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d.docs.live.net/9edd49e94e61c8a5/Documents/"/>
    </mc:Choice>
  </mc:AlternateContent>
  <xr:revisionPtr revIDLastSave="0" documentId="8_{38369E50-A92C-42DF-A855-D0BA03684AC2}" xr6:coauthVersionLast="47" xr6:coauthVersionMax="47" xr10:uidLastSave="{00000000-0000-0000-0000-000000000000}"/>
  <bookViews>
    <workbookView xWindow="-28920" yWindow="-120" windowWidth="29040" windowHeight="15840" xr2:uid="{596AC0B0-FF45-4F83-B13B-3776BE180AE7}"/>
  </bookViews>
  <sheets>
    <sheet name="Cash Flows" sheetId="1" r:id="rId1"/>
    <sheet name="Property Lis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1" l="1"/>
  <c r="AR21" i="1"/>
  <c r="BE27" i="1"/>
  <c r="BE28" i="1" s="1"/>
  <c r="BE29" i="1" s="1"/>
  <c r="BE30" i="1" s="1"/>
  <c r="BE31" i="1" s="1"/>
  <c r="BE32" i="1" s="1"/>
  <c r="BE33" i="1" s="1"/>
  <c r="BE34" i="1" s="1"/>
  <c r="BE35" i="1" s="1"/>
  <c r="BE36" i="1" s="1"/>
  <c r="BE37" i="1" s="1"/>
  <c r="BE38" i="1" s="1"/>
  <c r="BE39" i="1" s="1"/>
  <c r="BE40" i="1" s="1"/>
  <c r="BE41" i="1" s="1"/>
  <c r="BE42" i="1" s="1"/>
  <c r="BE43" i="1" s="1"/>
  <c r="BE44" i="1" s="1"/>
  <c r="BE45" i="1" s="1"/>
  <c r="BE46" i="1" s="1"/>
  <c r="BE47" i="1" s="1"/>
  <c r="BE48" i="1" s="1"/>
  <c r="BE49" i="1" s="1"/>
  <c r="BE50" i="1" s="1"/>
  <c r="BE51" i="1" s="1"/>
  <c r="BE52" i="1" s="1"/>
  <c r="BE53" i="1" s="1"/>
  <c r="BE54" i="1" s="1"/>
  <c r="BE55" i="1" s="1"/>
  <c r="BE56" i="1" s="1"/>
  <c r="BE57" i="1" s="1"/>
  <c r="BE58" i="1" s="1"/>
  <c r="BE59" i="1" s="1"/>
  <c r="BE60" i="1" s="1"/>
  <c r="BE61" i="1" s="1"/>
  <c r="BE62" i="1" s="1"/>
  <c r="BE63" i="1" s="1"/>
  <c r="BE64" i="1" s="1"/>
  <c r="BE65" i="1" s="1"/>
  <c r="BE66" i="1" s="1"/>
  <c r="BE67" i="1" s="1"/>
  <c r="BE68" i="1" s="1"/>
  <c r="BE69" i="1" s="1"/>
  <c r="BE70" i="1" s="1"/>
  <c r="BE71" i="1" s="1"/>
  <c r="BE72" i="1" s="1"/>
  <c r="BE73" i="1" s="1"/>
  <c r="BE74" i="1" s="1"/>
  <c r="BE75" i="1" s="1"/>
  <c r="BE76" i="1" s="1"/>
  <c r="BE77" i="1" s="1"/>
  <c r="BE78" i="1" s="1"/>
  <c r="BE79" i="1" s="1"/>
  <c r="BE80" i="1" s="1"/>
  <c r="BE81" i="1" s="1"/>
  <c r="BE82" i="1" s="1"/>
  <c r="BE83" i="1" s="1"/>
  <c r="BE84" i="1" s="1"/>
  <c r="BE85" i="1" s="1"/>
  <c r="BE86" i="1" s="1"/>
  <c r="BE87" i="1" s="1"/>
  <c r="BE88" i="1" s="1"/>
  <c r="BE89" i="1" s="1"/>
  <c r="BE90" i="1" s="1"/>
  <c r="BE91" i="1" s="1"/>
  <c r="BE92" i="1" s="1"/>
  <c r="BE93" i="1" s="1"/>
  <c r="BE94" i="1" s="1"/>
  <c r="BE95" i="1" s="1"/>
  <c r="BE96" i="1" s="1"/>
  <c r="BE97" i="1" s="1"/>
  <c r="BE98" i="1" s="1"/>
  <c r="BE99" i="1" s="1"/>
  <c r="BE100" i="1" s="1"/>
  <c r="BE101" i="1" s="1"/>
  <c r="BE102" i="1" s="1"/>
  <c r="BE103" i="1" s="1"/>
  <c r="BE104" i="1" s="1"/>
  <c r="BE105" i="1" s="1"/>
  <c r="BE106" i="1" s="1"/>
  <c r="BE107" i="1" s="1"/>
  <c r="BE108" i="1" s="1"/>
  <c r="BE109" i="1" s="1"/>
  <c r="BE110" i="1" s="1"/>
  <c r="BE111" i="1" s="1"/>
  <c r="BE112" i="1" s="1"/>
  <c r="BE113" i="1" s="1"/>
  <c r="BE114" i="1" s="1"/>
  <c r="BE115" i="1" s="1"/>
  <c r="BE116" i="1" s="1"/>
  <c r="BE117" i="1" s="1"/>
  <c r="BE118" i="1" s="1"/>
  <c r="BE119" i="1" s="1"/>
  <c r="BE120" i="1" s="1"/>
  <c r="BE121" i="1" s="1"/>
  <c r="BE122" i="1" s="1"/>
  <c r="BE123" i="1" s="1"/>
  <c r="BE124" i="1" s="1"/>
  <c r="BE125" i="1" s="1"/>
  <c r="BE126" i="1" s="1"/>
  <c r="BE127" i="1" s="1"/>
  <c r="BE128" i="1" s="1"/>
  <c r="BE129" i="1" s="1"/>
  <c r="BE130" i="1" s="1"/>
  <c r="BE131" i="1" s="1"/>
  <c r="BE132" i="1" s="1"/>
  <c r="BE133" i="1" s="1"/>
  <c r="BE134" i="1" s="1"/>
  <c r="BE135" i="1" s="1"/>
  <c r="BE136" i="1" s="1"/>
  <c r="BE137" i="1" s="1"/>
  <c r="BE138" i="1" s="1"/>
  <c r="BE139" i="1" s="1"/>
  <c r="BE140" i="1" s="1"/>
  <c r="BE141" i="1" s="1"/>
  <c r="BE142" i="1" s="1"/>
  <c r="BE143" i="1" s="1"/>
  <c r="BE144" i="1" s="1"/>
  <c r="BE145" i="1" s="1"/>
  <c r="BE146" i="1" s="1"/>
  <c r="BE147" i="1" s="1"/>
  <c r="BE148" i="1" s="1"/>
  <c r="BE149" i="1" s="1"/>
  <c r="BE150" i="1" s="1"/>
  <c r="BE151" i="1" s="1"/>
  <c r="BE152" i="1" s="1"/>
  <c r="BE153" i="1" s="1"/>
  <c r="BE154" i="1" s="1"/>
  <c r="BE155" i="1" s="1"/>
  <c r="BE156" i="1" s="1"/>
  <c r="BE157" i="1" s="1"/>
  <c r="BE158" i="1" s="1"/>
  <c r="BE159" i="1" s="1"/>
  <c r="BE160" i="1" s="1"/>
  <c r="BE161" i="1" s="1"/>
  <c r="BE162" i="1" s="1"/>
  <c r="BE163" i="1" s="1"/>
  <c r="BE164" i="1" s="1"/>
  <c r="BE165" i="1" s="1"/>
  <c r="BE166" i="1" s="1"/>
  <c r="BE167" i="1" s="1"/>
  <c r="BE168" i="1" s="1"/>
  <c r="BE169" i="1" s="1"/>
  <c r="BE170" i="1" s="1"/>
  <c r="BE171" i="1" s="1"/>
  <c r="BE172" i="1" s="1"/>
  <c r="BE173" i="1" s="1"/>
  <c r="BE174" i="1" s="1"/>
  <c r="BE175" i="1" s="1"/>
  <c r="BE176" i="1" s="1"/>
  <c r="BE177" i="1" s="1"/>
  <c r="BE178" i="1" s="1"/>
  <c r="BE179" i="1" s="1"/>
  <c r="BE180" i="1" s="1"/>
  <c r="BE181" i="1" s="1"/>
  <c r="BE182" i="1" s="1"/>
  <c r="BE183" i="1" s="1"/>
  <c r="BE184" i="1" s="1"/>
  <c r="BE185" i="1" s="1"/>
  <c r="BE186" i="1" s="1"/>
  <c r="BE187" i="1" s="1"/>
  <c r="BE188" i="1" s="1"/>
  <c r="BE189" i="1" s="1"/>
  <c r="BE190" i="1" s="1"/>
  <c r="BE191" i="1" s="1"/>
  <c r="BE192" i="1" s="1"/>
  <c r="BE193" i="1" s="1"/>
  <c r="BE194" i="1" s="1"/>
  <c r="BE195" i="1" s="1"/>
  <c r="BE196" i="1" s="1"/>
  <c r="BE197" i="1" s="1"/>
  <c r="BE198" i="1" s="1"/>
  <c r="BE199" i="1" s="1"/>
  <c r="BE200" i="1" s="1"/>
  <c r="BE201" i="1" s="1"/>
  <c r="BE202" i="1" s="1"/>
  <c r="BE203" i="1" s="1"/>
  <c r="BE204" i="1" s="1"/>
  <c r="BE205" i="1" s="1"/>
  <c r="BE206" i="1" s="1"/>
  <c r="BE207" i="1" s="1"/>
  <c r="BE208" i="1" s="1"/>
  <c r="BE209" i="1" s="1"/>
  <c r="BE210" i="1" s="1"/>
  <c r="BE211" i="1" s="1"/>
  <c r="BE212" i="1" s="1"/>
  <c r="BE213" i="1" s="1"/>
  <c r="BE214" i="1" s="1"/>
  <c r="BE215" i="1" s="1"/>
  <c r="BE216" i="1" s="1"/>
  <c r="BE217" i="1" s="1"/>
  <c r="BE218" i="1" s="1"/>
  <c r="BE219" i="1" s="1"/>
  <c r="BE220" i="1" s="1"/>
  <c r="BE221" i="1" s="1"/>
  <c r="BE222" i="1" s="1"/>
  <c r="BE223" i="1" s="1"/>
  <c r="BE224" i="1" s="1"/>
  <c r="BE225" i="1" s="1"/>
  <c r="BE226" i="1" s="1"/>
  <c r="BE227" i="1" s="1"/>
  <c r="BE228" i="1" s="1"/>
  <c r="BE229" i="1" s="1"/>
  <c r="BE230" i="1" s="1"/>
  <c r="BE231" i="1" s="1"/>
  <c r="BE232" i="1" s="1"/>
  <c r="BE233" i="1" s="1"/>
  <c r="BE234" i="1" s="1"/>
  <c r="BE235" i="1" s="1"/>
  <c r="BE236" i="1" s="1"/>
  <c r="BE237" i="1" s="1"/>
  <c r="BE238" i="1" s="1"/>
  <c r="BE239" i="1" s="1"/>
  <c r="BE240" i="1" s="1"/>
  <c r="BE241" i="1" s="1"/>
  <c r="BE242" i="1" s="1"/>
  <c r="BE243" i="1" s="1"/>
  <c r="BE244" i="1" s="1"/>
  <c r="BE245" i="1" s="1"/>
  <c r="BE246" i="1" s="1"/>
  <c r="BE247" i="1" s="1"/>
  <c r="BE248" i="1" s="1"/>
  <c r="BE249" i="1" s="1"/>
  <c r="BE250" i="1" s="1"/>
  <c r="BE251" i="1" s="1"/>
  <c r="BE252" i="1" s="1"/>
  <c r="BE253" i="1" s="1"/>
  <c r="BE254" i="1" s="1"/>
  <c r="BE255" i="1" s="1"/>
  <c r="BE256" i="1" s="1"/>
  <c r="BE257" i="1" s="1"/>
  <c r="BE258" i="1" s="1"/>
  <c r="BE259" i="1" s="1"/>
  <c r="BE260" i="1" s="1"/>
  <c r="BE261" i="1" s="1"/>
  <c r="BE262" i="1" s="1"/>
  <c r="BE263" i="1" s="1"/>
  <c r="BE264" i="1" s="1"/>
  <c r="BE265" i="1" s="1"/>
  <c r="BE266" i="1" s="1"/>
  <c r="BE267" i="1" s="1"/>
  <c r="BE268" i="1" s="1"/>
  <c r="BE269" i="1" s="1"/>
  <c r="BE270" i="1" s="1"/>
  <c r="BE271" i="1" s="1"/>
  <c r="BE272" i="1" s="1"/>
  <c r="BE273" i="1" s="1"/>
  <c r="BE274" i="1" s="1"/>
  <c r="BE275" i="1" s="1"/>
  <c r="BE276" i="1" s="1"/>
  <c r="BE277" i="1" s="1"/>
  <c r="BE278" i="1" s="1"/>
  <c r="BE279" i="1" s="1"/>
  <c r="BE280" i="1" s="1"/>
  <c r="BE281" i="1" s="1"/>
  <c r="BE282" i="1" s="1"/>
  <c r="BE283" i="1" s="1"/>
  <c r="BE284" i="1" s="1"/>
  <c r="BE285" i="1" s="1"/>
  <c r="BE286" i="1" s="1"/>
  <c r="BE287" i="1" s="1"/>
  <c r="BE288" i="1" s="1"/>
  <c r="BE289" i="1" s="1"/>
  <c r="BE290" i="1" s="1"/>
  <c r="BE291" i="1" s="1"/>
  <c r="BE292" i="1" s="1"/>
  <c r="BE293" i="1" s="1"/>
  <c r="BE294" i="1" s="1"/>
  <c r="BE295" i="1" s="1"/>
  <c r="BE296" i="1" s="1"/>
  <c r="BE297" i="1" s="1"/>
  <c r="BE298" i="1" s="1"/>
  <c r="BE299" i="1" s="1"/>
  <c r="BE300" i="1" s="1"/>
  <c r="BE301" i="1" s="1"/>
  <c r="BE302" i="1" s="1"/>
  <c r="BE303" i="1" s="1"/>
  <c r="BE304" i="1" s="1"/>
  <c r="BE305" i="1" s="1"/>
  <c r="BE306" i="1" s="1"/>
  <c r="BE307" i="1" s="1"/>
  <c r="BE308" i="1" s="1"/>
  <c r="BE309" i="1" s="1"/>
  <c r="BE310" i="1" s="1"/>
  <c r="BE311" i="1" s="1"/>
  <c r="BE312" i="1" s="1"/>
  <c r="BE313" i="1" s="1"/>
  <c r="BE314" i="1" s="1"/>
  <c r="BE315" i="1" s="1"/>
  <c r="BE316" i="1" s="1"/>
  <c r="BE317" i="1" s="1"/>
  <c r="BE318" i="1" s="1"/>
  <c r="BE319" i="1" s="1"/>
  <c r="BE320" i="1" s="1"/>
  <c r="BE321" i="1" s="1"/>
  <c r="BE322" i="1" s="1"/>
  <c r="BE323" i="1" s="1"/>
  <c r="BE324" i="1" s="1"/>
  <c r="BE325" i="1" s="1"/>
  <c r="BE326" i="1" s="1"/>
  <c r="BE327" i="1" s="1"/>
  <c r="BE328" i="1" s="1"/>
  <c r="BE329" i="1" s="1"/>
  <c r="BE330" i="1" s="1"/>
  <c r="BE331" i="1" s="1"/>
  <c r="BE332" i="1" s="1"/>
  <c r="BE333" i="1" s="1"/>
  <c r="BE334" i="1" s="1"/>
  <c r="BE335" i="1" s="1"/>
  <c r="BE336" i="1" s="1"/>
  <c r="BE337" i="1" s="1"/>
  <c r="BE338" i="1" s="1"/>
  <c r="BE339" i="1" s="1"/>
  <c r="BE340" i="1" s="1"/>
  <c r="BE341" i="1" s="1"/>
  <c r="BE342" i="1" s="1"/>
  <c r="BE343" i="1" s="1"/>
  <c r="BE344" i="1" s="1"/>
  <c r="BE345" i="1" s="1"/>
  <c r="BE346" i="1" s="1"/>
  <c r="BE347" i="1" s="1"/>
  <c r="BE348" i="1" s="1"/>
  <c r="BE349" i="1" s="1"/>
  <c r="BE350" i="1" s="1"/>
  <c r="BE351" i="1" s="1"/>
  <c r="BE352" i="1" s="1"/>
  <c r="BE353" i="1" s="1"/>
  <c r="BE354" i="1" s="1"/>
  <c r="BE355" i="1" s="1"/>
  <c r="BE356" i="1" s="1"/>
  <c r="BE357" i="1" s="1"/>
  <c r="BE358" i="1" s="1"/>
  <c r="BE359" i="1" s="1"/>
  <c r="BE360" i="1" s="1"/>
  <c r="BE361" i="1" s="1"/>
  <c r="BE362" i="1" s="1"/>
  <c r="BE363" i="1" s="1"/>
  <c r="BE364" i="1" s="1"/>
  <c r="BE365" i="1" s="1"/>
  <c r="BE366" i="1" s="1"/>
  <c r="BE367" i="1" s="1"/>
  <c r="BE368" i="1" s="1"/>
  <c r="BE369" i="1" s="1"/>
  <c r="BE370" i="1" s="1"/>
  <c r="BE371" i="1" s="1"/>
  <c r="BE372" i="1" s="1"/>
  <c r="BE373" i="1" s="1"/>
  <c r="BE374" i="1" s="1"/>
  <c r="BE375" i="1" s="1"/>
  <c r="BE376" i="1" s="1"/>
  <c r="BE377" i="1" s="1"/>
  <c r="BE378" i="1" s="1"/>
  <c r="BE379" i="1" s="1"/>
  <c r="BE380" i="1" s="1"/>
  <c r="BE381" i="1" s="1"/>
  <c r="BE382" i="1" s="1"/>
  <c r="BE383" i="1" s="1"/>
  <c r="BE384" i="1" s="1"/>
  <c r="BO26" i="1"/>
  <c r="BO27" i="1" s="1"/>
  <c r="BO28" i="1" s="1"/>
  <c r="BO29" i="1" s="1"/>
  <c r="BO30" i="1" s="1"/>
  <c r="BO31" i="1" s="1"/>
  <c r="BO32" i="1" s="1"/>
  <c r="BO33" i="1" s="1"/>
  <c r="BO34" i="1" s="1"/>
  <c r="BO35" i="1" s="1"/>
  <c r="BO36" i="1" s="1"/>
  <c r="BO37" i="1" s="1"/>
  <c r="BO38" i="1" s="1"/>
  <c r="BO39" i="1" s="1"/>
  <c r="BO40" i="1" s="1"/>
  <c r="BO41" i="1" s="1"/>
  <c r="BO42" i="1" s="1"/>
  <c r="BO43" i="1" s="1"/>
  <c r="BO44" i="1" s="1"/>
  <c r="BO45" i="1" s="1"/>
  <c r="BO46" i="1" s="1"/>
  <c r="BO47" i="1" s="1"/>
  <c r="BO48" i="1" s="1"/>
  <c r="BO49" i="1" s="1"/>
  <c r="BO50" i="1" s="1"/>
  <c r="BO51" i="1" s="1"/>
  <c r="BO52" i="1" s="1"/>
  <c r="BO53" i="1" s="1"/>
  <c r="BO54" i="1" s="1"/>
  <c r="BO55" i="1" s="1"/>
  <c r="BO56" i="1" s="1"/>
  <c r="BO57" i="1" s="1"/>
  <c r="BO58" i="1" s="1"/>
  <c r="BO59" i="1" s="1"/>
  <c r="BO60" i="1" s="1"/>
  <c r="BO61" i="1" s="1"/>
  <c r="BO62" i="1" s="1"/>
  <c r="BO63" i="1" s="1"/>
  <c r="BO64" i="1" s="1"/>
  <c r="BO65" i="1" s="1"/>
  <c r="BO66" i="1" s="1"/>
  <c r="BO67" i="1" s="1"/>
  <c r="BO68" i="1" s="1"/>
  <c r="BO69" i="1" s="1"/>
  <c r="BO70" i="1" s="1"/>
  <c r="BO71" i="1" s="1"/>
  <c r="BO72" i="1" s="1"/>
  <c r="BO73" i="1" s="1"/>
  <c r="BO74" i="1" s="1"/>
  <c r="BO75" i="1" s="1"/>
  <c r="BO76" i="1" s="1"/>
  <c r="BO77" i="1" s="1"/>
  <c r="BO78" i="1" s="1"/>
  <c r="BO79" i="1" s="1"/>
  <c r="BO80" i="1" s="1"/>
  <c r="BO81" i="1" s="1"/>
  <c r="BO82" i="1" s="1"/>
  <c r="BO83" i="1" s="1"/>
  <c r="BO84" i="1" s="1"/>
  <c r="BO85" i="1" s="1"/>
  <c r="BO86" i="1" s="1"/>
  <c r="BO87" i="1" s="1"/>
  <c r="BO88" i="1" s="1"/>
  <c r="BO89" i="1" s="1"/>
  <c r="BO90" i="1" s="1"/>
  <c r="BO91" i="1" s="1"/>
  <c r="BO92" i="1" s="1"/>
  <c r="BO93" i="1" s="1"/>
  <c r="BO94" i="1" s="1"/>
  <c r="BO95" i="1" s="1"/>
  <c r="BO96" i="1" s="1"/>
  <c r="BO97" i="1" s="1"/>
  <c r="BO98" i="1" s="1"/>
  <c r="BO99" i="1" s="1"/>
  <c r="BO100" i="1" s="1"/>
  <c r="BO101" i="1" s="1"/>
  <c r="BO102" i="1" s="1"/>
  <c r="BO103" i="1" s="1"/>
  <c r="BO104" i="1" s="1"/>
  <c r="BO105" i="1" s="1"/>
  <c r="BO106" i="1" s="1"/>
  <c r="BO107" i="1" s="1"/>
  <c r="BO108" i="1" s="1"/>
  <c r="BO109" i="1" s="1"/>
  <c r="BO110" i="1" s="1"/>
  <c r="BO111" i="1" s="1"/>
  <c r="BO112" i="1" s="1"/>
  <c r="BO113" i="1" s="1"/>
  <c r="BO114" i="1" s="1"/>
  <c r="BO115" i="1" s="1"/>
  <c r="BO116" i="1" s="1"/>
  <c r="BO117" i="1" s="1"/>
  <c r="BO118" i="1" s="1"/>
  <c r="BO119" i="1" s="1"/>
  <c r="BO120" i="1" s="1"/>
  <c r="BO121" i="1" s="1"/>
  <c r="BO122" i="1" s="1"/>
  <c r="BO123" i="1" s="1"/>
  <c r="BO124" i="1" s="1"/>
  <c r="BO125" i="1" s="1"/>
  <c r="BO126" i="1" s="1"/>
  <c r="BO127" i="1" s="1"/>
  <c r="BO128" i="1" s="1"/>
  <c r="BO129" i="1" s="1"/>
  <c r="BO130" i="1" s="1"/>
  <c r="BO131" i="1" s="1"/>
  <c r="BO132" i="1" s="1"/>
  <c r="BO133" i="1" s="1"/>
  <c r="BO134" i="1" s="1"/>
  <c r="BO135" i="1" s="1"/>
  <c r="BO136" i="1" s="1"/>
  <c r="BO137" i="1" s="1"/>
  <c r="BO138" i="1" s="1"/>
  <c r="BO139" i="1" s="1"/>
  <c r="BO140" i="1" s="1"/>
  <c r="BO141" i="1" s="1"/>
  <c r="BO142" i="1" s="1"/>
  <c r="BO143" i="1" s="1"/>
  <c r="BO144" i="1" s="1"/>
  <c r="BO145" i="1" s="1"/>
  <c r="BO146" i="1" s="1"/>
  <c r="BO147" i="1" s="1"/>
  <c r="BO148" i="1" s="1"/>
  <c r="BO149" i="1" s="1"/>
  <c r="BO150" i="1" s="1"/>
  <c r="BO151" i="1" s="1"/>
  <c r="BO152" i="1" s="1"/>
  <c r="BO153" i="1" s="1"/>
  <c r="BO154" i="1" s="1"/>
  <c r="BO155" i="1" s="1"/>
  <c r="BO156" i="1" s="1"/>
  <c r="BO157" i="1" s="1"/>
  <c r="BO158" i="1" s="1"/>
  <c r="BO159" i="1" s="1"/>
  <c r="BO160" i="1" s="1"/>
  <c r="BO161" i="1" s="1"/>
  <c r="BO162" i="1" s="1"/>
  <c r="BO163" i="1" s="1"/>
  <c r="BO164" i="1" s="1"/>
  <c r="BO165" i="1" s="1"/>
  <c r="BO166" i="1" s="1"/>
  <c r="BO167" i="1" s="1"/>
  <c r="BO168" i="1" s="1"/>
  <c r="BO169" i="1" s="1"/>
  <c r="BO170" i="1" s="1"/>
  <c r="BO171" i="1" s="1"/>
  <c r="BO172" i="1" s="1"/>
  <c r="BO173" i="1" s="1"/>
  <c r="BO174" i="1" s="1"/>
  <c r="BO175" i="1" s="1"/>
  <c r="BO176" i="1" s="1"/>
  <c r="BO177" i="1" s="1"/>
  <c r="BO178" i="1" s="1"/>
  <c r="BO179" i="1" s="1"/>
  <c r="BO180" i="1" s="1"/>
  <c r="BO181" i="1" s="1"/>
  <c r="BO182" i="1" s="1"/>
  <c r="BO183" i="1" s="1"/>
  <c r="BO184" i="1" s="1"/>
  <c r="BO185" i="1" s="1"/>
  <c r="BO186" i="1" s="1"/>
  <c r="BO187" i="1" s="1"/>
  <c r="BO188" i="1" s="1"/>
  <c r="BO189" i="1" s="1"/>
  <c r="BO190" i="1" s="1"/>
  <c r="BO191" i="1" s="1"/>
  <c r="BO192" i="1" s="1"/>
  <c r="BO193" i="1" s="1"/>
  <c r="BO194" i="1" s="1"/>
  <c r="BO195" i="1" s="1"/>
  <c r="BO196" i="1" s="1"/>
  <c r="BO197" i="1" s="1"/>
  <c r="BO198" i="1" s="1"/>
  <c r="BO199" i="1" s="1"/>
  <c r="BO200" i="1" s="1"/>
  <c r="BO201" i="1" s="1"/>
  <c r="BO202" i="1" s="1"/>
  <c r="BO203" i="1" s="1"/>
  <c r="BO204" i="1" s="1"/>
  <c r="BO205" i="1" s="1"/>
  <c r="BO206" i="1" s="1"/>
  <c r="BO207" i="1" s="1"/>
  <c r="BO208" i="1" s="1"/>
  <c r="BO209" i="1" s="1"/>
  <c r="BO210" i="1" s="1"/>
  <c r="BO211" i="1" s="1"/>
  <c r="BO212" i="1" s="1"/>
  <c r="BO213" i="1" s="1"/>
  <c r="BO214" i="1" s="1"/>
  <c r="BO215" i="1" s="1"/>
  <c r="BO216" i="1" s="1"/>
  <c r="BO217" i="1" s="1"/>
  <c r="BO218" i="1" s="1"/>
  <c r="BO219" i="1" s="1"/>
  <c r="BO220" i="1" s="1"/>
  <c r="BO221" i="1" s="1"/>
  <c r="BO222" i="1" s="1"/>
  <c r="BO223" i="1" s="1"/>
  <c r="BO224" i="1" s="1"/>
  <c r="BO225" i="1" s="1"/>
  <c r="BO226" i="1" s="1"/>
  <c r="BO227" i="1" s="1"/>
  <c r="BO228" i="1" s="1"/>
  <c r="BO229" i="1" s="1"/>
  <c r="BO230" i="1" s="1"/>
  <c r="BO231" i="1" s="1"/>
  <c r="BO232" i="1" s="1"/>
  <c r="BO233" i="1" s="1"/>
  <c r="BO234" i="1" s="1"/>
  <c r="BO235" i="1" s="1"/>
  <c r="BO236" i="1" s="1"/>
  <c r="BO237" i="1" s="1"/>
  <c r="BO238" i="1" s="1"/>
  <c r="BO239" i="1" s="1"/>
  <c r="BO240" i="1" s="1"/>
  <c r="BO241" i="1" s="1"/>
  <c r="BO242" i="1" s="1"/>
  <c r="BO243" i="1" s="1"/>
  <c r="BO244" i="1" s="1"/>
  <c r="BO245" i="1" s="1"/>
  <c r="BO246" i="1" s="1"/>
  <c r="BO247" i="1" s="1"/>
  <c r="BO248" i="1" s="1"/>
  <c r="BO249" i="1" s="1"/>
  <c r="BO250" i="1" s="1"/>
  <c r="BO251" i="1" s="1"/>
  <c r="BO252" i="1" s="1"/>
  <c r="BO253" i="1" s="1"/>
  <c r="BO254" i="1" s="1"/>
  <c r="BO255" i="1" s="1"/>
  <c r="BO256" i="1" s="1"/>
  <c r="BO257" i="1" s="1"/>
  <c r="BO258" i="1" s="1"/>
  <c r="BO259" i="1" s="1"/>
  <c r="BO260" i="1" s="1"/>
  <c r="BO261" i="1" s="1"/>
  <c r="BO262" i="1" s="1"/>
  <c r="BO263" i="1" s="1"/>
  <c r="BO264" i="1" s="1"/>
  <c r="BO265" i="1" s="1"/>
  <c r="BO266" i="1" s="1"/>
  <c r="BO267" i="1" s="1"/>
  <c r="BO268" i="1" s="1"/>
  <c r="BO269" i="1" s="1"/>
  <c r="BO270" i="1" s="1"/>
  <c r="BO271" i="1" s="1"/>
  <c r="BO272" i="1" s="1"/>
  <c r="BO273" i="1" s="1"/>
  <c r="BO274" i="1" s="1"/>
  <c r="BO275" i="1" s="1"/>
  <c r="BO276" i="1" s="1"/>
  <c r="BO277" i="1" s="1"/>
  <c r="BO278" i="1" s="1"/>
  <c r="BO279" i="1" s="1"/>
  <c r="BO280" i="1" s="1"/>
  <c r="BO281" i="1" s="1"/>
  <c r="BO282" i="1" s="1"/>
  <c r="BO283" i="1" s="1"/>
  <c r="BO284" i="1" s="1"/>
  <c r="BO285" i="1" s="1"/>
  <c r="BO286" i="1" s="1"/>
  <c r="BO287" i="1" s="1"/>
  <c r="BO288" i="1" s="1"/>
  <c r="BO289" i="1" s="1"/>
  <c r="BO290" i="1" s="1"/>
  <c r="BO291" i="1" s="1"/>
  <c r="BO292" i="1" s="1"/>
  <c r="BO293" i="1" s="1"/>
  <c r="BO294" i="1" s="1"/>
  <c r="BO295" i="1" s="1"/>
  <c r="BO296" i="1" s="1"/>
  <c r="BO297" i="1" s="1"/>
  <c r="BO298" i="1" s="1"/>
  <c r="BO299" i="1" s="1"/>
  <c r="BO300" i="1" s="1"/>
  <c r="BO301" i="1" s="1"/>
  <c r="BO302" i="1" s="1"/>
  <c r="BO303" i="1" s="1"/>
  <c r="BO304" i="1" s="1"/>
  <c r="BO305" i="1" s="1"/>
  <c r="BO306" i="1" s="1"/>
  <c r="BO307" i="1" s="1"/>
  <c r="BO308" i="1" s="1"/>
  <c r="BO309" i="1" s="1"/>
  <c r="BO310" i="1" s="1"/>
  <c r="BO311" i="1" s="1"/>
  <c r="BO312" i="1" s="1"/>
  <c r="BO313" i="1" s="1"/>
  <c r="BO314" i="1" s="1"/>
  <c r="BO315" i="1" s="1"/>
  <c r="BO316" i="1" s="1"/>
  <c r="BO317" i="1" s="1"/>
  <c r="BO318" i="1" s="1"/>
  <c r="BO319" i="1" s="1"/>
  <c r="BO320" i="1" s="1"/>
  <c r="BO321" i="1" s="1"/>
  <c r="BO322" i="1" s="1"/>
  <c r="BO323" i="1" s="1"/>
  <c r="BO324" i="1" s="1"/>
  <c r="BO325" i="1" s="1"/>
  <c r="BO326" i="1" s="1"/>
  <c r="BO327" i="1" s="1"/>
  <c r="BO328" i="1" s="1"/>
  <c r="BO329" i="1" s="1"/>
  <c r="BO330" i="1" s="1"/>
  <c r="BO331" i="1" s="1"/>
  <c r="BO332" i="1" s="1"/>
  <c r="BO333" i="1" s="1"/>
  <c r="BO334" i="1" s="1"/>
  <c r="BO335" i="1" s="1"/>
  <c r="BO336" i="1" s="1"/>
  <c r="BO337" i="1" s="1"/>
  <c r="BO338" i="1" s="1"/>
  <c r="BO339" i="1" s="1"/>
  <c r="BO340" i="1" s="1"/>
  <c r="BO341" i="1" s="1"/>
  <c r="BO342" i="1" s="1"/>
  <c r="BO343" i="1" s="1"/>
  <c r="BO344" i="1" s="1"/>
  <c r="BO345" i="1" s="1"/>
  <c r="BO346" i="1" s="1"/>
  <c r="BO347" i="1" s="1"/>
  <c r="BO348" i="1" s="1"/>
  <c r="BO349" i="1" s="1"/>
  <c r="BO350" i="1" s="1"/>
  <c r="BO351" i="1" s="1"/>
  <c r="BO352" i="1" s="1"/>
  <c r="BO353" i="1" s="1"/>
  <c r="BO354" i="1" s="1"/>
  <c r="BO355" i="1" s="1"/>
  <c r="BO356" i="1" s="1"/>
  <c r="BO357" i="1" s="1"/>
  <c r="BO358" i="1" s="1"/>
  <c r="BO359" i="1" s="1"/>
  <c r="BO360" i="1" s="1"/>
  <c r="BO361" i="1" s="1"/>
  <c r="BO362" i="1" s="1"/>
  <c r="BO363" i="1" s="1"/>
  <c r="BO364" i="1" s="1"/>
  <c r="BO365" i="1" s="1"/>
  <c r="BO366" i="1" s="1"/>
  <c r="BO367" i="1" s="1"/>
  <c r="BO368" i="1" s="1"/>
  <c r="BO369" i="1" s="1"/>
  <c r="BO370" i="1" s="1"/>
  <c r="BO371" i="1" s="1"/>
  <c r="BO372" i="1" s="1"/>
  <c r="BO373" i="1" s="1"/>
  <c r="BO374" i="1" s="1"/>
  <c r="BO375" i="1" s="1"/>
  <c r="BO376" i="1" s="1"/>
  <c r="BO377" i="1" s="1"/>
  <c r="BO378" i="1" s="1"/>
  <c r="BO379" i="1" s="1"/>
  <c r="BO380" i="1" s="1"/>
  <c r="BO381" i="1" s="1"/>
  <c r="BO382" i="1" s="1"/>
  <c r="BO383" i="1" s="1"/>
  <c r="BO384" i="1" s="1"/>
  <c r="A21" i="1"/>
  <c r="X26" i="1"/>
  <c r="X27" i="1" s="1"/>
  <c r="X28" i="1" s="1"/>
  <c r="X29" i="1" s="1"/>
  <c r="X30" i="1" s="1"/>
  <c r="X31" i="1" s="1"/>
  <c r="X32" i="1" s="1"/>
  <c r="X33" i="1" s="1"/>
  <c r="X34" i="1" s="1"/>
  <c r="X35" i="1" s="1"/>
  <c r="X36" i="1" s="1"/>
  <c r="X37" i="1" s="1"/>
  <c r="X38" i="1" s="1"/>
  <c r="X39" i="1" s="1"/>
  <c r="X40" i="1" s="1"/>
  <c r="X41" i="1" s="1"/>
  <c r="X42" i="1" s="1"/>
  <c r="X43" i="1" s="1"/>
  <c r="X44" i="1" s="1"/>
  <c r="X45" i="1" s="1"/>
  <c r="X46" i="1" s="1"/>
  <c r="X47" i="1" s="1"/>
  <c r="X48" i="1" s="1"/>
  <c r="X49" i="1" s="1"/>
  <c r="X50" i="1" s="1"/>
  <c r="X51" i="1" s="1"/>
  <c r="X52" i="1" s="1"/>
  <c r="X53" i="1" s="1"/>
  <c r="X54" i="1" s="1"/>
  <c r="X55" i="1" s="1"/>
  <c r="X56" i="1" s="1"/>
  <c r="X57" i="1" s="1"/>
  <c r="X58" i="1" s="1"/>
  <c r="X59" i="1" s="1"/>
  <c r="X60" i="1" s="1"/>
  <c r="X61" i="1" s="1"/>
  <c r="X62" i="1" s="1"/>
  <c r="X63" i="1" s="1"/>
  <c r="X64" i="1" s="1"/>
  <c r="X65" i="1" s="1"/>
  <c r="X66" i="1" s="1"/>
  <c r="X67" i="1" s="1"/>
  <c r="X68" i="1" s="1"/>
  <c r="X69" i="1" s="1"/>
  <c r="X70" i="1" s="1"/>
  <c r="X71" i="1" s="1"/>
  <c r="X72" i="1" s="1"/>
  <c r="X73" i="1" s="1"/>
  <c r="X74" i="1" s="1"/>
  <c r="X75" i="1" s="1"/>
  <c r="X76" i="1" s="1"/>
  <c r="X77" i="1" s="1"/>
  <c r="X78" i="1" s="1"/>
  <c r="X79" i="1" s="1"/>
  <c r="X80" i="1" s="1"/>
  <c r="X81" i="1" s="1"/>
  <c r="X82" i="1" s="1"/>
  <c r="X83" i="1" s="1"/>
  <c r="X84" i="1" s="1"/>
  <c r="X85" i="1" s="1"/>
  <c r="X86" i="1" s="1"/>
  <c r="X87" i="1" s="1"/>
  <c r="X88" i="1" s="1"/>
  <c r="X89" i="1" s="1"/>
  <c r="X90" i="1" s="1"/>
  <c r="X91" i="1" s="1"/>
  <c r="X92" i="1" s="1"/>
  <c r="X93" i="1" s="1"/>
  <c r="X94" i="1" s="1"/>
  <c r="X95" i="1" s="1"/>
  <c r="X96" i="1" s="1"/>
  <c r="X97" i="1" s="1"/>
  <c r="X98" i="1" s="1"/>
  <c r="X99" i="1" s="1"/>
  <c r="X100" i="1" s="1"/>
  <c r="X101" i="1" s="1"/>
  <c r="X102" i="1" s="1"/>
  <c r="X103" i="1" s="1"/>
  <c r="X104" i="1" s="1"/>
  <c r="X105" i="1" s="1"/>
  <c r="X106" i="1" s="1"/>
  <c r="X107" i="1" s="1"/>
  <c r="X108" i="1" s="1"/>
  <c r="X109" i="1" s="1"/>
  <c r="X110" i="1" s="1"/>
  <c r="X111" i="1" s="1"/>
  <c r="X112" i="1" s="1"/>
  <c r="X113" i="1" s="1"/>
  <c r="X114" i="1" s="1"/>
  <c r="X115" i="1" s="1"/>
  <c r="X116" i="1" s="1"/>
  <c r="X117" i="1" s="1"/>
  <c r="X118" i="1" s="1"/>
  <c r="X119" i="1" s="1"/>
  <c r="X120" i="1" s="1"/>
  <c r="X121" i="1" s="1"/>
  <c r="X122" i="1" s="1"/>
  <c r="X123" i="1" s="1"/>
  <c r="X124" i="1" s="1"/>
  <c r="X125" i="1" s="1"/>
  <c r="X126" i="1" s="1"/>
  <c r="X127" i="1" s="1"/>
  <c r="X128" i="1" s="1"/>
  <c r="X129" i="1" s="1"/>
  <c r="X130" i="1" s="1"/>
  <c r="X131" i="1" s="1"/>
  <c r="X132" i="1" s="1"/>
  <c r="X133" i="1" s="1"/>
  <c r="X134" i="1" s="1"/>
  <c r="X135" i="1" s="1"/>
  <c r="X136" i="1" s="1"/>
  <c r="X137" i="1" s="1"/>
  <c r="X138" i="1" s="1"/>
  <c r="X139" i="1" s="1"/>
  <c r="X140" i="1" s="1"/>
  <c r="X141" i="1" s="1"/>
  <c r="X142" i="1" s="1"/>
  <c r="X143" i="1" s="1"/>
  <c r="X144" i="1" s="1"/>
  <c r="X145" i="1" s="1"/>
  <c r="X146" i="1" s="1"/>
  <c r="X147" i="1" s="1"/>
  <c r="X148" i="1" s="1"/>
  <c r="X149" i="1" s="1"/>
  <c r="X150" i="1" s="1"/>
  <c r="X151" i="1" s="1"/>
  <c r="X152" i="1" s="1"/>
  <c r="X153" i="1" s="1"/>
  <c r="X154" i="1" s="1"/>
  <c r="X155" i="1" s="1"/>
  <c r="X156" i="1" s="1"/>
  <c r="X157" i="1" s="1"/>
  <c r="X158" i="1" s="1"/>
  <c r="X159" i="1" s="1"/>
  <c r="X160" i="1" s="1"/>
  <c r="X161" i="1" s="1"/>
  <c r="X162" i="1" s="1"/>
  <c r="X163" i="1" s="1"/>
  <c r="X164" i="1" s="1"/>
  <c r="X165" i="1" s="1"/>
  <c r="X166" i="1" s="1"/>
  <c r="X167" i="1" s="1"/>
  <c r="X168" i="1" s="1"/>
  <c r="X169" i="1" s="1"/>
  <c r="X170" i="1" s="1"/>
  <c r="X171" i="1" s="1"/>
  <c r="X172" i="1" s="1"/>
  <c r="X173" i="1" s="1"/>
  <c r="X174" i="1" s="1"/>
  <c r="X175" i="1" s="1"/>
  <c r="X176" i="1" s="1"/>
  <c r="X177" i="1" s="1"/>
  <c r="X178" i="1" s="1"/>
  <c r="X179" i="1" s="1"/>
  <c r="X180" i="1" s="1"/>
  <c r="X181" i="1" s="1"/>
  <c r="X182" i="1" s="1"/>
  <c r="X183" i="1" s="1"/>
  <c r="X184" i="1" s="1"/>
  <c r="X185" i="1" s="1"/>
  <c r="X186" i="1" s="1"/>
  <c r="X187" i="1" s="1"/>
  <c r="X188" i="1" s="1"/>
  <c r="X189" i="1" s="1"/>
  <c r="X190" i="1" s="1"/>
  <c r="X191" i="1" s="1"/>
  <c r="X192" i="1" s="1"/>
  <c r="X193" i="1" s="1"/>
  <c r="X194" i="1" s="1"/>
  <c r="X195" i="1" s="1"/>
  <c r="X196" i="1" s="1"/>
  <c r="X197" i="1" s="1"/>
  <c r="X198" i="1" s="1"/>
  <c r="X199" i="1" s="1"/>
  <c r="X200" i="1" s="1"/>
  <c r="X201" i="1" s="1"/>
  <c r="X202" i="1" s="1"/>
  <c r="X203" i="1" s="1"/>
  <c r="X204" i="1" s="1"/>
  <c r="X205" i="1" s="1"/>
  <c r="X206" i="1" s="1"/>
  <c r="X207" i="1" s="1"/>
  <c r="X208" i="1" s="1"/>
  <c r="X209" i="1" s="1"/>
  <c r="X210" i="1" s="1"/>
  <c r="X211" i="1" s="1"/>
  <c r="X212" i="1" s="1"/>
  <c r="X213" i="1" s="1"/>
  <c r="X214" i="1" s="1"/>
  <c r="X215" i="1" s="1"/>
  <c r="X216" i="1" s="1"/>
  <c r="X217" i="1" s="1"/>
  <c r="X218" i="1" s="1"/>
  <c r="X219" i="1" s="1"/>
  <c r="X220" i="1" s="1"/>
  <c r="X221" i="1" s="1"/>
  <c r="X222" i="1" s="1"/>
  <c r="X223" i="1" s="1"/>
  <c r="X224" i="1" s="1"/>
  <c r="X225" i="1" s="1"/>
  <c r="X226" i="1" s="1"/>
  <c r="X227" i="1" s="1"/>
  <c r="X228" i="1" s="1"/>
  <c r="X229" i="1" s="1"/>
  <c r="X230" i="1" s="1"/>
  <c r="X231" i="1" s="1"/>
  <c r="X232" i="1" s="1"/>
  <c r="X233" i="1" s="1"/>
  <c r="X234" i="1" s="1"/>
  <c r="X235" i="1" s="1"/>
  <c r="X236" i="1" s="1"/>
  <c r="X237" i="1" s="1"/>
  <c r="X238" i="1" s="1"/>
  <c r="X239" i="1" s="1"/>
  <c r="X240" i="1" s="1"/>
  <c r="X241" i="1" s="1"/>
  <c r="X242" i="1" s="1"/>
  <c r="X243" i="1" s="1"/>
  <c r="X244" i="1" s="1"/>
  <c r="X245" i="1" s="1"/>
  <c r="X246" i="1" s="1"/>
  <c r="X247" i="1" s="1"/>
  <c r="X248" i="1" s="1"/>
  <c r="X249" i="1" s="1"/>
  <c r="X250" i="1" s="1"/>
  <c r="X251" i="1" s="1"/>
  <c r="X252" i="1" s="1"/>
  <c r="X253" i="1" s="1"/>
  <c r="X254" i="1" s="1"/>
  <c r="X255" i="1" s="1"/>
  <c r="X256" i="1" s="1"/>
  <c r="X257" i="1" s="1"/>
  <c r="X258" i="1" s="1"/>
  <c r="X259" i="1" s="1"/>
  <c r="X260" i="1" s="1"/>
  <c r="X261" i="1" s="1"/>
  <c r="X262" i="1" s="1"/>
  <c r="X263" i="1" s="1"/>
  <c r="X264" i="1" s="1"/>
  <c r="X265" i="1" s="1"/>
  <c r="X266" i="1" s="1"/>
  <c r="X267" i="1" s="1"/>
  <c r="X268" i="1" s="1"/>
  <c r="X269" i="1" s="1"/>
  <c r="X270" i="1" s="1"/>
  <c r="X271" i="1" s="1"/>
  <c r="X272" i="1" s="1"/>
  <c r="X273" i="1" s="1"/>
  <c r="X274" i="1" s="1"/>
  <c r="X275" i="1" s="1"/>
  <c r="X276" i="1" s="1"/>
  <c r="X277" i="1" s="1"/>
  <c r="X278" i="1" s="1"/>
  <c r="X279" i="1" s="1"/>
  <c r="X280" i="1" s="1"/>
  <c r="X281" i="1" s="1"/>
  <c r="X282" i="1" s="1"/>
  <c r="X283" i="1" s="1"/>
  <c r="X284" i="1" s="1"/>
  <c r="X285" i="1" s="1"/>
  <c r="X286" i="1" s="1"/>
  <c r="X287" i="1" s="1"/>
  <c r="X288" i="1" s="1"/>
  <c r="X289" i="1" s="1"/>
  <c r="X290" i="1" s="1"/>
  <c r="X291" i="1" s="1"/>
  <c r="X292" i="1" s="1"/>
  <c r="X293" i="1" s="1"/>
  <c r="X294" i="1" s="1"/>
  <c r="X295" i="1" s="1"/>
  <c r="X296" i="1" s="1"/>
  <c r="X297" i="1" s="1"/>
  <c r="X298" i="1" s="1"/>
  <c r="X299" i="1" s="1"/>
  <c r="X300" i="1" s="1"/>
  <c r="X301" i="1" s="1"/>
  <c r="X302" i="1" s="1"/>
  <c r="X303" i="1" s="1"/>
  <c r="X304" i="1" s="1"/>
  <c r="X305" i="1" s="1"/>
  <c r="X306" i="1" s="1"/>
  <c r="X307" i="1" s="1"/>
  <c r="X308" i="1" s="1"/>
  <c r="X309" i="1" s="1"/>
  <c r="X310" i="1" s="1"/>
  <c r="X311" i="1" s="1"/>
  <c r="X312" i="1" s="1"/>
  <c r="X313" i="1" s="1"/>
  <c r="X314" i="1" s="1"/>
  <c r="X315" i="1" s="1"/>
  <c r="X316" i="1" s="1"/>
  <c r="X317" i="1" s="1"/>
  <c r="X318" i="1" s="1"/>
  <c r="X319" i="1" s="1"/>
  <c r="X320" i="1" s="1"/>
  <c r="X321" i="1" s="1"/>
  <c r="X322" i="1" s="1"/>
  <c r="X323" i="1" s="1"/>
  <c r="X324" i="1" s="1"/>
  <c r="X325" i="1" s="1"/>
  <c r="X326" i="1" s="1"/>
  <c r="X327" i="1" s="1"/>
  <c r="X328" i="1" s="1"/>
  <c r="X329" i="1" s="1"/>
  <c r="X330" i="1" s="1"/>
  <c r="X331" i="1" s="1"/>
  <c r="X332" i="1" s="1"/>
  <c r="X333" i="1" s="1"/>
  <c r="X334" i="1" s="1"/>
  <c r="X335" i="1" s="1"/>
  <c r="X336" i="1" s="1"/>
  <c r="X337" i="1" s="1"/>
  <c r="X338" i="1" s="1"/>
  <c r="X339" i="1" s="1"/>
  <c r="X340" i="1" s="1"/>
  <c r="X341" i="1" s="1"/>
  <c r="X342" i="1" s="1"/>
  <c r="X343" i="1" s="1"/>
  <c r="X344" i="1" s="1"/>
  <c r="X345" i="1" s="1"/>
  <c r="X346" i="1" s="1"/>
  <c r="X347" i="1" s="1"/>
  <c r="X348" i="1" s="1"/>
  <c r="X349" i="1" s="1"/>
  <c r="X350" i="1" s="1"/>
  <c r="X351" i="1" s="1"/>
  <c r="X352" i="1" s="1"/>
  <c r="X353" i="1" s="1"/>
  <c r="X354" i="1" s="1"/>
  <c r="X355" i="1" s="1"/>
  <c r="X356" i="1" s="1"/>
  <c r="X357" i="1" s="1"/>
  <c r="X358" i="1" s="1"/>
  <c r="X359" i="1" s="1"/>
  <c r="X360" i="1" s="1"/>
  <c r="X361" i="1" s="1"/>
  <c r="X362" i="1" s="1"/>
  <c r="X363" i="1" s="1"/>
  <c r="X364" i="1" s="1"/>
  <c r="X365" i="1" s="1"/>
  <c r="X366" i="1" s="1"/>
  <c r="X367" i="1" s="1"/>
  <c r="X368" i="1" s="1"/>
  <c r="X369" i="1" s="1"/>
  <c r="X370" i="1" s="1"/>
  <c r="X371" i="1" s="1"/>
  <c r="X372" i="1" s="1"/>
  <c r="X373" i="1" s="1"/>
  <c r="X374" i="1" s="1"/>
  <c r="X375" i="1" s="1"/>
  <c r="X376" i="1" s="1"/>
  <c r="X377" i="1" s="1"/>
  <c r="X378" i="1" s="1"/>
  <c r="X379" i="1" s="1"/>
  <c r="X380" i="1" s="1"/>
  <c r="X381" i="1" s="1"/>
  <c r="X382" i="1" s="1"/>
  <c r="X383" i="1" s="1"/>
  <c r="X384" i="1" s="1"/>
  <c r="X385" i="1" s="1"/>
  <c r="N27" i="1"/>
  <c r="N28" i="1" s="1"/>
  <c r="N29" i="1" s="1"/>
  <c r="N30" i="1" s="1"/>
  <c r="N31" i="1" s="1"/>
  <c r="N32" i="1" s="1"/>
  <c r="N33" i="1" s="1"/>
  <c r="N34" i="1" s="1"/>
  <c r="N35" i="1" s="1"/>
  <c r="N36" i="1" s="1"/>
  <c r="N37" i="1" s="1"/>
  <c r="N38" i="1" s="1"/>
  <c r="N39" i="1" s="1"/>
  <c r="N40" i="1" s="1"/>
  <c r="N41" i="1" s="1"/>
  <c r="N42" i="1" s="1"/>
  <c r="N43" i="1" s="1"/>
  <c r="N44" i="1" s="1"/>
  <c r="N45" i="1" s="1"/>
  <c r="N46" i="1" s="1"/>
  <c r="N47" i="1" s="1"/>
  <c r="N48" i="1" s="1"/>
  <c r="N49" i="1" s="1"/>
  <c r="N50" i="1" s="1"/>
  <c r="N51" i="1" s="1"/>
  <c r="N52" i="1" s="1"/>
  <c r="N53" i="1" s="1"/>
  <c r="N54" i="1" s="1"/>
  <c r="N55" i="1" s="1"/>
  <c r="N56" i="1" s="1"/>
  <c r="N57" i="1" s="1"/>
  <c r="N58" i="1" s="1"/>
  <c r="N59" i="1" s="1"/>
  <c r="N60" i="1" s="1"/>
  <c r="N61" i="1" s="1"/>
  <c r="N62" i="1" s="1"/>
  <c r="N63" i="1" s="1"/>
  <c r="N64" i="1" s="1"/>
  <c r="N65" i="1" s="1"/>
  <c r="N66" i="1" s="1"/>
  <c r="N67" i="1" s="1"/>
  <c r="N68" i="1" s="1"/>
  <c r="N69" i="1" s="1"/>
  <c r="N70" i="1" s="1"/>
  <c r="N71" i="1" s="1"/>
  <c r="N72" i="1" s="1"/>
  <c r="N73" i="1" s="1"/>
  <c r="N74" i="1" s="1"/>
  <c r="N75" i="1" s="1"/>
  <c r="N76" i="1" s="1"/>
  <c r="N77" i="1" s="1"/>
  <c r="N78" i="1" s="1"/>
  <c r="N79" i="1" s="1"/>
  <c r="N80" i="1" s="1"/>
  <c r="N81" i="1" s="1"/>
  <c r="N82" i="1" s="1"/>
  <c r="N83" i="1" s="1"/>
  <c r="N84" i="1" s="1"/>
  <c r="N85" i="1" s="1"/>
  <c r="N86" i="1" s="1"/>
  <c r="N87" i="1" s="1"/>
  <c r="N88" i="1" s="1"/>
  <c r="N89" i="1" s="1"/>
  <c r="N90" i="1" s="1"/>
  <c r="N91" i="1" s="1"/>
  <c r="N92" i="1" s="1"/>
  <c r="N93" i="1" s="1"/>
  <c r="N94" i="1" s="1"/>
  <c r="N95" i="1" s="1"/>
  <c r="N96" i="1" s="1"/>
  <c r="N97" i="1" s="1"/>
  <c r="N98" i="1" s="1"/>
  <c r="N99" i="1" s="1"/>
  <c r="N100" i="1" s="1"/>
  <c r="N101" i="1" s="1"/>
  <c r="N102" i="1" s="1"/>
  <c r="N103" i="1" s="1"/>
  <c r="N104" i="1" s="1"/>
  <c r="N105" i="1" s="1"/>
  <c r="N106" i="1" s="1"/>
  <c r="N107" i="1" s="1"/>
  <c r="N108" i="1" s="1"/>
  <c r="N109" i="1" s="1"/>
  <c r="N110" i="1" s="1"/>
  <c r="N111" i="1" s="1"/>
  <c r="N112" i="1" s="1"/>
  <c r="N113" i="1" s="1"/>
  <c r="N114" i="1" s="1"/>
  <c r="N115" i="1" s="1"/>
  <c r="N116" i="1" s="1"/>
  <c r="N117" i="1" s="1"/>
  <c r="N118" i="1" s="1"/>
  <c r="N119" i="1" s="1"/>
  <c r="N120" i="1" s="1"/>
  <c r="N121" i="1" s="1"/>
  <c r="N122" i="1" s="1"/>
  <c r="N123" i="1" s="1"/>
  <c r="N124" i="1" s="1"/>
  <c r="N125" i="1" s="1"/>
  <c r="N126" i="1" s="1"/>
  <c r="N127" i="1" s="1"/>
  <c r="N128" i="1" s="1"/>
  <c r="N129" i="1" s="1"/>
  <c r="N130" i="1" s="1"/>
  <c r="N131" i="1" s="1"/>
  <c r="N132" i="1" s="1"/>
  <c r="N133" i="1" s="1"/>
  <c r="N134" i="1" s="1"/>
  <c r="N135" i="1" s="1"/>
  <c r="N136" i="1" s="1"/>
  <c r="N137" i="1" s="1"/>
  <c r="N138" i="1" s="1"/>
  <c r="N139" i="1" s="1"/>
  <c r="N140" i="1" s="1"/>
  <c r="N141" i="1" s="1"/>
  <c r="N142" i="1" s="1"/>
  <c r="N143" i="1" s="1"/>
  <c r="N144" i="1" s="1"/>
  <c r="N145" i="1" s="1"/>
  <c r="N146" i="1" s="1"/>
  <c r="N147" i="1" s="1"/>
  <c r="N148" i="1" s="1"/>
  <c r="N149" i="1" s="1"/>
  <c r="N150" i="1" s="1"/>
  <c r="N151" i="1" s="1"/>
  <c r="N152" i="1" s="1"/>
  <c r="N153" i="1" s="1"/>
  <c r="N154" i="1" s="1"/>
  <c r="N155" i="1" s="1"/>
  <c r="N156" i="1" s="1"/>
  <c r="N157" i="1" s="1"/>
  <c r="N158" i="1" s="1"/>
  <c r="N159" i="1" s="1"/>
  <c r="N160" i="1" s="1"/>
  <c r="N161" i="1" s="1"/>
  <c r="N162" i="1" s="1"/>
  <c r="N163" i="1" s="1"/>
  <c r="N164" i="1" s="1"/>
  <c r="N165" i="1" s="1"/>
  <c r="N166" i="1" s="1"/>
  <c r="N167" i="1" s="1"/>
  <c r="N168" i="1" s="1"/>
  <c r="N169" i="1" s="1"/>
  <c r="N170" i="1" s="1"/>
  <c r="N171" i="1" s="1"/>
  <c r="N172" i="1" s="1"/>
  <c r="N173" i="1" s="1"/>
  <c r="N174" i="1" s="1"/>
  <c r="N175" i="1" s="1"/>
  <c r="N176" i="1" s="1"/>
  <c r="N177" i="1" s="1"/>
  <c r="N178" i="1" s="1"/>
  <c r="N179" i="1" s="1"/>
  <c r="N180" i="1" s="1"/>
  <c r="N181" i="1" s="1"/>
  <c r="N182" i="1" s="1"/>
  <c r="N183" i="1" s="1"/>
  <c r="N184" i="1" s="1"/>
  <c r="N185" i="1" s="1"/>
  <c r="N186" i="1" s="1"/>
  <c r="N187" i="1" s="1"/>
  <c r="N188" i="1" s="1"/>
  <c r="N189" i="1" s="1"/>
  <c r="N190" i="1" s="1"/>
  <c r="N191" i="1" s="1"/>
  <c r="N192" i="1" s="1"/>
  <c r="N193" i="1" s="1"/>
  <c r="N194" i="1" s="1"/>
  <c r="N195" i="1" s="1"/>
  <c r="N196" i="1" s="1"/>
  <c r="N197" i="1" s="1"/>
  <c r="N198" i="1" s="1"/>
  <c r="N199" i="1" s="1"/>
  <c r="N200" i="1" s="1"/>
  <c r="N201" i="1" s="1"/>
  <c r="N202" i="1" s="1"/>
  <c r="N203" i="1" s="1"/>
  <c r="N204" i="1" s="1"/>
  <c r="N205" i="1" s="1"/>
  <c r="N206" i="1" s="1"/>
  <c r="N207" i="1" s="1"/>
  <c r="N208" i="1" s="1"/>
  <c r="N209" i="1" s="1"/>
  <c r="N210" i="1" s="1"/>
  <c r="N211" i="1" s="1"/>
  <c r="N212" i="1" s="1"/>
  <c r="N213" i="1" s="1"/>
  <c r="N214" i="1" s="1"/>
  <c r="N215" i="1" s="1"/>
  <c r="N216" i="1" s="1"/>
  <c r="N217" i="1" s="1"/>
  <c r="N218" i="1" s="1"/>
  <c r="N219" i="1" s="1"/>
  <c r="N220" i="1" s="1"/>
  <c r="N221" i="1" s="1"/>
  <c r="N222" i="1" s="1"/>
  <c r="N223" i="1" s="1"/>
  <c r="N224" i="1" s="1"/>
  <c r="N225" i="1" s="1"/>
  <c r="N226" i="1" s="1"/>
  <c r="N227" i="1" s="1"/>
  <c r="N228" i="1" s="1"/>
  <c r="N229" i="1" s="1"/>
  <c r="N230" i="1" s="1"/>
  <c r="N231" i="1" s="1"/>
  <c r="N232" i="1" s="1"/>
  <c r="N233" i="1" s="1"/>
  <c r="N234" i="1" s="1"/>
  <c r="N235" i="1" s="1"/>
  <c r="N236" i="1" s="1"/>
  <c r="N237" i="1" s="1"/>
  <c r="N238" i="1" s="1"/>
  <c r="N239" i="1" s="1"/>
  <c r="N240" i="1" s="1"/>
  <c r="N241" i="1" s="1"/>
  <c r="N242" i="1" s="1"/>
  <c r="N243" i="1" s="1"/>
  <c r="N244" i="1" s="1"/>
  <c r="N245" i="1" s="1"/>
  <c r="N246" i="1" s="1"/>
  <c r="N247" i="1" s="1"/>
  <c r="N248" i="1" s="1"/>
  <c r="N249" i="1" s="1"/>
  <c r="N250" i="1" s="1"/>
  <c r="N251" i="1" s="1"/>
  <c r="N252" i="1" s="1"/>
  <c r="N253" i="1" s="1"/>
  <c r="N254" i="1" s="1"/>
  <c r="N255" i="1" s="1"/>
  <c r="N256" i="1" s="1"/>
  <c r="N257" i="1" s="1"/>
  <c r="N258" i="1" s="1"/>
  <c r="N259" i="1" s="1"/>
  <c r="N260" i="1" s="1"/>
  <c r="N261" i="1" s="1"/>
  <c r="N262" i="1" s="1"/>
  <c r="N263" i="1" s="1"/>
  <c r="N264" i="1" s="1"/>
  <c r="N265" i="1" s="1"/>
  <c r="N266" i="1" s="1"/>
  <c r="N267" i="1" s="1"/>
  <c r="N268" i="1" s="1"/>
  <c r="N269" i="1" s="1"/>
  <c r="N270" i="1" s="1"/>
  <c r="N271" i="1" s="1"/>
  <c r="N272" i="1" s="1"/>
  <c r="N273" i="1" s="1"/>
  <c r="N274" i="1" s="1"/>
  <c r="N275" i="1" s="1"/>
  <c r="N276" i="1" s="1"/>
  <c r="N277" i="1" s="1"/>
  <c r="N278" i="1" s="1"/>
  <c r="N279" i="1" s="1"/>
  <c r="N280" i="1" s="1"/>
  <c r="N281" i="1" s="1"/>
  <c r="N282" i="1" s="1"/>
  <c r="N283" i="1" s="1"/>
  <c r="N284" i="1" s="1"/>
  <c r="N285" i="1" s="1"/>
  <c r="N286" i="1" s="1"/>
  <c r="N287" i="1" s="1"/>
  <c r="N288" i="1" s="1"/>
  <c r="N289" i="1" s="1"/>
  <c r="N290" i="1" s="1"/>
  <c r="N291" i="1" s="1"/>
  <c r="N292" i="1" s="1"/>
  <c r="N293" i="1" s="1"/>
  <c r="N294" i="1" s="1"/>
  <c r="N295" i="1" s="1"/>
  <c r="N296" i="1" s="1"/>
  <c r="N297" i="1" s="1"/>
  <c r="N298" i="1" s="1"/>
  <c r="N299" i="1" s="1"/>
  <c r="N300" i="1" s="1"/>
  <c r="N301" i="1" s="1"/>
  <c r="N302" i="1" s="1"/>
  <c r="N303" i="1" s="1"/>
  <c r="N304" i="1" s="1"/>
  <c r="N305" i="1" s="1"/>
  <c r="N306" i="1" s="1"/>
  <c r="N307" i="1" s="1"/>
  <c r="N308" i="1" s="1"/>
  <c r="N309" i="1" s="1"/>
  <c r="N310" i="1" s="1"/>
  <c r="N311" i="1" s="1"/>
  <c r="N312" i="1" s="1"/>
  <c r="N313" i="1" s="1"/>
  <c r="N314" i="1" s="1"/>
  <c r="N315" i="1" s="1"/>
  <c r="N316" i="1" s="1"/>
  <c r="N317" i="1" s="1"/>
  <c r="N318" i="1" s="1"/>
  <c r="N319" i="1" s="1"/>
  <c r="N320" i="1" s="1"/>
  <c r="N321" i="1" s="1"/>
  <c r="N322" i="1" s="1"/>
  <c r="N323" i="1" s="1"/>
  <c r="N324" i="1" s="1"/>
  <c r="N325" i="1" s="1"/>
  <c r="N326" i="1" s="1"/>
  <c r="N327" i="1" s="1"/>
  <c r="N328" i="1" s="1"/>
  <c r="N329" i="1" s="1"/>
  <c r="N330" i="1" s="1"/>
  <c r="N331" i="1" s="1"/>
  <c r="N332" i="1" s="1"/>
  <c r="N333" i="1" s="1"/>
  <c r="N334" i="1" s="1"/>
  <c r="N335" i="1" s="1"/>
  <c r="N336" i="1" s="1"/>
  <c r="N337" i="1" s="1"/>
  <c r="N338" i="1" s="1"/>
  <c r="N339" i="1" s="1"/>
  <c r="N340" i="1" s="1"/>
  <c r="N341" i="1" s="1"/>
  <c r="N342" i="1" s="1"/>
  <c r="N343" i="1" s="1"/>
  <c r="N344" i="1" s="1"/>
  <c r="N345" i="1" s="1"/>
  <c r="N346" i="1" s="1"/>
  <c r="N347" i="1" s="1"/>
  <c r="N348" i="1" s="1"/>
  <c r="N349" i="1" s="1"/>
  <c r="N350" i="1" s="1"/>
  <c r="N351" i="1" s="1"/>
  <c r="N352" i="1" s="1"/>
  <c r="N353" i="1" s="1"/>
  <c r="N354" i="1" s="1"/>
  <c r="N355" i="1" s="1"/>
  <c r="N356" i="1" s="1"/>
  <c r="N357" i="1" s="1"/>
  <c r="N358" i="1" s="1"/>
  <c r="N359" i="1" s="1"/>
  <c r="N360" i="1" s="1"/>
  <c r="N361" i="1" s="1"/>
  <c r="N362" i="1" s="1"/>
  <c r="N363" i="1" s="1"/>
  <c r="N364" i="1" s="1"/>
  <c r="N365" i="1" s="1"/>
  <c r="N366" i="1" s="1"/>
  <c r="N367" i="1" s="1"/>
  <c r="N368" i="1" s="1"/>
  <c r="N369" i="1" s="1"/>
  <c r="N370" i="1" s="1"/>
  <c r="N371" i="1" s="1"/>
  <c r="N372" i="1" s="1"/>
  <c r="N373" i="1" s="1"/>
  <c r="N374" i="1" s="1"/>
  <c r="N375" i="1" s="1"/>
  <c r="N376" i="1" s="1"/>
  <c r="N377" i="1" s="1"/>
  <c r="N378" i="1" s="1"/>
  <c r="N379" i="1" s="1"/>
  <c r="N380" i="1" s="1"/>
  <c r="N381" i="1" s="1"/>
  <c r="N382" i="1" s="1"/>
  <c r="N383" i="1" s="1"/>
  <c r="N384" i="1" s="1"/>
  <c r="N385" i="1" s="1"/>
</calcChain>
</file>

<file path=xl/sharedStrings.xml><?xml version="1.0" encoding="utf-8"?>
<sst xmlns="http://schemas.openxmlformats.org/spreadsheetml/2006/main" count="1533" uniqueCount="435">
  <si>
    <t>Property ID</t>
  </si>
  <si>
    <t>15 Greenwich</t>
  </si>
  <si>
    <t>Date</t>
  </si>
  <si>
    <t>Loan Month</t>
  </si>
  <si>
    <t>Loan Rate</t>
  </si>
  <si>
    <t>Loan Payment</t>
  </si>
  <si>
    <t>Loan Interest</t>
  </si>
  <si>
    <t>Loan Principal</t>
  </si>
  <si>
    <t>Loan Balance</t>
  </si>
  <si>
    <t>Principal Equity (No Appreciation)</t>
  </si>
  <si>
    <t>Principal Equity (Appreciation)</t>
  </si>
  <si>
    <t>PMI</t>
  </si>
  <si>
    <t>Home/Landlord Insurance</t>
  </si>
  <si>
    <t>Property Tax</t>
  </si>
  <si>
    <t>Payment to Escrow</t>
  </si>
  <si>
    <t>HOA</t>
  </si>
  <si>
    <t>Unexpected Expenses</t>
  </si>
  <si>
    <t>Unexpected Expense Description</t>
  </si>
  <si>
    <t>Total Unexpected Expense</t>
  </si>
  <si>
    <t>Total Expense</t>
  </si>
  <si>
    <t>Rent Collected (Actual)</t>
  </si>
  <si>
    <t>Rent Collected (Estimate)</t>
  </si>
  <si>
    <t>Unexpected Credit</t>
  </si>
  <si>
    <t>Total Unexpected Credit</t>
  </si>
  <si>
    <t>Home Value (Accounting)</t>
  </si>
  <si>
    <t>Home Value (Estimate)</t>
  </si>
  <si>
    <t>Net Actual Cash Profit</t>
  </si>
  <si>
    <t>Cumulative Actual Cash Profit</t>
  </si>
  <si>
    <t>Net Expected Cash Profit</t>
  </si>
  <si>
    <t>Cumulative Expected Cash Profit</t>
  </si>
  <si>
    <t>Net Expected Full Profit</t>
  </si>
  <si>
    <t>Cumulative Expected Full Profit</t>
  </si>
  <si>
    <t>Mark Allocation</t>
  </si>
  <si>
    <t>Mitch/Sam Allocation</t>
  </si>
  <si>
    <t>Mark Expense</t>
  </si>
  <si>
    <t>Mitch/Sam Expense</t>
  </si>
  <si>
    <t>Mark Cash Expected Profit</t>
  </si>
  <si>
    <t>Mitch/Sam Cash Expected Profit</t>
  </si>
  <si>
    <t>Mark Expected Cash Sumulative Profit</t>
  </si>
  <si>
    <t>Mitch/Sam Cash Cumulative Expected Profit</t>
  </si>
  <si>
    <t>Mark Total Expected Profit</t>
  </si>
  <si>
    <t>Mitch/Sam Total Expected Profit</t>
  </si>
  <si>
    <t>Mark Expected Total Cumulative Profit</t>
  </si>
  <si>
    <t>Mitch/Sam Total Cumulative Expected Profit</t>
  </si>
  <si>
    <t>1369.89,782.85,3258,1159.75,1643.5,900.77,550,1300</t>
  </si>
  <si>
    <t>origination charges, loan services borrower did no shop for, loan services borrower did shop for, taxes/gov, prepaids, initial escrow, attorney, appraisal diff</t>
  </si>
  <si>
    <t>none</t>
  </si>
  <si>
    <t>Term</t>
  </si>
  <si>
    <t>Rate</t>
  </si>
  <si>
    <t>Yield</t>
  </si>
  <si>
    <t>Cap Rate</t>
  </si>
  <si>
    <t>MOI</t>
  </si>
  <si>
    <t>HOA Price Growth</t>
  </si>
  <si>
    <t>HPA</t>
  </si>
  <si>
    <t>Annual HPA</t>
  </si>
  <si>
    <t>Expense Increase</t>
  </si>
  <si>
    <t>Path Name</t>
  </si>
  <si>
    <t>Bull</t>
  </si>
  <si>
    <t>Bear</t>
  </si>
  <si>
    <t>Base</t>
  </si>
  <si>
    <t>URL</t>
  </si>
  <si>
    <t>List Price</t>
  </si>
  <si>
    <t>Time Sitting</t>
  </si>
  <si>
    <t>Proposed Offer</t>
  </si>
  <si>
    <t>Discount</t>
  </si>
  <si>
    <t>Zip Code</t>
  </si>
  <si>
    <t>Neighborhood Rating</t>
  </si>
  <si>
    <t>Percent Renters</t>
  </si>
  <si>
    <t>Expenses High</t>
  </si>
  <si>
    <t>Expenses Low (Redfin)</t>
  </si>
  <si>
    <t>Rent High</t>
  </si>
  <si>
    <t>Rent Low</t>
  </si>
  <si>
    <t>Margin High</t>
  </si>
  <si>
    <t>Margin Low</t>
  </si>
  <si>
    <t>Needs Vote</t>
  </si>
  <si>
    <t>Vote Passed</t>
  </si>
  <si>
    <t>Visited</t>
  </si>
  <si>
    <t>Priority Sort</t>
  </si>
  <si>
    <t>Extra Notes</t>
  </si>
  <si>
    <t>118 grove</t>
  </si>
  <si>
    <t>https://www.zillow.com/homedetails/118-Grove-St-APT-13-Stamford-CT-06901/177211667_zpid/</t>
  </si>
  <si>
    <t>1 Day</t>
  </si>
  <si>
    <t>A+</t>
  </si>
  <si>
    <t>Z_2</t>
  </si>
  <si>
    <t>cheapest comp, three bed two bath for 3200 but far shittier and one less bath, There is a thee bad one bath for 2240 which is concerning but idk if we're considering that comp</t>
  </si>
  <si>
    <t>445 Hope St</t>
  </si>
  <si>
    <t>https://www.redfin.com/CT/Stamford/445-Hope-St-06906/unit-1/home/172870575</t>
  </si>
  <si>
    <t>5 days</t>
  </si>
  <si>
    <t>A-</t>
  </si>
  <si>
    <t>small little fucker but margin workable</t>
  </si>
  <si>
    <t>63 Maple Tree Ave Unit D</t>
  </si>
  <si>
    <t>https://www.zillow.com/homedetails/63-Maple-Tree-Ave-APT-D-Stamford-CT-06906/177195749_zpid/</t>
  </si>
  <si>
    <t>46 days</t>
  </si>
  <si>
    <t>Not many comps, has renter, curious to see numbers</t>
  </si>
  <si>
    <t>102 holcomb ave</t>
  </si>
  <si>
    <t>https://www.redfin.com/CT/Stamford/102-Holcomb-Ave-06906/home/40495404</t>
  </si>
  <si>
    <t>3 months</t>
  </si>
  <si>
    <t>6 beds total, HARD TO FILLLLL, sqftage and no pics red flag but that area is actually solid</t>
  </si>
  <si>
    <t>95 Columbus Place, Unit 7</t>
  </si>
  <si>
    <t>https://www.zillow.com/homes/95-Columbus-Pl-.num.7-Stamford,-CT-06907_rb/177207581_zpid/</t>
  </si>
  <si>
    <t>Few days</t>
  </si>
  <si>
    <t>B+</t>
  </si>
  <si>
    <t>Fresh Paint, Low Comps</t>
  </si>
  <si>
    <t>8 Magee Ave Unit 3L</t>
  </si>
  <si>
    <t>https://www.bing.com/maps?osid=1db5c6c3-68c8-490a-8127-4faf367266c1&amp;cp=41.052528~-73.568859&amp;lvl=14&amp;imgid=f397f764-1245-4b1e-9292-347a7c3b5291&amp;v=2&amp;sV=2&amp;form=S00027</t>
  </si>
  <si>
    <t>This is active on bing marketplace? If this is real this is a gold mine. The cheapest comp is 3200 but far nicer.</t>
  </si>
  <si>
    <t>https://www.redfin.com/CT/Stamford/15-Greenwich-Ave-06902/unit-5/home/107093948</t>
  </si>
  <si>
    <t>1 day</t>
  </si>
  <si>
    <t>900 Hope St Apt 1C</t>
  </si>
  <si>
    <t>https://www.redfin.com/CT/Stamford/900-Hope-St-06907/unit-1C/home/107093836</t>
  </si>
  <si>
    <t>Very Nice inside, multiple apartments on same street for over $2000, numbers are calculated on 5% down. If we do 20%, very profitable</t>
  </si>
  <si>
    <t>38 adams ave #5</t>
  </si>
  <si>
    <t>https://www.redfin.com/CT/Stamford/38-Adams-Ave-06902/unit-5/home/107108338</t>
  </si>
  <si>
    <t>Z_3</t>
  </si>
  <si>
    <t>23 Marlinn Dr</t>
  </si>
  <si>
    <t>https://www.zillow.com/homedetails/23-Marlin-Dr-Norwalk-CT-06854/58813632_zpid/</t>
  </si>
  <si>
    <t>4.5 months</t>
  </si>
  <si>
    <t>B</t>
  </si>
  <si>
    <t>Needs work, garage, Hard to find good comps</t>
  </si>
  <si>
    <t>Southfield ave</t>
  </si>
  <si>
    <t>https://www.foreclosure.com/address/Southfield-Ave-Apt-116-Stamford-CT-06902/55624402_lid</t>
  </si>
  <si>
    <t>not shown</t>
  </si>
  <si>
    <t>SHORT SALLEEE, appears to be sold and also have me blocked from buying due to income restriction, they may also have rental restriction, i could make agent verify</t>
  </si>
  <si>
    <t>39 Mulberry</t>
  </si>
  <si>
    <t>https://www.redfin.com/CT/Stamford/39-Mulberry-St-06907/unit-E/home/107087097</t>
  </si>
  <si>
    <t>16 days</t>
  </si>
  <si>
    <t>Deck, Garage, Washer + Dryer, 3 Stories, Minimum to no work, low comps</t>
  </si>
  <si>
    <t>75 Maple Tree Ave Apt F</t>
  </si>
  <si>
    <t>https://www.redfin.com/CT/Stamford/75-Maple-Tree-Ave-06906/unit-F/home/107096770</t>
  </si>
  <si>
    <t>25 days</t>
  </si>
  <si>
    <t>old but good looking, needs new tub (by looks)</t>
  </si>
  <si>
    <t>37 Greenwich Ave Unit 2-12</t>
  </si>
  <si>
    <t>https://www.zillow.com/homedetails/37-Greenwich-Ave-APT-2-12-Stamford-CT-06902/177210967_zpid//</t>
  </si>
  <si>
    <t>80 days</t>
  </si>
  <si>
    <t>off market</t>
  </si>
  <si>
    <t>970 Hope St Unit 4</t>
  </si>
  <si>
    <t>https://www.redfin.com/CT/Stamford/970-Hope-St-06907/unit-4H/home/107094245</t>
  </si>
  <si>
    <t>16 Days</t>
  </si>
  <si>
    <t>Z_5</t>
  </si>
  <si>
    <t>Outdated looking, reserved parking garage</t>
  </si>
  <si>
    <t>194 West Ave</t>
  </si>
  <si>
    <t>https://www.redfin.com/CT/Stamford/194-West-Ave-06902/unit-1/home/107084782</t>
  </si>
  <si>
    <t>Nice but little too expensive for margin</t>
  </si>
  <si>
    <t>62 Seaton rd</t>
  </si>
  <si>
    <t>https://www.redfin.com/CT/Stamford/62-Seaton-Rd-06902/unit-62/home/174155379</t>
  </si>
  <si>
    <t>No work for interior</t>
  </si>
  <si>
    <t>35 Fara Dr</t>
  </si>
  <si>
    <t>https://www.realtor.com/realestateandhomes-detail/35-Fara-Dr_Stamford_CT_06905_M44368-93674</t>
  </si>
  <si>
    <t>A</t>
  </si>
  <si>
    <t>Basement, Deck, Nice Yard</t>
  </si>
  <si>
    <t>39 Glenbrook</t>
  </si>
  <si>
    <t>https://www.redfin.com/CT/Stamford/39-Glenbrook-Rd-06902/unit-1S/home/107108244</t>
  </si>
  <si>
    <t>May want to start thinking about 1 brs</t>
  </si>
  <si>
    <t>77 Glenbrook</t>
  </si>
  <si>
    <t>https://www.redfin.com/CT/Stamford/77-Glenbrook-Rd-06902/unit-208/home/107087746</t>
  </si>
  <si>
    <t>60 days</t>
  </si>
  <si>
    <t>maybe consider 1brs</t>
  </si>
  <si>
    <t>241 Hamilton Ave</t>
  </si>
  <si>
    <t>https://www.zillow.com/homedetails/241-Hamilton-Ave-9-Stamford-CT-06902/2066799560_zpid/</t>
  </si>
  <si>
    <t>2 days</t>
  </si>
  <si>
    <t>Nice inside, small porch, public swimming pool</t>
  </si>
  <si>
    <t>759 HOPE ST</t>
  </si>
  <si>
    <t>https://www.auction.com/details/759-hope-st-stamford-ct-868199</t>
  </si>
  <si>
    <t>BID</t>
  </si>
  <si>
    <t>Bidding bidding bidding, no financing allowed means you have to pay entire cost in cash w no loan</t>
  </si>
  <si>
    <t>285 Sylvan Knoll</t>
  </si>
  <si>
    <t>https://www.redfin.com/CT/Stamford/285-Sylvan-Knoll-Rd-06902/home/176642840</t>
  </si>
  <si>
    <t>Very similar to other Knoll st (I should check how nice this area is)</t>
  </si>
  <si>
    <t>100 Hope St #36</t>
  </si>
  <si>
    <t>https://www.redfin.com/CT/Stamford/100-Hope-St-06906/unit-36/home/107083238</t>
  </si>
  <si>
    <t>New</t>
  </si>
  <si>
    <t>Would have to pack the meat tight for a profit</t>
  </si>
  <si>
    <t>154 Cold Spring Rd</t>
  </si>
  <si>
    <t>https://www.realtor.com/realestateandhomes-detail/154-Cold-Spring-Rd-Apt-38_Stamford_CT_06905_M47475-24473</t>
  </si>
  <si>
    <t>1078 E Main St</t>
  </si>
  <si>
    <t>https://www.realtor.com/realestateandhomes-detail/1078-E-Main-St-Apt-2_Stamford_CT_06902_M44641-60972</t>
  </si>
  <si>
    <t>33 Dean St Unit A</t>
  </si>
  <si>
    <t>https://www.redfin.com/CT/Stamford/33-Dean-St-06902/unit-A/home/107113506</t>
  </si>
  <si>
    <t>20 Douglas Ave</t>
  </si>
  <si>
    <t>https://www.zillow.com/homedetails/20-Douglas-Ave-Stamford-CT-06906/177187528_zpid/</t>
  </si>
  <si>
    <t>4.5 Months</t>
  </si>
  <si>
    <t>Old Home</t>
  </si>
  <si>
    <t>217 Sylvan Knoll</t>
  </si>
  <si>
    <t>https://www.redfin.com/CT/Stamford/217-Sylvan-Knoll-Rd-06902/home/146076738</t>
  </si>
  <si>
    <t>3 days</t>
  </si>
  <si>
    <t>10 Lolly Lane</t>
  </si>
  <si>
    <t>https://www.redfin.com/CT/Stamford/10-Lolly-Ln-06903/home/107087290</t>
  </si>
  <si>
    <t>66 Gillies Ln</t>
  </si>
  <si>
    <t>https://www.zillow.com/homedetails/66-Gillies-Ln-66-Norwalk-CT-06854/2066966303_zpid/</t>
  </si>
  <si>
    <t>Looks Nice ;)</t>
  </si>
  <si>
    <t>27 Standish Rd</t>
  </si>
  <si>
    <t>https://www.redfin.com/CT/Stamford/27-Standish-Rd-06902/unit-1/home/107093015</t>
  </si>
  <si>
    <t>5 months</t>
  </si>
  <si>
    <t>renovaytid</t>
  </si>
  <si>
    <t>UNKNOWN</t>
  </si>
  <si>
    <t>https://newyork.craigslist.org/fct/reo/d/stamford-condominium-for-sale-attention/7422664001.html</t>
  </si>
  <si>
    <t>21 days</t>
  </si>
  <si>
    <t>HAS TENET, 50k needed up front for investment property due to tenant, no HOA cost listed, also 250k for 800 sqft pretty bad for that area, other comps on here in similar spot seemingly nicer and lower cost</t>
  </si>
  <si>
    <t>59 Courtland Ave Apt 1U</t>
  </si>
  <si>
    <t>https://www.zillow.com/homedetails/59-Courtland-Ave-APT-1U-Stamford-CT-06902/177212540_zpid/</t>
  </si>
  <si>
    <t>176 days</t>
  </si>
  <si>
    <t>cramped bedroom, agent told me this 59 only</t>
  </si>
  <si>
    <t>54 N St</t>
  </si>
  <si>
    <t>https://www.zillow.com/homedetails/54-W-North-St-519-Stamford-CT-06902/2076618943_zpid/</t>
  </si>
  <si>
    <t>Yr</t>
  </si>
  <si>
    <t>Near Park and Golf Course, Garage, High HOA</t>
  </si>
  <si>
    <t>304 Sylvan</t>
  </si>
  <si>
    <t>https://www.zillow.com/homedetails/304-Sylvan-Knoll-Rd-Stamford-CT-06902/2102262257_zpid/</t>
  </si>
  <si>
    <t>60 Days</t>
  </si>
  <si>
    <t>Outdated looking, floors look rough, High HOA, basement, New washer + Dryer, Near Park</t>
  </si>
  <si>
    <t>415 Sylvan</t>
  </si>
  <si>
    <t>https://www.trulia.com/p/ct/stamford/415-sylvan-knoll-rd-stamford-ct-06902--2244307827</t>
  </si>
  <si>
    <t>3 Days</t>
  </si>
  <si>
    <t>No Pictures</t>
  </si>
  <si>
    <t>108 Studio Rd</t>
  </si>
  <si>
    <t>https://www.zillow.com/homedetails/108-Studio-Rd-Stamford-CT-06903/177185490_zpid/</t>
  </si>
  <si>
    <t>1 week</t>
  </si>
  <si>
    <t>Low Renter %, Minimum to no work needed, Isolated, No good comps</t>
  </si>
  <si>
    <t>20 Francis Ave</t>
  </si>
  <si>
    <t>https://www.zillow.com/homedetails/20-Francis-Ave-Stamford-CT-06905/177197274_zpid/</t>
  </si>
  <si>
    <t>Might need to be repainted</t>
  </si>
  <si>
    <t>45 lancaster place</t>
  </si>
  <si>
    <t>https://www.zillow.com/homedetails/45-Lancaster-Pl-Stamford-CT-06905/177224868_zpid/</t>
  </si>
  <si>
    <t>2 weeks</t>
  </si>
  <si>
    <t>125 Prospect St Unit 6l</t>
  </si>
  <si>
    <t>https://www.zillow.com/homedetails/125-Prospect-St-APT-6I-Stamford-CT-06901/177203672_zpid/</t>
  </si>
  <si>
    <t>20 days</t>
  </si>
  <si>
    <t>103 Highview Ave Unit B</t>
  </si>
  <si>
    <t>https://www.zillow.com/homedetails/103-Highview-Ave-APT-B-Stamford-CT-06907/177213709_zpid/</t>
  </si>
  <si>
    <t>35 days</t>
  </si>
  <si>
    <t>Not many comps, looks nowhere sufficient with rent numbers</t>
  </si>
  <si>
    <t>14 Church St</t>
  </si>
  <si>
    <t>https://www.zillow.com/homedetails/14-Church-St-Stamford-CT-06906/177186528_zpid/</t>
  </si>
  <si>
    <t>39 days</t>
  </si>
  <si>
    <t>21 Pepper Ridge Rd</t>
  </si>
  <si>
    <t>https://www.zillow.com/homedetails/21-Pepper-Ridge-Rd-Stamford-CT-06905/177190310_zpid/</t>
  </si>
  <si>
    <t>4 days</t>
  </si>
  <si>
    <t>0 close comps, maybe could be split to 2 units</t>
  </si>
  <si>
    <t>248 Glenbrook Rd Apt 37d</t>
  </si>
  <si>
    <t>https://www.zillow.com/homedetails/248-Glenbrook-Rd-APT-37D-Stamford-CT-06906/2067412642_zpid/</t>
  </si>
  <si>
    <t>23 days</t>
  </si>
  <si>
    <t>19 avery st unit b</t>
  </si>
  <si>
    <t>https://www.zillow.com/homedetails/19-Avery-St-B-Stamford-CT-06902/177213099_zpid/</t>
  </si>
  <si>
    <t>66 days</t>
  </si>
  <si>
    <t>24 east ave apt 9</t>
  </si>
  <si>
    <t>https://www.zillow.com/homedetails/24-East-Ave-APT-9-Stamford-CT-06902/177206539_zpid/</t>
  </si>
  <si>
    <t>68 days</t>
  </si>
  <si>
    <t>43 Little Hill Drive</t>
  </si>
  <si>
    <t>https://www.zillow.com/homedetails/43-Little-Hill-Dr-Stamford-CT-06905/177189766_zpid/</t>
  </si>
  <si>
    <t>44 days</t>
  </si>
  <si>
    <t>93 Haig Ave</t>
  </si>
  <si>
    <t>https://www.zillow.com/homedetails/93-Haig-Ave-Stamford-CT-06905/177208746_zpid/</t>
  </si>
  <si>
    <t>82 days</t>
  </si>
  <si>
    <t>very nice,bad comp</t>
  </si>
  <si>
    <t>106 Forest St Apt 106</t>
  </si>
  <si>
    <t>https://www.zillow.com/homedetails/106-Forest-St-106-Stamford-CT-06901/2093889706_zpid/</t>
  </si>
  <si>
    <t>107 days</t>
  </si>
  <si>
    <t>32 Weed St Unit O</t>
  </si>
  <si>
    <t>https://www.zillow.com/homedetails/32-Weed-Hill-Ave-APT-O-Stamford-CT-06907/177192817_zpid/</t>
  </si>
  <si>
    <t>123 days</t>
  </si>
  <si>
    <t>39 Glenbrrok Rd Apt E</t>
  </si>
  <si>
    <t>https://www.zillow.com/homedetails/39-Glenbrook-Rd-APT-4E-Stamford-CT-06902/177208420_zpid/</t>
  </si>
  <si>
    <t>53 days</t>
  </si>
  <si>
    <t>old n ugly, recent price cut</t>
  </si>
  <si>
    <t>50 Glenbrook apt 16a</t>
  </si>
  <si>
    <t>https://www.zillow.com/homedetails/50-Glenbrook-Rd-APT-16A-Stamford-CT-06902/177227963_zpid/</t>
  </si>
  <si>
    <t>169 days</t>
  </si>
  <si>
    <t>1bed, no house hack</t>
  </si>
  <si>
    <t>237 Strawberry Hill Ave</t>
  </si>
  <si>
    <t>https://www.redfin.com/CT/Stamford/237-Strawberry-Hill-Ave-06902/unit-40/home/107086576</t>
  </si>
  <si>
    <t>11 days</t>
  </si>
  <si>
    <t>very nice, large</t>
  </si>
  <si>
    <t>77 Glenbrook Rd #208</t>
  </si>
  <si>
    <t>59 days</t>
  </si>
  <si>
    <t>39 Glenbrook Rd Unit 1S</t>
  </si>
  <si>
    <t>22 Glenbrook Rd #304</t>
  </si>
  <si>
    <t>https://www.redfin.com/CT/Stamford/22-Glenbrook-Rd-06902/unit-304/home/107108229</t>
  </si>
  <si>
    <t>243 days</t>
  </si>
  <si>
    <t>91 W Broad St</t>
  </si>
  <si>
    <t>https://www.redfin.com/CT/Stamford/91-W-Broad-St-06902/unit-15/home/144525299</t>
  </si>
  <si>
    <t>Very Nice, Can't make anaother bedroom, has small deck and garage</t>
  </si>
  <si>
    <t>7 4th St Unit 4F</t>
  </si>
  <si>
    <t>https://www.redfin.com/CT/Stamford/7-4th-St-06905/unit-4F/home/107083613</t>
  </si>
  <si>
    <t>No pictures of inside, Decription makes it seem like a shithole</t>
  </si>
  <si>
    <t>850 E Main St</t>
  </si>
  <si>
    <t>https://www.redfin.com/CT/Stamford/850-E-Main-St-06902/unit-320/home/107110697</t>
  </si>
  <si>
    <t>Good area, Overpriced and small</t>
  </si>
  <si>
    <t>27 Northill St Apt 6w</t>
  </si>
  <si>
    <t>https://www.redfin.com/CT/Stamford/27-Northill-St-06907/unit-6W/home/107106397</t>
  </si>
  <si>
    <t>Tiny, studio</t>
  </si>
  <si>
    <t>5 Scofield Ave, Stamford, CT 06906</t>
  </si>
  <si>
    <t>https://www.bing.com/maps?osid=abcc3f5c-3c6a-448f-909b-042862ac6387&amp;cp=41.07037~-73.546556&amp;lvl=15&amp;v=2&amp;sV=2&amp;form=S00027</t>
  </si>
  <si>
    <t>240k 3 bed but MINI</t>
  </si>
  <si>
    <t xml:space="preserve">54 W North St #514, Stamford, CT 06902 
</t>
  </si>
  <si>
    <t>https://www.zillow.com/homedetails/54-W-North-St-514-Stamford-CT-06902/2066677166_zpid/</t>
  </si>
  <si>
    <t>3 hours</t>
  </si>
  <si>
    <t>owner occupied</t>
  </si>
  <si>
    <t xml:space="preserve">27 Standish Rd APT 1, Stamford, CT 06902 
</t>
  </si>
  <si>
    <t>https://www.zillow.com/homedetails/27-Standish-Rd-APT-1-Stamford-CT-06902/177203021_zpid/</t>
  </si>
  <si>
    <t>147 days</t>
  </si>
  <si>
    <t>shit</t>
  </si>
  <si>
    <t>445 Hope</t>
  </si>
  <si>
    <t>https://www.redfin.com/CT/Stamford/445-Hope-St-06906/unit-5/home/172800462</t>
  </si>
  <si>
    <t>93 Shadow Ridge</t>
  </si>
  <si>
    <t>https://www.redfin.com/CT/Stamford/93-Shadow-Ridge-Rd-06905/home/107095101</t>
  </si>
  <si>
    <t>45 West Ave</t>
  </si>
  <si>
    <t>https://www.zillow.com/homedetails/45-West-Ave-Stamford-CT-06902/177188877_zpid/</t>
  </si>
  <si>
    <t>64 Myano Ln</t>
  </si>
  <si>
    <t>https://www.redfin.com/CT/Stamford/64-Myano-Ln-06902/home/107098988</t>
  </si>
  <si>
    <t>Z_1</t>
  </si>
  <si>
    <t>Kitchen and bathroom look a little rough. Needs new wallpaer/paint. Using living room as bedroom</t>
  </si>
  <si>
    <t>22 Gleenbrook rd #416</t>
  </si>
  <si>
    <t>https://www.redfin.com/CT/Stamford/22-Glenbrook-Rd-06902/unit-416/home/107109827</t>
  </si>
  <si>
    <t>Has tenant, Price calculated on 20% down, no inside pictures.</t>
  </si>
  <si>
    <t>Vote</t>
  </si>
  <si>
    <t>Sheet</t>
  </si>
  <si>
    <t>Stamford</t>
  </si>
  <si>
    <t>Region</t>
  </si>
  <si>
    <t>Chicago</t>
  </si>
  <si>
    <t>2938 FILLMORE</t>
  </si>
  <si>
    <t>https://www.redfin.com/IL/Chicago/2938-W-Fillmore-St-60612/unit-200/home/39549841</t>
  </si>
  <si>
    <t>8 days</t>
  </si>
  <si>
    <t>not many comps</t>
  </si>
  <si>
    <t>2111 S FAIRFIELD</t>
  </si>
  <si>
    <t>https://www.redfin.com/IL/Chicago/2111-S-Fairfield-Ave-60608/unit-2/home/13153437</t>
  </si>
  <si>
    <t>103 days</t>
  </si>
  <si>
    <t>Not great comps</t>
  </si>
  <si>
    <t>126 clyde ave</t>
  </si>
  <si>
    <t>https://www.redfin.com/IL/Evanston/126-Clyde-Ave-60202/unit-3/home/12777174</t>
  </si>
  <si>
    <t>184 days</t>
  </si>
  <si>
    <t>rough comps</t>
  </si>
  <si>
    <t>7337 South Shore</t>
  </si>
  <si>
    <t>https://www.redfin.com/IL/Chicago/7337-S-South-Shore-Dr-60649/unit-908/home/13216219</t>
  </si>
  <si>
    <t>1 Month</t>
  </si>
  <si>
    <t>C</t>
  </si>
  <si>
    <t>Gangland</t>
  </si>
  <si>
    <t>7442 N Hermitage</t>
  </si>
  <si>
    <t>https://www.redfin.com/IL/Chicago/7442-N-Hermitage-Ave-60626/unit-3H/home/12666488</t>
  </si>
  <si>
    <t>1 bedroom but make it 2 bedroom. High comps. TV/Cable, water, insurance included</t>
  </si>
  <si>
    <t>707 Waveland</t>
  </si>
  <si>
    <t>https://www.zillow.com/homedetails/707-W-Waveland-Ave-1605-Chicago-IL-60613/2074072178_zpid/?</t>
  </si>
  <si>
    <t>Might not actually be available still, I called the lady</t>
  </si>
  <si>
    <t>5052 Marine</t>
  </si>
  <si>
    <t>https://www.zillow.com/homedetails/5052-N-Marine-Dr-APT-D4-Chicago-IL-60640/2090759933_zpid/</t>
  </si>
  <si>
    <t>6 Months</t>
  </si>
  <si>
    <t>Red flag they tried renting for 1290 temporarily (as 1 bed)</t>
  </si>
  <si>
    <t>5757 Sheridan</t>
  </si>
  <si>
    <t>https://www.redfin.com/IL/Chicago/5757-N-Sheridan-Rd-60660/unit-6C/home/13408544</t>
  </si>
  <si>
    <t>12 Days</t>
  </si>
  <si>
    <t>Small place high hoa, gay</t>
  </si>
  <si>
    <t>836 Lakeside</t>
  </si>
  <si>
    <t>https://www.redfin.com/IL/Chicago/836-W-Lakeside-Pl-60640/unit-G/home/12701005</t>
  </si>
  <si>
    <t>108 Days</t>
  </si>
  <si>
    <t>Maybe some juice in this guy</t>
  </si>
  <si>
    <t>4250 Marine</t>
  </si>
  <si>
    <t>https://www.redfin.com/IL/Chicago/4250-N-Marine-Dr-60613/unit-2831/home/13396474</t>
  </si>
  <si>
    <t>2 Months</t>
  </si>
  <si>
    <t>cocksucker cum</t>
  </si>
  <si>
    <t>720 Gordon</t>
  </si>
  <si>
    <t>https://www.zillow.com/homedetails/720-W-Gordon-Ter-APT-3M-Chicago-IL-60613/37https://www.zillow.com/homedetails/720-W-Gordon-Ter-APT-3M-Chicago-IL-60613/3704525_zpid/04525_zpid/</t>
  </si>
  <si>
    <t>7 Days</t>
  </si>
  <si>
    <t>brutal squeeze 750sqft 1br but place nice as lake lawn lodge</t>
  </si>
  <si>
    <t>801 Plymouth</t>
  </si>
  <si>
    <t>https://www.redfin.com/IL/Chicago/801-S-Plymouth-Ct-60605/unit-307/home/14091141</t>
  </si>
  <si>
    <t>3 Months</t>
  </si>
  <si>
    <t>900 sqft 1br sqz, can't see floor plan!</t>
  </si>
  <si>
    <t>410 Ridge</t>
  </si>
  <si>
    <t>https://www.redfin.com/IL/Evanston/410-Ridge-Ave-60202/unit-24-1/home/13573735</t>
  </si>
  <si>
    <t>6 Days</t>
  </si>
  <si>
    <t>junwuck bunfuck</t>
  </si>
  <si>
    <t>1415 Dodge</t>
  </si>
  <si>
    <t>https://www.zillow.com/homedetails/1415-Dodge-Ave-Evanston-IL-60201/2073227247_zpid/</t>
  </si>
  <si>
    <t>2 Days</t>
  </si>
  <si>
    <t>Will sell any day</t>
  </si>
  <si>
    <t>1643 Lunt</t>
  </si>
  <si>
    <t>https://www.redfin.com/IL/Chicago/1643-W-Lunt-Ave-60626/unit-2N/home/12622807</t>
  </si>
  <si>
    <t>No visits? Very close to metro</t>
  </si>
  <si>
    <t>1517 W Fargo</t>
  </si>
  <si>
    <t>https://www.zillow.com/homes/1517-W-Fargo-Ave-Apt-G-Chicago,-IL,-60626_rb/2077314930_zpid/</t>
  </si>
  <si>
    <t>2 months</t>
  </si>
  <si>
    <t>Right by train, HOA includes: Heat, water, storage, etc. Older home but remodeled in 2020, Lower end of comps dont seem to be as nice</t>
  </si>
  <si>
    <t>7306 Winchester</t>
  </si>
  <si>
    <t>https://www.redfin.com/IL/Chicago/7306-N-Winchester-Ave-60626/unit-402/home/13572214</t>
  </si>
  <si>
    <t>1.5 Months</t>
  </si>
  <si>
    <t>Next to park, assigned parking, other properties seem newer</t>
  </si>
  <si>
    <t>6030 Sheridan</t>
  </si>
  <si>
    <t>https://www.redfin.com/IL/Chicago/6030-N-Sheridan-Rd-60660/unit-1108/home/12701020</t>
  </si>
  <si>
    <t>8 Months</t>
  </si>
  <si>
    <t>Water view</t>
  </si>
  <si>
    <t>540 Cornelia</t>
  </si>
  <si>
    <t>https://www.redfin.com/IL/Chicago/540-W-Cornelia-Ave-60657/unit-G/home/12683184</t>
  </si>
  <si>
    <t>5 Months</t>
  </si>
  <si>
    <t>Amazing area, garden unit could hurt value</t>
  </si>
  <si>
    <t>1640 Sherwin</t>
  </si>
  <si>
    <t>https://www.redfin.com/IL/Chicago/1640-W-Sherwin-Ave-60626/unit-4D/home/39560477</t>
  </si>
  <si>
    <t>Building in bad shape, water damage in unit, other units for much cheaper in building, may have to put higher % down due to building owner composition, right by metro</t>
  </si>
  <si>
    <t>1136 Pratt</t>
  </si>
  <si>
    <t>https://www.redfin.com/IL/Chicago/1136-W-Pratt-Blvd-60626/unit-GS/home/26803202</t>
  </si>
  <si>
    <t>Z_4</t>
  </si>
  <si>
    <t>Robert selected, kinda nice. Not a lot of good comps and my lowball pretty low lol, had 1300 rent comp</t>
  </si>
  <si>
    <t>1926 N Leclaire Ave</t>
  </si>
  <si>
    <t>https://www.redfin.com/IL/Chicago/1926-N-Leclaire-Ave-60639/unit-1/home/145018731</t>
  </si>
  <si>
    <t>GANGG LANNDDD</t>
  </si>
  <si>
    <t>6118 Sheridan</t>
  </si>
  <si>
    <t>zenlist</t>
  </si>
  <si>
    <t>7 Months</t>
  </si>
  <si>
    <t>Private zenlist listing, some info foggy (filled in expenses based on adjusting different unit in that building for offered price on redfin), not sure how long it's really been sitting, can't be shown for 2 months</t>
  </si>
  <si>
    <t>3430 N Elaine</t>
  </si>
  <si>
    <t>https://www.zillow.com/homedetails/3430-N-Elaine-Pl-APT-3-Chicago-IL-60657/3717003_zpid/</t>
  </si>
  <si>
    <t>kennmore brother, sold</t>
  </si>
  <si>
    <t>2855 Congress</t>
  </si>
  <si>
    <t>https://www.redfin.com/IL/Chicago/2855-W-Congress-Pkwy-60612/home/174474751</t>
  </si>
  <si>
    <t>1 Hour</t>
  </si>
  <si>
    <t>Think it'll be gone quick but not best area</t>
  </si>
  <si>
    <t>7536 Bell</t>
  </si>
  <si>
    <t>https://www.redfin.com/IL/Chicago/7536-N-Bell-Ave-60645/home/13572810</t>
  </si>
  <si>
    <t>2 Hours</t>
  </si>
  <si>
    <t>Non HOA, margin not amazing</t>
  </si>
  <si>
    <t>2730 Central</t>
  </si>
  <si>
    <t>https://www.redfin.com/IL/Evanston/2730-Central-St-60201/unit-2B/home/13633381?utm_source=myredfin&amp;utm_medium=email&amp;utm_campaign=recommendations_update&amp;riftinfo=ZXY9ZW1haWwmbD00NTc4NTE3MSZwPWxpc3RpbmdfdXBkYXRlc19yZWNvbW1lbmRhdGlvbnMmYT1jbGljayZzPXJlY29tbWVuZGF0aW9ucyZ0PWFkZHJlc3MmZW1haWxfaWQ9NDU3ODUxNzFfMTYxNDA5MzYyNl82JnVwZGF0ZV90eXBlPTEmbGlscl9zY29yZT0wLjIxMTkmbGlzdGluZ19pZD0xMjg2MTg3NDUmcHJvcGVydHlfaWQ9MTM2MzMzODEmcG9zaXRpb25fbnVtYmVyPTE=</t>
  </si>
  <si>
    <t>Margin horrible</t>
  </si>
  <si>
    <t>4447 N Malden St</t>
  </si>
  <si>
    <t>https://www.redfin.com/IL/Chicago/4447-N-Malden-St-60640/unit-G/home/12671497</t>
  </si>
  <si>
    <t>Moist garden unit</t>
  </si>
  <si>
    <t>1629 Greenleaf</t>
  </si>
  <si>
    <t>https://www.redfin.com/IL/Chicago/1629-W-Greenleaf-Ave-60626/unit-307/home/13569278?utm_source=myredfin&amp;utm_medium=email&amp;utm_campaign=recommendations_update&amp;riftinfo=ZXY9ZW1haWwmbD00NTc4NTE3MSZwPWxpc3RpbmdfdXBkYXRlc19yZWNvbW1lbmRhdGlvbnMmYT1jbGljayZzPXJlY29tbWVuZGF0aW9ucyZ0PWFkZHJlc3MmZW1haWxfaWQ9NDU3ODUxNzFfMTYxMzkyMTMyMF82JnVwZGF0ZV90eXBlPTMmbGlscl9zY29yZT0wLjE1MzUmbGlzdGluZ19pZD0xMjUwODMxNDcmcHJvcGVydHlfaWQ9MTM1NjkyNzgmcG9zaXRpb25fbnVtYmVyPTA=https://www.redfin.com/IL/Chicago/1926-N-Leclaire-Ave-60639/unit-1/home/145018731</t>
  </si>
  <si>
    <t>No renting allowed, my mistake lol</t>
  </si>
  <si>
    <t>431 Dearborn</t>
  </si>
  <si>
    <t>https://www.redfin.com/IL/Chicago/431-S-Dearborn-St-60605/unit-809/home/12813528</t>
  </si>
  <si>
    <t>20 State St</t>
  </si>
  <si>
    <t>https://www.redfin.com/IL/Chicago/20-N-State-St-60602/unit-402/home/12666160</t>
  </si>
  <si>
    <t>06901</t>
  </si>
  <si>
    <t>Base 10 Year Yield</t>
  </si>
  <si>
    <t>Bull 10 Year Yield</t>
  </si>
  <si>
    <t>Bear 10 Year Yield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</si>
</sst>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8" x14ac:knownFonts="1">
    <font>
      <sz val="11"/>
      <color theme="1"/>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b/>
      <sz val="11"/>
      <color rgb="FF3F3F3F"/>
      <name val="Calibri"/>
      <family val="2"/>
      <scheme val="minor"/>
    </font>
    <font>
      <sz val="10"/>
      <color theme="1"/>
      <name val="Arial"/>
      <family val="2"/>
    </font>
    <font>
      <sz val="8"/>
      <name val="Calibri"/>
      <family val="2"/>
      <scheme val="minor"/>
    </font>
    <font>
      <sz val="36"/>
      <color rgb="FF006100"/>
      <name val="Calibri"/>
      <family val="2"/>
      <scheme val="minor"/>
    </font>
  </fonts>
  <fills count="5">
    <fill>
      <patternFill patternType="none"/>
    </fill>
    <fill>
      <patternFill patternType="gray125"/>
    </fill>
    <fill>
      <patternFill patternType="solid">
        <fgColor rgb="FFC6EFCE"/>
      </patternFill>
    </fill>
    <fill>
      <patternFill patternType="solid">
        <fgColor rgb="FFFFCC99"/>
      </patternFill>
    </fill>
    <fill>
      <patternFill patternType="solid">
        <fgColor rgb="FFF2F2F2"/>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rgb="FFCCCCCC"/>
      </left>
      <right style="medium">
        <color rgb="FFCCCCCC"/>
      </right>
      <top style="medium">
        <color rgb="FFCCCCCC"/>
      </top>
      <bottom style="medium">
        <color rgb="FFCCCCCC"/>
      </bottom>
      <diagonal/>
    </border>
  </borders>
  <cellStyleXfs count="5">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1" applyNumberFormat="0" applyAlignment="0" applyProtection="0"/>
    <xf numFmtId="0" fontId="4" fillId="4" borderId="2" applyNumberFormat="0" applyAlignment="0" applyProtection="0"/>
  </cellStyleXfs>
  <cellXfs count="15">
    <xf numFmtId="0" fontId="0" fillId="0" borderId="0" xfId="0"/>
    <xf numFmtId="0" fontId="0" fillId="0" borderId="0" xfId="0" applyAlignment="1">
      <alignment horizontal="center"/>
    </xf>
    <xf numFmtId="0" fontId="3" fillId="3" borderId="1" xfId="3" applyAlignment="1">
      <alignment horizontal="center"/>
    </xf>
    <xf numFmtId="9" fontId="3" fillId="3" borderId="1" xfId="1" applyFont="1" applyFill="1" applyBorder="1" applyAlignment="1">
      <alignment horizontal="center"/>
    </xf>
    <xf numFmtId="0" fontId="5" fillId="0" borderId="3" xfId="0" applyFont="1" applyBorder="1" applyAlignment="1">
      <alignment horizontal="center" wrapText="1"/>
    </xf>
    <xf numFmtId="14" fontId="5" fillId="0" borderId="3" xfId="0" applyNumberFormat="1" applyFont="1" applyBorder="1" applyAlignment="1">
      <alignment horizontal="center" wrapText="1"/>
    </xf>
    <xf numFmtId="0" fontId="4" fillId="4" borderId="2" xfId="4" applyAlignment="1">
      <alignment horizontal="center"/>
    </xf>
    <xf numFmtId="9" fontId="4" fillId="4" borderId="2" xfId="4" applyNumberFormat="1" applyAlignment="1">
      <alignment horizontal="center"/>
    </xf>
    <xf numFmtId="0" fontId="2" fillId="2" borderId="0" xfId="2" applyAlignment="1">
      <alignment horizontal="center"/>
    </xf>
    <xf numFmtId="0" fontId="2" fillId="2" borderId="0" xfId="2" applyAlignment="1">
      <alignment horizontal="center"/>
    </xf>
    <xf numFmtId="0" fontId="7" fillId="2" borderId="0" xfId="2" applyFont="1" applyAlignment="1">
      <alignment horizontal="center"/>
    </xf>
    <xf numFmtId="6" fontId="0" fillId="0" borderId="0" xfId="0" applyNumberFormat="1"/>
    <xf numFmtId="9" fontId="0" fillId="0" borderId="0" xfId="0" applyNumberFormat="1"/>
    <xf numFmtId="0" fontId="0" fillId="0" borderId="0" xfId="0" applyAlignment="1">
      <alignment wrapText="1"/>
    </xf>
    <xf numFmtId="49" fontId="0" fillId="0" borderId="0" xfId="0" applyNumberFormat="1"/>
  </cellXfs>
  <cellStyles count="5">
    <cellStyle name="Good" xfId="2" builtinId="26"/>
    <cellStyle name="Input" xfId="3" builtinId="20"/>
    <cellStyle name="Normal" xfId="0" builtinId="0"/>
    <cellStyle name="Output" xfId="4" builtinId="21"/>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 Price Appreciation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'Cash Flows'!$C$2</c:f>
              <c:strCache>
                <c:ptCount val="1"/>
                <c:pt idx="0">
                  <c:v>39 Mulberry</c:v>
                </c:pt>
              </c:strCache>
            </c:strRef>
          </c:tx>
          <c:spPr>
            <a:ln w="28575" cap="rnd">
              <a:solidFill>
                <a:schemeClr val="accent1"/>
              </a:solidFill>
              <a:round/>
            </a:ln>
            <a:effectLst/>
          </c:spPr>
          <c:marker>
            <c:symbol val="none"/>
          </c:marker>
          <c:val>
            <c:numRef>
              <c:f>'Cash Flows'!$X$25:$X$385</c:f>
              <c:numCache>
                <c:formatCode>General</c:formatCode>
                <c:ptCount val="361"/>
                <c:pt idx="0">
                  <c:v>1</c:v>
                </c:pt>
                <c:pt idx="1">
                  <c:v>1.01</c:v>
                </c:pt>
                <c:pt idx="2">
                  <c:v>1.0201</c:v>
                </c:pt>
                <c:pt idx="3">
                  <c:v>1.0303009999999999</c:v>
                </c:pt>
                <c:pt idx="4">
                  <c:v>1.04060401</c:v>
                </c:pt>
                <c:pt idx="5">
                  <c:v>1.0510100500999999</c:v>
                </c:pt>
                <c:pt idx="6">
                  <c:v>1.0615201506009999</c:v>
                </c:pt>
                <c:pt idx="7">
                  <c:v>1.0721353521070098</c:v>
                </c:pt>
                <c:pt idx="8">
                  <c:v>1.08285670562808</c:v>
                </c:pt>
                <c:pt idx="9">
                  <c:v>1.0936852726843609</c:v>
                </c:pt>
                <c:pt idx="10">
                  <c:v>1.1046221254112045</c:v>
                </c:pt>
                <c:pt idx="11">
                  <c:v>1.1156683466653166</c:v>
                </c:pt>
                <c:pt idx="12">
                  <c:v>1.1268250301319698</c:v>
                </c:pt>
                <c:pt idx="13">
                  <c:v>1.1380932804332895</c:v>
                </c:pt>
                <c:pt idx="14">
                  <c:v>1.1494742132376223</c:v>
                </c:pt>
                <c:pt idx="15">
                  <c:v>1.1609689553699987</c:v>
                </c:pt>
                <c:pt idx="16">
                  <c:v>1.1725786449236986</c:v>
                </c:pt>
                <c:pt idx="17">
                  <c:v>1.1843044313729356</c:v>
                </c:pt>
                <c:pt idx="18">
                  <c:v>1.196147475686665</c:v>
                </c:pt>
                <c:pt idx="19">
                  <c:v>1.2081089504435316</c:v>
                </c:pt>
                <c:pt idx="20">
                  <c:v>1.220190039947967</c:v>
                </c:pt>
                <c:pt idx="21">
                  <c:v>1.2323919403474468</c:v>
                </c:pt>
                <c:pt idx="22">
                  <c:v>1.2447158597509214</c:v>
                </c:pt>
                <c:pt idx="23">
                  <c:v>1.2571630183484306</c:v>
                </c:pt>
                <c:pt idx="24">
                  <c:v>1.269734648531915</c:v>
                </c:pt>
                <c:pt idx="25">
                  <c:v>1.282431995017234</c:v>
                </c:pt>
                <c:pt idx="26">
                  <c:v>1.2952563149674063</c:v>
                </c:pt>
                <c:pt idx="27">
                  <c:v>1.3082088781170804</c:v>
                </c:pt>
                <c:pt idx="28">
                  <c:v>1.3212909668982513</c:v>
                </c:pt>
                <c:pt idx="29">
                  <c:v>1.3345038765672339</c:v>
                </c:pt>
                <c:pt idx="30">
                  <c:v>1.3478489153329063</c:v>
                </c:pt>
                <c:pt idx="31">
                  <c:v>1.3613274044862353</c:v>
                </c:pt>
                <c:pt idx="32">
                  <c:v>1.3749406785310978</c:v>
                </c:pt>
                <c:pt idx="33">
                  <c:v>1.3886900853164088</c:v>
                </c:pt>
                <c:pt idx="34">
                  <c:v>1.4025769861695729</c:v>
                </c:pt>
                <c:pt idx="35">
                  <c:v>1.4166027560312686</c:v>
                </c:pt>
                <c:pt idx="36">
                  <c:v>1.4307687835915812</c:v>
                </c:pt>
                <c:pt idx="37">
                  <c:v>1.4450764714274971</c:v>
                </c:pt>
                <c:pt idx="38">
                  <c:v>1.4595272361417722</c:v>
                </c:pt>
                <c:pt idx="39">
                  <c:v>1.4741225085031899</c:v>
                </c:pt>
                <c:pt idx="40">
                  <c:v>1.4888637335882218</c:v>
                </c:pt>
                <c:pt idx="41">
                  <c:v>1.5037523709241041</c:v>
                </c:pt>
                <c:pt idx="42">
                  <c:v>1.5187898946333451</c:v>
                </c:pt>
                <c:pt idx="43">
                  <c:v>1.5339777935796786</c:v>
                </c:pt>
                <c:pt idx="44">
                  <c:v>1.5493175715154754</c:v>
                </c:pt>
                <c:pt idx="45">
                  <c:v>1.5648107472306303</c:v>
                </c:pt>
                <c:pt idx="46">
                  <c:v>1.5804588547029366</c:v>
                </c:pt>
                <c:pt idx="47">
                  <c:v>1.5962634432499661</c:v>
                </c:pt>
                <c:pt idx="48">
                  <c:v>1.6122260776824657</c:v>
                </c:pt>
                <c:pt idx="49">
                  <c:v>1.6283483384592905</c:v>
                </c:pt>
                <c:pt idx="50">
                  <c:v>1.6446318218438833</c:v>
                </c:pt>
                <c:pt idx="51">
                  <c:v>1.6610781400623222</c:v>
                </c:pt>
                <c:pt idx="52">
                  <c:v>1.6776889214629456</c:v>
                </c:pt>
                <c:pt idx="53">
                  <c:v>1.694465810677575</c:v>
                </c:pt>
                <c:pt idx="54">
                  <c:v>1.7114104687843508</c:v>
                </c:pt>
                <c:pt idx="55">
                  <c:v>1.7285245734721943</c:v>
                </c:pt>
                <c:pt idx="56">
                  <c:v>1.7458098192069162</c:v>
                </c:pt>
                <c:pt idx="57">
                  <c:v>1.7632679173989854</c:v>
                </c:pt>
                <c:pt idx="58">
                  <c:v>1.7809005965729752</c:v>
                </c:pt>
                <c:pt idx="59">
                  <c:v>1.798709602538705</c:v>
                </c:pt>
                <c:pt idx="60">
                  <c:v>1.8166966985640922</c:v>
                </c:pt>
                <c:pt idx="61">
                  <c:v>1.8348636655497332</c:v>
                </c:pt>
                <c:pt idx="62">
                  <c:v>1.8532123022052305</c:v>
                </c:pt>
                <c:pt idx="63">
                  <c:v>1.8717444252272828</c:v>
                </c:pt>
                <c:pt idx="64">
                  <c:v>1.8904618694795556</c:v>
                </c:pt>
                <c:pt idx="65">
                  <c:v>1.9093664881743513</c:v>
                </c:pt>
                <c:pt idx="66">
                  <c:v>1.9284601530560948</c:v>
                </c:pt>
                <c:pt idx="67">
                  <c:v>1.9477447545866557</c:v>
                </c:pt>
                <c:pt idx="68">
                  <c:v>1.9672222021325223</c:v>
                </c:pt>
                <c:pt idx="69">
                  <c:v>1.9868944241538475</c:v>
                </c:pt>
                <c:pt idx="70">
                  <c:v>2.006763368395386</c:v>
                </c:pt>
                <c:pt idx="71">
                  <c:v>2.0268310020793399</c:v>
                </c:pt>
                <c:pt idx="72">
                  <c:v>2.0470993121001331</c:v>
                </c:pt>
                <c:pt idx="73">
                  <c:v>2.0675703052211345</c:v>
                </c:pt>
                <c:pt idx="74">
                  <c:v>2.0882460082733458</c:v>
                </c:pt>
                <c:pt idx="75">
                  <c:v>2.1091284683560794</c:v>
                </c:pt>
                <c:pt idx="76">
                  <c:v>2.1302197530396403</c:v>
                </c:pt>
                <c:pt idx="77">
                  <c:v>2.1515219505700367</c:v>
                </c:pt>
                <c:pt idx="78">
                  <c:v>2.1730371700757369</c:v>
                </c:pt>
                <c:pt idx="79">
                  <c:v>2.1947675417764945</c:v>
                </c:pt>
                <c:pt idx="80">
                  <c:v>2.2167152171942592</c:v>
                </c:pt>
                <c:pt idx="81">
                  <c:v>2.2388823693662019</c:v>
                </c:pt>
                <c:pt idx="82">
                  <c:v>2.2612711930598639</c:v>
                </c:pt>
                <c:pt idx="83">
                  <c:v>2.2838839049904625</c:v>
                </c:pt>
                <c:pt idx="84">
                  <c:v>2.3067227440403673</c:v>
                </c:pt>
                <c:pt idx="85">
                  <c:v>2.3297899714807708</c:v>
                </c:pt>
                <c:pt idx="86">
                  <c:v>2.3530878711955787</c:v>
                </c:pt>
                <c:pt idx="87">
                  <c:v>2.3766187499075344</c:v>
                </c:pt>
                <c:pt idx="88">
                  <c:v>2.40038493740661</c:v>
                </c:pt>
                <c:pt idx="89">
                  <c:v>2.4243887867806762</c:v>
                </c:pt>
                <c:pt idx="90">
                  <c:v>2.4486326746484828</c:v>
                </c:pt>
                <c:pt idx="91">
                  <c:v>2.4731190013949678</c:v>
                </c:pt>
                <c:pt idx="92">
                  <c:v>2.4978501914089173</c:v>
                </c:pt>
                <c:pt idx="93">
                  <c:v>2.5228286933230066</c:v>
                </c:pt>
                <c:pt idx="94">
                  <c:v>2.5480569802562365</c:v>
                </c:pt>
                <c:pt idx="95">
                  <c:v>2.5735375500587989</c:v>
                </c:pt>
                <c:pt idx="96">
                  <c:v>2.5992729255593869</c:v>
                </c:pt>
                <c:pt idx="97">
                  <c:v>2.6252656548149806</c:v>
                </c:pt>
                <c:pt idx="98">
                  <c:v>2.6515183113631307</c:v>
                </c:pt>
                <c:pt idx="99">
                  <c:v>2.6780334944767619</c:v>
                </c:pt>
                <c:pt idx="100">
                  <c:v>2.7048138294215294</c:v>
                </c:pt>
                <c:pt idx="101">
                  <c:v>2.7318619677157447</c:v>
                </c:pt>
                <c:pt idx="102">
                  <c:v>2.7591805873929021</c:v>
                </c:pt>
                <c:pt idx="103">
                  <c:v>2.7867723932668311</c:v>
                </c:pt>
                <c:pt idx="104">
                  <c:v>2.8146401171994992</c:v>
                </c:pt>
                <c:pt idx="105">
                  <c:v>2.8427865183714944</c:v>
                </c:pt>
                <c:pt idx="106">
                  <c:v>2.8712143835552095</c:v>
                </c:pt>
                <c:pt idx="107">
                  <c:v>2.8999265273907615</c:v>
                </c:pt>
                <c:pt idx="108">
                  <c:v>2.928925792664669</c:v>
                </c:pt>
                <c:pt idx="109">
                  <c:v>2.9582150505913156</c:v>
                </c:pt>
                <c:pt idx="110">
                  <c:v>2.9877972010972287</c:v>
                </c:pt>
                <c:pt idx="111">
                  <c:v>3.0176751731082012</c:v>
                </c:pt>
                <c:pt idx="112">
                  <c:v>3.0478519248392835</c:v>
                </c:pt>
                <c:pt idx="113">
                  <c:v>3.0783304440876762</c:v>
                </c:pt>
                <c:pt idx="114">
                  <c:v>3.1091137485285532</c:v>
                </c:pt>
                <c:pt idx="115">
                  <c:v>3.1402048860138385</c:v>
                </c:pt>
                <c:pt idx="116">
                  <c:v>3.171606934873977</c:v>
                </c:pt>
                <c:pt idx="117">
                  <c:v>3.203323004222717</c:v>
                </c:pt>
                <c:pt idx="118">
                  <c:v>3.2353562342649442</c:v>
                </c:pt>
                <c:pt idx="119">
                  <c:v>3.2677097966075936</c:v>
                </c:pt>
                <c:pt idx="120">
                  <c:v>3.3003868945736694</c:v>
                </c:pt>
                <c:pt idx="121">
                  <c:v>3.333390763519406</c:v>
                </c:pt>
                <c:pt idx="122">
                  <c:v>3.3667246711545999</c:v>
                </c:pt>
                <c:pt idx="123">
                  <c:v>3.4003919178661461</c:v>
                </c:pt>
                <c:pt idx="124">
                  <c:v>3.4343958370448076</c:v>
                </c:pt>
                <c:pt idx="125">
                  <c:v>3.4687397954152557</c:v>
                </c:pt>
                <c:pt idx="126">
                  <c:v>3.5034271933694083</c:v>
                </c:pt>
                <c:pt idx="127">
                  <c:v>3.5384614653031026</c:v>
                </c:pt>
                <c:pt idx="128">
                  <c:v>3.5738460799561338</c:v>
                </c:pt>
                <c:pt idx="129">
                  <c:v>3.6095845407556952</c:v>
                </c:pt>
                <c:pt idx="130">
                  <c:v>3.6456803861632521</c:v>
                </c:pt>
                <c:pt idx="131">
                  <c:v>3.6821371900248847</c:v>
                </c:pt>
                <c:pt idx="132">
                  <c:v>3.7189585619251337</c:v>
                </c:pt>
                <c:pt idx="133">
                  <c:v>3.7561481475443852</c:v>
                </c:pt>
                <c:pt idx="134">
                  <c:v>3.7937096290198289</c:v>
                </c:pt>
                <c:pt idx="135">
                  <c:v>3.8316467253100273</c:v>
                </c:pt>
                <c:pt idx="136">
                  <c:v>3.8699631925631275</c:v>
                </c:pt>
                <c:pt idx="137">
                  <c:v>3.9086628244887587</c:v>
                </c:pt>
                <c:pt idx="138">
                  <c:v>3.9477494527336461</c:v>
                </c:pt>
                <c:pt idx="139">
                  <c:v>3.9872269472609827</c:v>
                </c:pt>
                <c:pt idx="140">
                  <c:v>4.0270992167335926</c:v>
                </c:pt>
                <c:pt idx="141">
                  <c:v>4.0673702089009289</c:v>
                </c:pt>
                <c:pt idx="142">
                  <c:v>4.108043910989938</c:v>
                </c:pt>
                <c:pt idx="143">
                  <c:v>4.1491243500998376</c:v>
                </c:pt>
                <c:pt idx="144">
                  <c:v>4.1906155936008362</c:v>
                </c:pt>
                <c:pt idx="145">
                  <c:v>4.2325217495368443</c:v>
                </c:pt>
                <c:pt idx="146">
                  <c:v>4.2748469670322127</c:v>
                </c:pt>
                <c:pt idx="147">
                  <c:v>4.3175954367025344</c:v>
                </c:pt>
                <c:pt idx="148">
                  <c:v>4.3607713910695596</c:v>
                </c:pt>
                <c:pt idx="149">
                  <c:v>4.4043791049802552</c:v>
                </c:pt>
                <c:pt idx="150">
                  <c:v>4.448422896030058</c:v>
                </c:pt>
                <c:pt idx="151">
                  <c:v>4.4929071249903583</c:v>
                </c:pt>
                <c:pt idx="152">
                  <c:v>4.5378361962402618</c:v>
                </c:pt>
                <c:pt idx="153">
                  <c:v>4.5832145582026644</c:v>
                </c:pt>
                <c:pt idx="154">
                  <c:v>4.6290467037846907</c:v>
                </c:pt>
                <c:pt idx="155">
                  <c:v>4.6753371708225373</c:v>
                </c:pt>
                <c:pt idx="156">
                  <c:v>4.7220905425307631</c:v>
                </c:pt>
                <c:pt idx="157">
                  <c:v>4.7693114479560705</c:v>
                </c:pt>
                <c:pt idx="158">
                  <c:v>4.8170045624356312</c:v>
                </c:pt>
                <c:pt idx="159">
                  <c:v>4.8651746080599878</c:v>
                </c:pt>
                <c:pt idx="160">
                  <c:v>4.9138263541405873</c:v>
                </c:pt>
                <c:pt idx="161">
                  <c:v>4.962964617681993</c:v>
                </c:pt>
                <c:pt idx="162">
                  <c:v>5.012594263858813</c:v>
                </c:pt>
                <c:pt idx="163">
                  <c:v>5.0627202064974011</c:v>
                </c:pt>
                <c:pt idx="164">
                  <c:v>5.1133474085623751</c:v>
                </c:pt>
                <c:pt idx="165">
                  <c:v>5.1644808826479993</c:v>
                </c:pt>
                <c:pt idx="166">
                  <c:v>5.2161256914744794</c:v>
                </c:pt>
                <c:pt idx="167">
                  <c:v>5.2682869483892238</c:v>
                </c:pt>
                <c:pt idx="168">
                  <c:v>5.3209698178731157</c:v>
                </c:pt>
                <c:pt idx="169">
                  <c:v>5.3741795160518473</c:v>
                </c:pt>
                <c:pt idx="170">
                  <c:v>5.4279213112123657</c:v>
                </c:pt>
                <c:pt idx="171">
                  <c:v>5.4822005243244893</c:v>
                </c:pt>
                <c:pt idx="172">
                  <c:v>5.537022529567734</c:v>
                </c:pt>
                <c:pt idx="173">
                  <c:v>5.5923927548634111</c:v>
                </c:pt>
                <c:pt idx="174">
                  <c:v>5.6483166824120454</c:v>
                </c:pt>
                <c:pt idx="175">
                  <c:v>5.7047998492361662</c:v>
                </c:pt>
                <c:pt idx="176">
                  <c:v>5.7618478477285278</c:v>
                </c:pt>
                <c:pt idx="177">
                  <c:v>5.8194663262058128</c:v>
                </c:pt>
                <c:pt idx="178">
                  <c:v>5.8776609894678709</c:v>
                </c:pt>
                <c:pt idx="179">
                  <c:v>5.9364375993625496</c:v>
                </c:pt>
                <c:pt idx="180">
                  <c:v>5.9958019753561755</c:v>
                </c:pt>
                <c:pt idx="181">
                  <c:v>6.0557599951097369</c:v>
                </c:pt>
                <c:pt idx="182">
                  <c:v>6.1163175950608339</c:v>
                </c:pt>
                <c:pt idx="183">
                  <c:v>6.1774807710114423</c:v>
                </c:pt>
                <c:pt idx="184">
                  <c:v>6.2392555787215569</c:v>
                </c:pt>
                <c:pt idx="185">
                  <c:v>6.3016481345087723</c:v>
                </c:pt>
                <c:pt idx="186">
                  <c:v>6.3646646158538598</c:v>
                </c:pt>
                <c:pt idx="187">
                  <c:v>6.4283112620123983</c:v>
                </c:pt>
                <c:pt idx="188">
                  <c:v>6.4925943746325228</c:v>
                </c:pt>
                <c:pt idx="189">
                  <c:v>6.557520318378848</c:v>
                </c:pt>
                <c:pt idx="190">
                  <c:v>6.6230955215626368</c:v>
                </c:pt>
                <c:pt idx="191">
                  <c:v>6.6893264767782634</c:v>
                </c:pt>
                <c:pt idx="192">
                  <c:v>6.7562197415460465</c:v>
                </c:pt>
                <c:pt idx="193">
                  <c:v>6.8237819389615071</c:v>
                </c:pt>
                <c:pt idx="194">
                  <c:v>6.8920197583511218</c:v>
                </c:pt>
                <c:pt idx="195">
                  <c:v>6.9609399559346334</c:v>
                </c:pt>
                <c:pt idx="196">
                  <c:v>7.0305493554939797</c:v>
                </c:pt>
                <c:pt idx="197">
                  <c:v>7.1008548490489192</c:v>
                </c:pt>
                <c:pt idx="198">
                  <c:v>7.1718633975394086</c:v>
                </c:pt>
                <c:pt idx="199">
                  <c:v>7.2435820315148032</c:v>
                </c:pt>
                <c:pt idx="200">
                  <c:v>7.316017851829951</c:v>
                </c:pt>
                <c:pt idx="201">
                  <c:v>7.3891780303482504</c:v>
                </c:pt>
                <c:pt idx="202">
                  <c:v>7.4630698106517332</c:v>
                </c:pt>
                <c:pt idx="203">
                  <c:v>7.5377005087582507</c:v>
                </c:pt>
                <c:pt idx="204">
                  <c:v>7.6130775138458331</c:v>
                </c:pt>
                <c:pt idx="205">
                  <c:v>7.6892082889842914</c:v>
                </c:pt>
                <c:pt idx="206">
                  <c:v>7.7661003718741348</c:v>
                </c:pt>
                <c:pt idx="207">
                  <c:v>7.8437613755928766</c:v>
                </c:pt>
                <c:pt idx="208">
                  <c:v>7.9221989893488054</c:v>
                </c:pt>
                <c:pt idx="209">
                  <c:v>8.0014209792422939</c:v>
                </c:pt>
                <c:pt idx="210">
                  <c:v>8.0814351890347176</c:v>
                </c:pt>
                <c:pt idx="211">
                  <c:v>8.1622495409250657</c:v>
                </c:pt>
                <c:pt idx="212">
                  <c:v>8.2438720363343165</c:v>
                </c:pt>
                <c:pt idx="213">
                  <c:v>8.3263107566976604</c:v>
                </c:pt>
                <c:pt idx="214">
                  <c:v>8.4095738642646367</c:v>
                </c:pt>
                <c:pt idx="215">
                  <c:v>8.4936696029072838</c:v>
                </c:pt>
                <c:pt idx="216">
                  <c:v>8.5786062989363572</c:v>
                </c:pt>
                <c:pt idx="217">
                  <c:v>8.6643923619257208</c:v>
                </c:pt>
                <c:pt idx="218">
                  <c:v>8.7510362855449788</c:v>
                </c:pt>
                <c:pt idx="219">
                  <c:v>8.8385466484004294</c:v>
                </c:pt>
                <c:pt idx="220">
                  <c:v>8.9269321148844334</c:v>
                </c:pt>
                <c:pt idx="221">
                  <c:v>9.0162014360332776</c:v>
                </c:pt>
                <c:pt idx="222">
                  <c:v>9.1063634503936104</c:v>
                </c:pt>
                <c:pt idx="223">
                  <c:v>9.1974270848975461</c:v>
                </c:pt>
                <c:pt idx="224">
                  <c:v>9.2894013557465218</c:v>
                </c:pt>
                <c:pt idx="225">
                  <c:v>9.3822953693039874</c:v>
                </c:pt>
                <c:pt idx="226">
                  <c:v>9.4761183229970278</c:v>
                </c:pt>
                <c:pt idx="227">
                  <c:v>9.5708795062269978</c:v>
                </c:pt>
                <c:pt idx="228">
                  <c:v>9.6665883012892682</c:v>
                </c:pt>
                <c:pt idx="229">
                  <c:v>9.763254184302161</c:v>
                </c:pt>
                <c:pt idx="230">
                  <c:v>9.860886726145182</c:v>
                </c:pt>
                <c:pt idx="231">
                  <c:v>9.9594955934066345</c:v>
                </c:pt>
                <c:pt idx="232">
                  <c:v>10.0590905493407</c:v>
                </c:pt>
                <c:pt idx="233">
                  <c:v>10.159681454834107</c:v>
                </c:pt>
                <c:pt idx="234">
                  <c:v>10.261278269382448</c:v>
                </c:pt>
                <c:pt idx="235">
                  <c:v>10.363891052076273</c:v>
                </c:pt>
                <c:pt idx="236">
                  <c:v>10.467529962597036</c:v>
                </c:pt>
                <c:pt idx="237">
                  <c:v>10.572205262223006</c:v>
                </c:pt>
                <c:pt idx="238">
                  <c:v>10.677927314845236</c:v>
                </c:pt>
                <c:pt idx="239">
                  <c:v>10.784706587993689</c:v>
                </c:pt>
                <c:pt idx="240">
                  <c:v>10.892553653873627</c:v>
                </c:pt>
                <c:pt idx="241">
                  <c:v>11.001479190412363</c:v>
                </c:pt>
                <c:pt idx="242">
                  <c:v>11.111493982316487</c:v>
                </c:pt>
                <c:pt idx="243">
                  <c:v>11.222608922139653</c:v>
                </c:pt>
                <c:pt idx="244">
                  <c:v>11.334835011361049</c:v>
                </c:pt>
                <c:pt idx="245">
                  <c:v>11.44818336147466</c:v>
                </c:pt>
                <c:pt idx="246">
                  <c:v>11.562665195089407</c:v>
                </c:pt>
                <c:pt idx="247">
                  <c:v>11.678291847040301</c:v>
                </c:pt>
                <c:pt idx="248">
                  <c:v>11.795074765510703</c:v>
                </c:pt>
                <c:pt idx="249">
                  <c:v>11.91302551316581</c:v>
                </c:pt>
                <c:pt idx="250">
                  <c:v>12.032155768297468</c:v>
                </c:pt>
                <c:pt idx="251">
                  <c:v>12.152477325980442</c:v>
                </c:pt>
                <c:pt idx="252">
                  <c:v>12.274002099240246</c:v>
                </c:pt>
                <c:pt idx="253">
                  <c:v>12.396742120232648</c:v>
                </c:pt>
                <c:pt idx="254">
                  <c:v>12.520709541434975</c:v>
                </c:pt>
                <c:pt idx="255">
                  <c:v>12.645916636849325</c:v>
                </c:pt>
                <c:pt idx="256">
                  <c:v>12.772375803217818</c:v>
                </c:pt>
                <c:pt idx="257">
                  <c:v>12.900099561249997</c:v>
                </c:pt>
                <c:pt idx="258">
                  <c:v>13.029100556862497</c:v>
                </c:pt>
                <c:pt idx="259">
                  <c:v>13.159391562431122</c:v>
                </c:pt>
                <c:pt idx="260">
                  <c:v>13.290985478055433</c:v>
                </c:pt>
                <c:pt idx="261">
                  <c:v>13.423895332835986</c:v>
                </c:pt>
                <c:pt idx="262">
                  <c:v>13.558134286164346</c:v>
                </c:pt>
                <c:pt idx="263">
                  <c:v>13.69371562902599</c:v>
                </c:pt>
                <c:pt idx="264">
                  <c:v>13.83065278531625</c:v>
                </c:pt>
                <c:pt idx="265">
                  <c:v>13.968959313169412</c:v>
                </c:pt>
                <c:pt idx="266">
                  <c:v>14.108648906301106</c:v>
                </c:pt>
                <c:pt idx="267">
                  <c:v>14.249735395364118</c:v>
                </c:pt>
                <c:pt idx="268">
                  <c:v>14.39223274931776</c:v>
                </c:pt>
                <c:pt idx="269">
                  <c:v>14.536155076810937</c:v>
                </c:pt>
                <c:pt idx="270">
                  <c:v>14.681516627579047</c:v>
                </c:pt>
                <c:pt idx="271">
                  <c:v>14.828331793854836</c:v>
                </c:pt>
                <c:pt idx="272">
                  <c:v>14.976615111793384</c:v>
                </c:pt>
                <c:pt idx="273">
                  <c:v>15.126381262911318</c:v>
                </c:pt>
                <c:pt idx="274">
                  <c:v>15.27764507554043</c:v>
                </c:pt>
                <c:pt idx="275">
                  <c:v>15.430421526295834</c:v>
                </c:pt>
                <c:pt idx="276">
                  <c:v>15.584725741558794</c:v>
                </c:pt>
                <c:pt idx="277">
                  <c:v>15.740572998974383</c:v>
                </c:pt>
                <c:pt idx="278">
                  <c:v>15.897978728964127</c:v>
                </c:pt>
                <c:pt idx="279">
                  <c:v>16.056958516253768</c:v>
                </c:pt>
                <c:pt idx="280">
                  <c:v>16.217528101416306</c:v>
                </c:pt>
                <c:pt idx="281">
                  <c:v>16.379703382430471</c:v>
                </c:pt>
                <c:pt idx="282">
                  <c:v>16.543500416254776</c:v>
                </c:pt>
                <c:pt idx="283">
                  <c:v>16.708935420417323</c:v>
                </c:pt>
                <c:pt idx="284">
                  <c:v>16.876024774621495</c:v>
                </c:pt>
                <c:pt idx="285">
                  <c:v>17.044785022367709</c:v>
                </c:pt>
                <c:pt idx="286">
                  <c:v>17.215232872591386</c:v>
                </c:pt>
                <c:pt idx="287">
                  <c:v>17.387385201317301</c:v>
                </c:pt>
                <c:pt idx="288">
                  <c:v>17.561259053330474</c:v>
                </c:pt>
                <c:pt idx="289">
                  <c:v>17.736871643863779</c:v>
                </c:pt>
                <c:pt idx="290">
                  <c:v>17.914240360302419</c:v>
                </c:pt>
                <c:pt idx="291">
                  <c:v>18.093382763905442</c:v>
                </c:pt>
                <c:pt idx="292">
                  <c:v>18.274316591544498</c:v>
                </c:pt>
                <c:pt idx="293">
                  <c:v>18.457059757459941</c:v>
                </c:pt>
                <c:pt idx="294">
                  <c:v>18.64163035503454</c:v>
                </c:pt>
                <c:pt idx="295">
                  <c:v>18.828046658584885</c:v>
                </c:pt>
                <c:pt idx="296">
                  <c:v>19.016327125170733</c:v>
                </c:pt>
                <c:pt idx="297">
                  <c:v>19.206490396422442</c:v>
                </c:pt>
                <c:pt idx="298">
                  <c:v>19.398555300386665</c:v>
                </c:pt>
                <c:pt idx="299">
                  <c:v>19.592540853390531</c:v>
                </c:pt>
                <c:pt idx="300">
                  <c:v>19.788466261924437</c:v>
                </c:pt>
                <c:pt idx="301">
                  <c:v>19.986350924543682</c:v>
                </c:pt>
                <c:pt idx="302">
                  <c:v>20.186214433789118</c:v>
                </c:pt>
                <c:pt idx="303">
                  <c:v>20.388076578127009</c:v>
                </c:pt>
                <c:pt idx="304">
                  <c:v>20.59195734390828</c:v>
                </c:pt>
                <c:pt idx="305">
                  <c:v>20.797876917347363</c:v>
                </c:pt>
                <c:pt idx="306">
                  <c:v>21.005855686520835</c:v>
                </c:pt>
                <c:pt idx="307">
                  <c:v>21.215914243386045</c:v>
                </c:pt>
                <c:pt idx="308">
                  <c:v>21.428073385819907</c:v>
                </c:pt>
                <c:pt idx="309">
                  <c:v>21.642354119678107</c:v>
                </c:pt>
                <c:pt idx="310">
                  <c:v>21.858777660874889</c:v>
                </c:pt>
                <c:pt idx="311">
                  <c:v>22.077365437483639</c:v>
                </c:pt>
                <c:pt idx="312">
                  <c:v>22.298139091858477</c:v>
                </c:pt>
                <c:pt idx="313">
                  <c:v>22.521120482777061</c:v>
                </c:pt>
                <c:pt idx="314">
                  <c:v>22.746331687604833</c:v>
                </c:pt>
                <c:pt idx="315">
                  <c:v>22.973795004480881</c:v>
                </c:pt>
                <c:pt idx="316">
                  <c:v>23.203532954525688</c:v>
                </c:pt>
                <c:pt idx="317">
                  <c:v>23.435568284070946</c:v>
                </c:pt>
                <c:pt idx="318">
                  <c:v>23.669923966911657</c:v>
                </c:pt>
                <c:pt idx="319">
                  <c:v>23.906623206580775</c:v>
                </c:pt>
                <c:pt idx="320">
                  <c:v>24.145689438646585</c:v>
                </c:pt>
                <c:pt idx="321">
                  <c:v>24.387146333033051</c:v>
                </c:pt>
                <c:pt idx="322">
                  <c:v>24.631017796363381</c:v>
                </c:pt>
                <c:pt idx="323">
                  <c:v>24.877327974327013</c:v>
                </c:pt>
                <c:pt idx="324">
                  <c:v>25.126101254070285</c:v>
                </c:pt>
                <c:pt idx="325">
                  <c:v>25.377362266610987</c:v>
                </c:pt>
                <c:pt idx="326">
                  <c:v>25.631135889277097</c:v>
                </c:pt>
                <c:pt idx="327">
                  <c:v>25.887447248169867</c:v>
                </c:pt>
                <c:pt idx="328">
                  <c:v>26.146321720651567</c:v>
                </c:pt>
                <c:pt idx="329">
                  <c:v>26.407784937858082</c:v>
                </c:pt>
                <c:pt idx="330">
                  <c:v>26.671862787236662</c:v>
                </c:pt>
                <c:pt idx="331">
                  <c:v>26.938581415109031</c:v>
                </c:pt>
                <c:pt idx="332">
                  <c:v>27.20796722926012</c:v>
                </c:pt>
                <c:pt idx="333">
                  <c:v>27.480046901552722</c:v>
                </c:pt>
                <c:pt idx="334">
                  <c:v>27.75484737056825</c:v>
                </c:pt>
                <c:pt idx="335">
                  <c:v>28.032395844273932</c:v>
                </c:pt>
                <c:pt idx="336">
                  <c:v>28.312719802716671</c:v>
                </c:pt>
                <c:pt idx="337">
                  <c:v>28.595847000743838</c:v>
                </c:pt>
                <c:pt idx="338">
                  <c:v>28.881805470751278</c:v>
                </c:pt>
                <c:pt idx="339">
                  <c:v>29.17062352545879</c:v>
                </c:pt>
                <c:pt idx="340">
                  <c:v>29.462329760713377</c:v>
                </c:pt>
                <c:pt idx="341">
                  <c:v>29.756953058320512</c:v>
                </c:pt>
                <c:pt idx="342">
                  <c:v>30.054522588903719</c:v>
                </c:pt>
                <c:pt idx="343">
                  <c:v>30.355067814792758</c:v>
                </c:pt>
                <c:pt idx="344">
                  <c:v>30.658618492940686</c:v>
                </c:pt>
                <c:pt idx="345">
                  <c:v>30.965204677870094</c:v>
                </c:pt>
                <c:pt idx="346">
                  <c:v>31.274856724648796</c:v>
                </c:pt>
                <c:pt idx="347">
                  <c:v>31.587605291895283</c:v>
                </c:pt>
                <c:pt idx="348">
                  <c:v>31.903481344814235</c:v>
                </c:pt>
                <c:pt idx="349">
                  <c:v>32.22251615826238</c:v>
                </c:pt>
                <c:pt idx="350">
                  <c:v>32.544741319845002</c:v>
                </c:pt>
                <c:pt idx="351">
                  <c:v>32.870188733043456</c:v>
                </c:pt>
                <c:pt idx="352">
                  <c:v>33.198890620373888</c:v>
                </c:pt>
                <c:pt idx="353">
                  <c:v>33.530879526577628</c:v>
                </c:pt>
                <c:pt idx="354">
                  <c:v>33.866188321843403</c:v>
                </c:pt>
                <c:pt idx="355">
                  <c:v>34.204850205061838</c:v>
                </c:pt>
                <c:pt idx="356">
                  <c:v>34.546898707112454</c:v>
                </c:pt>
                <c:pt idx="357">
                  <c:v>34.892367694183577</c:v>
                </c:pt>
                <c:pt idx="358">
                  <c:v>35.241291371125413</c:v>
                </c:pt>
                <c:pt idx="359">
                  <c:v>35.593704284836669</c:v>
                </c:pt>
                <c:pt idx="360">
                  <c:v>35.949641327685036</c:v>
                </c:pt>
              </c:numCache>
            </c:numRef>
          </c:val>
          <c:smooth val="0"/>
          <c:extLst>
            <c:ext xmlns:c16="http://schemas.microsoft.com/office/drawing/2014/chart" uri="{C3380CC4-5D6E-409C-BE32-E72D297353CC}">
              <c16:uniqueId val="{00000000-B71B-486D-8201-AEDC338BDE60}"/>
            </c:ext>
          </c:extLst>
        </c:ser>
        <c:dLbls>
          <c:showLegendKey val="0"/>
          <c:showVal val="0"/>
          <c:showCatName val="0"/>
          <c:showSerName val="0"/>
          <c:showPercent val="0"/>
          <c:showBubbleSize val="0"/>
        </c:dLbls>
        <c:smooth val="0"/>
        <c:axId val="2087077504"/>
        <c:axId val="2087079168"/>
      </c:lineChart>
      <c:catAx>
        <c:axId val="20870775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079168"/>
        <c:crosses val="autoZero"/>
        <c:auto val="1"/>
        <c:lblAlgn val="ctr"/>
        <c:lblOffset val="100"/>
        <c:noMultiLvlLbl val="0"/>
      </c:catAx>
      <c:valAx>
        <c:axId val="208707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07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Cumulative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'Cash Flows'!$C$2</c:f>
              <c:strCache>
                <c:ptCount val="1"/>
                <c:pt idx="0">
                  <c:v>39 Mulberry</c:v>
                </c:pt>
              </c:strCache>
            </c:strRef>
          </c:tx>
          <c:spPr>
            <a:ln w="28575" cap="rnd">
              <a:solidFill>
                <a:schemeClr val="accent1"/>
              </a:solidFill>
              <a:round/>
            </a:ln>
            <a:effectLst/>
          </c:spPr>
          <c:marker>
            <c:symbol val="none"/>
          </c:marker>
          <c:val>
            <c:numRef>
              <c:f>'Cash Flows'!$X$25:$X$385</c:f>
              <c:numCache>
                <c:formatCode>General</c:formatCode>
                <c:ptCount val="361"/>
                <c:pt idx="0">
                  <c:v>1</c:v>
                </c:pt>
                <c:pt idx="1">
                  <c:v>1.01</c:v>
                </c:pt>
                <c:pt idx="2">
                  <c:v>1.0201</c:v>
                </c:pt>
                <c:pt idx="3">
                  <c:v>1.0303009999999999</c:v>
                </c:pt>
                <c:pt idx="4">
                  <c:v>1.04060401</c:v>
                </c:pt>
                <c:pt idx="5">
                  <c:v>1.0510100500999999</c:v>
                </c:pt>
                <c:pt idx="6">
                  <c:v>1.0615201506009999</c:v>
                </c:pt>
                <c:pt idx="7">
                  <c:v>1.0721353521070098</c:v>
                </c:pt>
                <c:pt idx="8">
                  <c:v>1.08285670562808</c:v>
                </c:pt>
                <c:pt idx="9">
                  <c:v>1.0936852726843609</c:v>
                </c:pt>
                <c:pt idx="10">
                  <c:v>1.1046221254112045</c:v>
                </c:pt>
                <c:pt idx="11">
                  <c:v>1.1156683466653166</c:v>
                </c:pt>
                <c:pt idx="12">
                  <c:v>1.1268250301319698</c:v>
                </c:pt>
                <c:pt idx="13">
                  <c:v>1.1380932804332895</c:v>
                </c:pt>
                <c:pt idx="14">
                  <c:v>1.1494742132376223</c:v>
                </c:pt>
                <c:pt idx="15">
                  <c:v>1.1609689553699987</c:v>
                </c:pt>
                <c:pt idx="16">
                  <c:v>1.1725786449236986</c:v>
                </c:pt>
                <c:pt idx="17">
                  <c:v>1.1843044313729356</c:v>
                </c:pt>
                <c:pt idx="18">
                  <c:v>1.196147475686665</c:v>
                </c:pt>
                <c:pt idx="19">
                  <c:v>1.2081089504435316</c:v>
                </c:pt>
                <c:pt idx="20">
                  <c:v>1.220190039947967</c:v>
                </c:pt>
                <c:pt idx="21">
                  <c:v>1.2323919403474468</c:v>
                </c:pt>
                <c:pt idx="22">
                  <c:v>1.2447158597509214</c:v>
                </c:pt>
                <c:pt idx="23">
                  <c:v>1.2571630183484306</c:v>
                </c:pt>
                <c:pt idx="24">
                  <c:v>1.269734648531915</c:v>
                </c:pt>
                <c:pt idx="25">
                  <c:v>1.282431995017234</c:v>
                </c:pt>
                <c:pt idx="26">
                  <c:v>1.2952563149674063</c:v>
                </c:pt>
                <c:pt idx="27">
                  <c:v>1.3082088781170804</c:v>
                </c:pt>
                <c:pt idx="28">
                  <c:v>1.3212909668982513</c:v>
                </c:pt>
                <c:pt idx="29">
                  <c:v>1.3345038765672339</c:v>
                </c:pt>
                <c:pt idx="30">
                  <c:v>1.3478489153329063</c:v>
                </c:pt>
                <c:pt idx="31">
                  <c:v>1.3613274044862353</c:v>
                </c:pt>
                <c:pt idx="32">
                  <c:v>1.3749406785310978</c:v>
                </c:pt>
                <c:pt idx="33">
                  <c:v>1.3886900853164088</c:v>
                </c:pt>
                <c:pt idx="34">
                  <c:v>1.4025769861695729</c:v>
                </c:pt>
                <c:pt idx="35">
                  <c:v>1.4166027560312686</c:v>
                </c:pt>
                <c:pt idx="36">
                  <c:v>1.4307687835915812</c:v>
                </c:pt>
                <c:pt idx="37">
                  <c:v>1.4450764714274971</c:v>
                </c:pt>
                <c:pt idx="38">
                  <c:v>1.4595272361417722</c:v>
                </c:pt>
                <c:pt idx="39">
                  <c:v>1.4741225085031899</c:v>
                </c:pt>
                <c:pt idx="40">
                  <c:v>1.4888637335882218</c:v>
                </c:pt>
                <c:pt idx="41">
                  <c:v>1.5037523709241041</c:v>
                </c:pt>
                <c:pt idx="42">
                  <c:v>1.5187898946333451</c:v>
                </c:pt>
                <c:pt idx="43">
                  <c:v>1.5339777935796786</c:v>
                </c:pt>
                <c:pt idx="44">
                  <c:v>1.5493175715154754</c:v>
                </c:pt>
                <c:pt idx="45">
                  <c:v>1.5648107472306303</c:v>
                </c:pt>
                <c:pt idx="46">
                  <c:v>1.5804588547029366</c:v>
                </c:pt>
                <c:pt idx="47">
                  <c:v>1.5962634432499661</c:v>
                </c:pt>
                <c:pt idx="48">
                  <c:v>1.6122260776824657</c:v>
                </c:pt>
                <c:pt idx="49">
                  <c:v>1.6283483384592905</c:v>
                </c:pt>
                <c:pt idx="50">
                  <c:v>1.6446318218438833</c:v>
                </c:pt>
                <c:pt idx="51">
                  <c:v>1.6610781400623222</c:v>
                </c:pt>
                <c:pt idx="52">
                  <c:v>1.6776889214629456</c:v>
                </c:pt>
                <c:pt idx="53">
                  <c:v>1.694465810677575</c:v>
                </c:pt>
                <c:pt idx="54">
                  <c:v>1.7114104687843508</c:v>
                </c:pt>
                <c:pt idx="55">
                  <c:v>1.7285245734721943</c:v>
                </c:pt>
                <c:pt idx="56">
                  <c:v>1.7458098192069162</c:v>
                </c:pt>
                <c:pt idx="57">
                  <c:v>1.7632679173989854</c:v>
                </c:pt>
                <c:pt idx="58">
                  <c:v>1.7809005965729752</c:v>
                </c:pt>
                <c:pt idx="59">
                  <c:v>1.798709602538705</c:v>
                </c:pt>
                <c:pt idx="60">
                  <c:v>1.8166966985640922</c:v>
                </c:pt>
                <c:pt idx="61">
                  <c:v>1.8348636655497332</c:v>
                </c:pt>
                <c:pt idx="62">
                  <c:v>1.8532123022052305</c:v>
                </c:pt>
                <c:pt idx="63">
                  <c:v>1.8717444252272828</c:v>
                </c:pt>
                <c:pt idx="64">
                  <c:v>1.8904618694795556</c:v>
                </c:pt>
                <c:pt idx="65">
                  <c:v>1.9093664881743513</c:v>
                </c:pt>
                <c:pt idx="66">
                  <c:v>1.9284601530560948</c:v>
                </c:pt>
                <c:pt idx="67">
                  <c:v>1.9477447545866557</c:v>
                </c:pt>
                <c:pt idx="68">
                  <c:v>1.9672222021325223</c:v>
                </c:pt>
                <c:pt idx="69">
                  <c:v>1.9868944241538475</c:v>
                </c:pt>
                <c:pt idx="70">
                  <c:v>2.006763368395386</c:v>
                </c:pt>
                <c:pt idx="71">
                  <c:v>2.0268310020793399</c:v>
                </c:pt>
                <c:pt idx="72">
                  <c:v>2.0470993121001331</c:v>
                </c:pt>
                <c:pt idx="73">
                  <c:v>2.0675703052211345</c:v>
                </c:pt>
                <c:pt idx="74">
                  <c:v>2.0882460082733458</c:v>
                </c:pt>
                <c:pt idx="75">
                  <c:v>2.1091284683560794</c:v>
                </c:pt>
                <c:pt idx="76">
                  <c:v>2.1302197530396403</c:v>
                </c:pt>
                <c:pt idx="77">
                  <c:v>2.1515219505700367</c:v>
                </c:pt>
                <c:pt idx="78">
                  <c:v>2.1730371700757369</c:v>
                </c:pt>
                <c:pt idx="79">
                  <c:v>2.1947675417764945</c:v>
                </c:pt>
                <c:pt idx="80">
                  <c:v>2.2167152171942592</c:v>
                </c:pt>
                <c:pt idx="81">
                  <c:v>2.2388823693662019</c:v>
                </c:pt>
                <c:pt idx="82">
                  <c:v>2.2612711930598639</c:v>
                </c:pt>
                <c:pt idx="83">
                  <c:v>2.2838839049904625</c:v>
                </c:pt>
                <c:pt idx="84">
                  <c:v>2.3067227440403673</c:v>
                </c:pt>
                <c:pt idx="85">
                  <c:v>2.3297899714807708</c:v>
                </c:pt>
                <c:pt idx="86">
                  <c:v>2.3530878711955787</c:v>
                </c:pt>
                <c:pt idx="87">
                  <c:v>2.3766187499075344</c:v>
                </c:pt>
                <c:pt idx="88">
                  <c:v>2.40038493740661</c:v>
                </c:pt>
                <c:pt idx="89">
                  <c:v>2.4243887867806762</c:v>
                </c:pt>
                <c:pt idx="90">
                  <c:v>2.4486326746484828</c:v>
                </c:pt>
                <c:pt idx="91">
                  <c:v>2.4731190013949678</c:v>
                </c:pt>
                <c:pt idx="92">
                  <c:v>2.4978501914089173</c:v>
                </c:pt>
                <c:pt idx="93">
                  <c:v>2.5228286933230066</c:v>
                </c:pt>
                <c:pt idx="94">
                  <c:v>2.5480569802562365</c:v>
                </c:pt>
                <c:pt idx="95">
                  <c:v>2.5735375500587989</c:v>
                </c:pt>
                <c:pt idx="96">
                  <c:v>2.5992729255593869</c:v>
                </c:pt>
                <c:pt idx="97">
                  <c:v>2.6252656548149806</c:v>
                </c:pt>
                <c:pt idx="98">
                  <c:v>2.6515183113631307</c:v>
                </c:pt>
                <c:pt idx="99">
                  <c:v>2.6780334944767619</c:v>
                </c:pt>
                <c:pt idx="100">
                  <c:v>2.7048138294215294</c:v>
                </c:pt>
                <c:pt idx="101">
                  <c:v>2.7318619677157447</c:v>
                </c:pt>
                <c:pt idx="102">
                  <c:v>2.7591805873929021</c:v>
                </c:pt>
                <c:pt idx="103">
                  <c:v>2.7867723932668311</c:v>
                </c:pt>
                <c:pt idx="104">
                  <c:v>2.8146401171994992</c:v>
                </c:pt>
                <c:pt idx="105">
                  <c:v>2.8427865183714944</c:v>
                </c:pt>
                <c:pt idx="106">
                  <c:v>2.8712143835552095</c:v>
                </c:pt>
                <c:pt idx="107">
                  <c:v>2.8999265273907615</c:v>
                </c:pt>
                <c:pt idx="108">
                  <c:v>2.928925792664669</c:v>
                </c:pt>
                <c:pt idx="109">
                  <c:v>2.9582150505913156</c:v>
                </c:pt>
                <c:pt idx="110">
                  <c:v>2.9877972010972287</c:v>
                </c:pt>
                <c:pt idx="111">
                  <c:v>3.0176751731082012</c:v>
                </c:pt>
                <c:pt idx="112">
                  <c:v>3.0478519248392835</c:v>
                </c:pt>
                <c:pt idx="113">
                  <c:v>3.0783304440876762</c:v>
                </c:pt>
                <c:pt idx="114">
                  <c:v>3.1091137485285532</c:v>
                </c:pt>
                <c:pt idx="115">
                  <c:v>3.1402048860138385</c:v>
                </c:pt>
                <c:pt idx="116">
                  <c:v>3.171606934873977</c:v>
                </c:pt>
                <c:pt idx="117">
                  <c:v>3.203323004222717</c:v>
                </c:pt>
                <c:pt idx="118">
                  <c:v>3.2353562342649442</c:v>
                </c:pt>
                <c:pt idx="119">
                  <c:v>3.2677097966075936</c:v>
                </c:pt>
                <c:pt idx="120">
                  <c:v>3.3003868945736694</c:v>
                </c:pt>
                <c:pt idx="121">
                  <c:v>3.333390763519406</c:v>
                </c:pt>
                <c:pt idx="122">
                  <c:v>3.3667246711545999</c:v>
                </c:pt>
                <c:pt idx="123">
                  <c:v>3.4003919178661461</c:v>
                </c:pt>
                <c:pt idx="124">
                  <c:v>3.4343958370448076</c:v>
                </c:pt>
                <c:pt idx="125">
                  <c:v>3.4687397954152557</c:v>
                </c:pt>
                <c:pt idx="126">
                  <c:v>3.5034271933694083</c:v>
                </c:pt>
                <c:pt idx="127">
                  <c:v>3.5384614653031026</c:v>
                </c:pt>
                <c:pt idx="128">
                  <c:v>3.5738460799561338</c:v>
                </c:pt>
                <c:pt idx="129">
                  <c:v>3.6095845407556952</c:v>
                </c:pt>
                <c:pt idx="130">
                  <c:v>3.6456803861632521</c:v>
                </c:pt>
                <c:pt idx="131">
                  <c:v>3.6821371900248847</c:v>
                </c:pt>
                <c:pt idx="132">
                  <c:v>3.7189585619251337</c:v>
                </c:pt>
                <c:pt idx="133">
                  <c:v>3.7561481475443852</c:v>
                </c:pt>
                <c:pt idx="134">
                  <c:v>3.7937096290198289</c:v>
                </c:pt>
                <c:pt idx="135">
                  <c:v>3.8316467253100273</c:v>
                </c:pt>
                <c:pt idx="136">
                  <c:v>3.8699631925631275</c:v>
                </c:pt>
                <c:pt idx="137">
                  <c:v>3.9086628244887587</c:v>
                </c:pt>
                <c:pt idx="138">
                  <c:v>3.9477494527336461</c:v>
                </c:pt>
                <c:pt idx="139">
                  <c:v>3.9872269472609827</c:v>
                </c:pt>
                <c:pt idx="140">
                  <c:v>4.0270992167335926</c:v>
                </c:pt>
                <c:pt idx="141">
                  <c:v>4.0673702089009289</c:v>
                </c:pt>
                <c:pt idx="142">
                  <c:v>4.108043910989938</c:v>
                </c:pt>
                <c:pt idx="143">
                  <c:v>4.1491243500998376</c:v>
                </c:pt>
                <c:pt idx="144">
                  <c:v>4.1906155936008362</c:v>
                </c:pt>
                <c:pt idx="145">
                  <c:v>4.2325217495368443</c:v>
                </c:pt>
                <c:pt idx="146">
                  <c:v>4.2748469670322127</c:v>
                </c:pt>
                <c:pt idx="147">
                  <c:v>4.3175954367025344</c:v>
                </c:pt>
                <c:pt idx="148">
                  <c:v>4.3607713910695596</c:v>
                </c:pt>
                <c:pt idx="149">
                  <c:v>4.4043791049802552</c:v>
                </c:pt>
                <c:pt idx="150">
                  <c:v>4.448422896030058</c:v>
                </c:pt>
                <c:pt idx="151">
                  <c:v>4.4929071249903583</c:v>
                </c:pt>
                <c:pt idx="152">
                  <c:v>4.5378361962402618</c:v>
                </c:pt>
                <c:pt idx="153">
                  <c:v>4.5832145582026644</c:v>
                </c:pt>
                <c:pt idx="154">
                  <c:v>4.6290467037846907</c:v>
                </c:pt>
                <c:pt idx="155">
                  <c:v>4.6753371708225373</c:v>
                </c:pt>
                <c:pt idx="156">
                  <c:v>4.7220905425307631</c:v>
                </c:pt>
                <c:pt idx="157">
                  <c:v>4.7693114479560705</c:v>
                </c:pt>
                <c:pt idx="158">
                  <c:v>4.8170045624356312</c:v>
                </c:pt>
                <c:pt idx="159">
                  <c:v>4.8651746080599878</c:v>
                </c:pt>
                <c:pt idx="160">
                  <c:v>4.9138263541405873</c:v>
                </c:pt>
                <c:pt idx="161">
                  <c:v>4.962964617681993</c:v>
                </c:pt>
                <c:pt idx="162">
                  <c:v>5.012594263858813</c:v>
                </c:pt>
                <c:pt idx="163">
                  <c:v>5.0627202064974011</c:v>
                </c:pt>
                <c:pt idx="164">
                  <c:v>5.1133474085623751</c:v>
                </c:pt>
                <c:pt idx="165">
                  <c:v>5.1644808826479993</c:v>
                </c:pt>
                <c:pt idx="166">
                  <c:v>5.2161256914744794</c:v>
                </c:pt>
                <c:pt idx="167">
                  <c:v>5.2682869483892238</c:v>
                </c:pt>
                <c:pt idx="168">
                  <c:v>5.3209698178731157</c:v>
                </c:pt>
                <c:pt idx="169">
                  <c:v>5.3741795160518473</c:v>
                </c:pt>
                <c:pt idx="170">
                  <c:v>5.4279213112123657</c:v>
                </c:pt>
                <c:pt idx="171">
                  <c:v>5.4822005243244893</c:v>
                </c:pt>
                <c:pt idx="172">
                  <c:v>5.537022529567734</c:v>
                </c:pt>
                <c:pt idx="173">
                  <c:v>5.5923927548634111</c:v>
                </c:pt>
                <c:pt idx="174">
                  <c:v>5.6483166824120454</c:v>
                </c:pt>
                <c:pt idx="175">
                  <c:v>5.7047998492361662</c:v>
                </c:pt>
                <c:pt idx="176">
                  <c:v>5.7618478477285278</c:v>
                </c:pt>
                <c:pt idx="177">
                  <c:v>5.8194663262058128</c:v>
                </c:pt>
                <c:pt idx="178">
                  <c:v>5.8776609894678709</c:v>
                </c:pt>
                <c:pt idx="179">
                  <c:v>5.9364375993625496</c:v>
                </c:pt>
                <c:pt idx="180">
                  <c:v>5.9958019753561755</c:v>
                </c:pt>
                <c:pt idx="181">
                  <c:v>6.0557599951097369</c:v>
                </c:pt>
                <c:pt idx="182">
                  <c:v>6.1163175950608339</c:v>
                </c:pt>
                <c:pt idx="183">
                  <c:v>6.1774807710114423</c:v>
                </c:pt>
                <c:pt idx="184">
                  <c:v>6.2392555787215569</c:v>
                </c:pt>
                <c:pt idx="185">
                  <c:v>6.3016481345087723</c:v>
                </c:pt>
                <c:pt idx="186">
                  <c:v>6.3646646158538598</c:v>
                </c:pt>
                <c:pt idx="187">
                  <c:v>6.4283112620123983</c:v>
                </c:pt>
                <c:pt idx="188">
                  <c:v>6.4925943746325228</c:v>
                </c:pt>
                <c:pt idx="189">
                  <c:v>6.557520318378848</c:v>
                </c:pt>
                <c:pt idx="190">
                  <c:v>6.6230955215626368</c:v>
                </c:pt>
                <c:pt idx="191">
                  <c:v>6.6893264767782634</c:v>
                </c:pt>
                <c:pt idx="192">
                  <c:v>6.7562197415460465</c:v>
                </c:pt>
                <c:pt idx="193">
                  <c:v>6.8237819389615071</c:v>
                </c:pt>
                <c:pt idx="194">
                  <c:v>6.8920197583511218</c:v>
                </c:pt>
                <c:pt idx="195">
                  <c:v>6.9609399559346334</c:v>
                </c:pt>
                <c:pt idx="196">
                  <c:v>7.0305493554939797</c:v>
                </c:pt>
                <c:pt idx="197">
                  <c:v>7.1008548490489192</c:v>
                </c:pt>
                <c:pt idx="198">
                  <c:v>7.1718633975394086</c:v>
                </c:pt>
                <c:pt idx="199">
                  <c:v>7.2435820315148032</c:v>
                </c:pt>
                <c:pt idx="200">
                  <c:v>7.316017851829951</c:v>
                </c:pt>
                <c:pt idx="201">
                  <c:v>7.3891780303482504</c:v>
                </c:pt>
                <c:pt idx="202">
                  <c:v>7.4630698106517332</c:v>
                </c:pt>
                <c:pt idx="203">
                  <c:v>7.5377005087582507</c:v>
                </c:pt>
                <c:pt idx="204">
                  <c:v>7.6130775138458331</c:v>
                </c:pt>
                <c:pt idx="205">
                  <c:v>7.6892082889842914</c:v>
                </c:pt>
                <c:pt idx="206">
                  <c:v>7.7661003718741348</c:v>
                </c:pt>
                <c:pt idx="207">
                  <c:v>7.8437613755928766</c:v>
                </c:pt>
                <c:pt idx="208">
                  <c:v>7.9221989893488054</c:v>
                </c:pt>
                <c:pt idx="209">
                  <c:v>8.0014209792422939</c:v>
                </c:pt>
                <c:pt idx="210">
                  <c:v>8.0814351890347176</c:v>
                </c:pt>
                <c:pt idx="211">
                  <c:v>8.1622495409250657</c:v>
                </c:pt>
                <c:pt idx="212">
                  <c:v>8.2438720363343165</c:v>
                </c:pt>
                <c:pt idx="213">
                  <c:v>8.3263107566976604</c:v>
                </c:pt>
                <c:pt idx="214">
                  <c:v>8.4095738642646367</c:v>
                </c:pt>
                <c:pt idx="215">
                  <c:v>8.4936696029072838</c:v>
                </c:pt>
                <c:pt idx="216">
                  <c:v>8.5786062989363572</c:v>
                </c:pt>
                <c:pt idx="217">
                  <c:v>8.6643923619257208</c:v>
                </c:pt>
                <c:pt idx="218">
                  <c:v>8.7510362855449788</c:v>
                </c:pt>
                <c:pt idx="219">
                  <c:v>8.8385466484004294</c:v>
                </c:pt>
                <c:pt idx="220">
                  <c:v>8.9269321148844334</c:v>
                </c:pt>
                <c:pt idx="221">
                  <c:v>9.0162014360332776</c:v>
                </c:pt>
                <c:pt idx="222">
                  <c:v>9.1063634503936104</c:v>
                </c:pt>
                <c:pt idx="223">
                  <c:v>9.1974270848975461</c:v>
                </c:pt>
                <c:pt idx="224">
                  <c:v>9.2894013557465218</c:v>
                </c:pt>
                <c:pt idx="225">
                  <c:v>9.3822953693039874</c:v>
                </c:pt>
                <c:pt idx="226">
                  <c:v>9.4761183229970278</c:v>
                </c:pt>
                <c:pt idx="227">
                  <c:v>9.5708795062269978</c:v>
                </c:pt>
                <c:pt idx="228">
                  <c:v>9.6665883012892682</c:v>
                </c:pt>
                <c:pt idx="229">
                  <c:v>9.763254184302161</c:v>
                </c:pt>
                <c:pt idx="230">
                  <c:v>9.860886726145182</c:v>
                </c:pt>
                <c:pt idx="231">
                  <c:v>9.9594955934066345</c:v>
                </c:pt>
                <c:pt idx="232">
                  <c:v>10.0590905493407</c:v>
                </c:pt>
                <c:pt idx="233">
                  <c:v>10.159681454834107</c:v>
                </c:pt>
                <c:pt idx="234">
                  <c:v>10.261278269382448</c:v>
                </c:pt>
                <c:pt idx="235">
                  <c:v>10.363891052076273</c:v>
                </c:pt>
                <c:pt idx="236">
                  <c:v>10.467529962597036</c:v>
                </c:pt>
                <c:pt idx="237">
                  <c:v>10.572205262223006</c:v>
                </c:pt>
                <c:pt idx="238">
                  <c:v>10.677927314845236</c:v>
                </c:pt>
                <c:pt idx="239">
                  <c:v>10.784706587993689</c:v>
                </c:pt>
                <c:pt idx="240">
                  <c:v>10.892553653873627</c:v>
                </c:pt>
                <c:pt idx="241">
                  <c:v>11.001479190412363</c:v>
                </c:pt>
                <c:pt idx="242">
                  <c:v>11.111493982316487</c:v>
                </c:pt>
                <c:pt idx="243">
                  <c:v>11.222608922139653</c:v>
                </c:pt>
                <c:pt idx="244">
                  <c:v>11.334835011361049</c:v>
                </c:pt>
                <c:pt idx="245">
                  <c:v>11.44818336147466</c:v>
                </c:pt>
                <c:pt idx="246">
                  <c:v>11.562665195089407</c:v>
                </c:pt>
                <c:pt idx="247">
                  <c:v>11.678291847040301</c:v>
                </c:pt>
                <c:pt idx="248">
                  <c:v>11.795074765510703</c:v>
                </c:pt>
                <c:pt idx="249">
                  <c:v>11.91302551316581</c:v>
                </c:pt>
                <c:pt idx="250">
                  <c:v>12.032155768297468</c:v>
                </c:pt>
                <c:pt idx="251">
                  <c:v>12.152477325980442</c:v>
                </c:pt>
                <c:pt idx="252">
                  <c:v>12.274002099240246</c:v>
                </c:pt>
                <c:pt idx="253">
                  <c:v>12.396742120232648</c:v>
                </c:pt>
                <c:pt idx="254">
                  <c:v>12.520709541434975</c:v>
                </c:pt>
                <c:pt idx="255">
                  <c:v>12.645916636849325</c:v>
                </c:pt>
                <c:pt idx="256">
                  <c:v>12.772375803217818</c:v>
                </c:pt>
                <c:pt idx="257">
                  <c:v>12.900099561249997</c:v>
                </c:pt>
                <c:pt idx="258">
                  <c:v>13.029100556862497</c:v>
                </c:pt>
                <c:pt idx="259">
                  <c:v>13.159391562431122</c:v>
                </c:pt>
                <c:pt idx="260">
                  <c:v>13.290985478055433</c:v>
                </c:pt>
                <c:pt idx="261">
                  <c:v>13.423895332835986</c:v>
                </c:pt>
                <c:pt idx="262">
                  <c:v>13.558134286164346</c:v>
                </c:pt>
                <c:pt idx="263">
                  <c:v>13.69371562902599</c:v>
                </c:pt>
                <c:pt idx="264">
                  <c:v>13.83065278531625</c:v>
                </c:pt>
                <c:pt idx="265">
                  <c:v>13.968959313169412</c:v>
                </c:pt>
                <c:pt idx="266">
                  <c:v>14.108648906301106</c:v>
                </c:pt>
                <c:pt idx="267">
                  <c:v>14.249735395364118</c:v>
                </c:pt>
                <c:pt idx="268">
                  <c:v>14.39223274931776</c:v>
                </c:pt>
                <c:pt idx="269">
                  <c:v>14.536155076810937</c:v>
                </c:pt>
                <c:pt idx="270">
                  <c:v>14.681516627579047</c:v>
                </c:pt>
                <c:pt idx="271">
                  <c:v>14.828331793854836</c:v>
                </c:pt>
                <c:pt idx="272">
                  <c:v>14.976615111793384</c:v>
                </c:pt>
                <c:pt idx="273">
                  <c:v>15.126381262911318</c:v>
                </c:pt>
                <c:pt idx="274">
                  <c:v>15.27764507554043</c:v>
                </c:pt>
                <c:pt idx="275">
                  <c:v>15.430421526295834</c:v>
                </c:pt>
                <c:pt idx="276">
                  <c:v>15.584725741558794</c:v>
                </c:pt>
                <c:pt idx="277">
                  <c:v>15.740572998974383</c:v>
                </c:pt>
                <c:pt idx="278">
                  <c:v>15.897978728964127</c:v>
                </c:pt>
                <c:pt idx="279">
                  <c:v>16.056958516253768</c:v>
                </c:pt>
                <c:pt idx="280">
                  <c:v>16.217528101416306</c:v>
                </c:pt>
                <c:pt idx="281">
                  <c:v>16.379703382430471</c:v>
                </c:pt>
                <c:pt idx="282">
                  <c:v>16.543500416254776</c:v>
                </c:pt>
                <c:pt idx="283">
                  <c:v>16.708935420417323</c:v>
                </c:pt>
                <c:pt idx="284">
                  <c:v>16.876024774621495</c:v>
                </c:pt>
                <c:pt idx="285">
                  <c:v>17.044785022367709</c:v>
                </c:pt>
                <c:pt idx="286">
                  <c:v>17.215232872591386</c:v>
                </c:pt>
                <c:pt idx="287">
                  <c:v>17.387385201317301</c:v>
                </c:pt>
                <c:pt idx="288">
                  <c:v>17.561259053330474</c:v>
                </c:pt>
                <c:pt idx="289">
                  <c:v>17.736871643863779</c:v>
                </c:pt>
                <c:pt idx="290">
                  <c:v>17.914240360302419</c:v>
                </c:pt>
                <c:pt idx="291">
                  <c:v>18.093382763905442</c:v>
                </c:pt>
                <c:pt idx="292">
                  <c:v>18.274316591544498</c:v>
                </c:pt>
                <c:pt idx="293">
                  <c:v>18.457059757459941</c:v>
                </c:pt>
                <c:pt idx="294">
                  <c:v>18.64163035503454</c:v>
                </c:pt>
                <c:pt idx="295">
                  <c:v>18.828046658584885</c:v>
                </c:pt>
                <c:pt idx="296">
                  <c:v>19.016327125170733</c:v>
                </c:pt>
                <c:pt idx="297">
                  <c:v>19.206490396422442</c:v>
                </c:pt>
                <c:pt idx="298">
                  <c:v>19.398555300386665</c:v>
                </c:pt>
                <c:pt idx="299">
                  <c:v>19.592540853390531</c:v>
                </c:pt>
                <c:pt idx="300">
                  <c:v>19.788466261924437</c:v>
                </c:pt>
                <c:pt idx="301">
                  <c:v>19.986350924543682</c:v>
                </c:pt>
                <c:pt idx="302">
                  <c:v>20.186214433789118</c:v>
                </c:pt>
                <c:pt idx="303">
                  <c:v>20.388076578127009</c:v>
                </c:pt>
                <c:pt idx="304">
                  <c:v>20.59195734390828</c:v>
                </c:pt>
                <c:pt idx="305">
                  <c:v>20.797876917347363</c:v>
                </c:pt>
                <c:pt idx="306">
                  <c:v>21.005855686520835</c:v>
                </c:pt>
                <c:pt idx="307">
                  <c:v>21.215914243386045</c:v>
                </c:pt>
                <c:pt idx="308">
                  <c:v>21.428073385819907</c:v>
                </c:pt>
                <c:pt idx="309">
                  <c:v>21.642354119678107</c:v>
                </c:pt>
                <c:pt idx="310">
                  <c:v>21.858777660874889</c:v>
                </c:pt>
                <c:pt idx="311">
                  <c:v>22.077365437483639</c:v>
                </c:pt>
                <c:pt idx="312">
                  <c:v>22.298139091858477</c:v>
                </c:pt>
                <c:pt idx="313">
                  <c:v>22.521120482777061</c:v>
                </c:pt>
                <c:pt idx="314">
                  <c:v>22.746331687604833</c:v>
                </c:pt>
                <c:pt idx="315">
                  <c:v>22.973795004480881</c:v>
                </c:pt>
                <c:pt idx="316">
                  <c:v>23.203532954525688</c:v>
                </c:pt>
                <c:pt idx="317">
                  <c:v>23.435568284070946</c:v>
                </c:pt>
                <c:pt idx="318">
                  <c:v>23.669923966911657</c:v>
                </c:pt>
                <c:pt idx="319">
                  <c:v>23.906623206580775</c:v>
                </c:pt>
                <c:pt idx="320">
                  <c:v>24.145689438646585</c:v>
                </c:pt>
                <c:pt idx="321">
                  <c:v>24.387146333033051</c:v>
                </c:pt>
                <c:pt idx="322">
                  <c:v>24.631017796363381</c:v>
                </c:pt>
                <c:pt idx="323">
                  <c:v>24.877327974327013</c:v>
                </c:pt>
                <c:pt idx="324">
                  <c:v>25.126101254070285</c:v>
                </c:pt>
                <c:pt idx="325">
                  <c:v>25.377362266610987</c:v>
                </c:pt>
                <c:pt idx="326">
                  <c:v>25.631135889277097</c:v>
                </c:pt>
                <c:pt idx="327">
                  <c:v>25.887447248169867</c:v>
                </c:pt>
                <c:pt idx="328">
                  <c:v>26.146321720651567</c:v>
                </c:pt>
                <c:pt idx="329">
                  <c:v>26.407784937858082</c:v>
                </c:pt>
                <c:pt idx="330">
                  <c:v>26.671862787236662</c:v>
                </c:pt>
                <c:pt idx="331">
                  <c:v>26.938581415109031</c:v>
                </c:pt>
                <c:pt idx="332">
                  <c:v>27.20796722926012</c:v>
                </c:pt>
                <c:pt idx="333">
                  <c:v>27.480046901552722</c:v>
                </c:pt>
                <c:pt idx="334">
                  <c:v>27.75484737056825</c:v>
                </c:pt>
                <c:pt idx="335">
                  <c:v>28.032395844273932</c:v>
                </c:pt>
                <c:pt idx="336">
                  <c:v>28.312719802716671</c:v>
                </c:pt>
                <c:pt idx="337">
                  <c:v>28.595847000743838</c:v>
                </c:pt>
                <c:pt idx="338">
                  <c:v>28.881805470751278</c:v>
                </c:pt>
                <c:pt idx="339">
                  <c:v>29.17062352545879</c:v>
                </c:pt>
                <c:pt idx="340">
                  <c:v>29.462329760713377</c:v>
                </c:pt>
                <c:pt idx="341">
                  <c:v>29.756953058320512</c:v>
                </c:pt>
                <c:pt idx="342">
                  <c:v>30.054522588903719</c:v>
                </c:pt>
                <c:pt idx="343">
                  <c:v>30.355067814792758</c:v>
                </c:pt>
                <c:pt idx="344">
                  <c:v>30.658618492940686</c:v>
                </c:pt>
                <c:pt idx="345">
                  <c:v>30.965204677870094</c:v>
                </c:pt>
                <c:pt idx="346">
                  <c:v>31.274856724648796</c:v>
                </c:pt>
                <c:pt idx="347">
                  <c:v>31.587605291895283</c:v>
                </c:pt>
                <c:pt idx="348">
                  <c:v>31.903481344814235</c:v>
                </c:pt>
                <c:pt idx="349">
                  <c:v>32.22251615826238</c:v>
                </c:pt>
                <c:pt idx="350">
                  <c:v>32.544741319845002</c:v>
                </c:pt>
                <c:pt idx="351">
                  <c:v>32.870188733043456</c:v>
                </c:pt>
                <c:pt idx="352">
                  <c:v>33.198890620373888</c:v>
                </c:pt>
                <c:pt idx="353">
                  <c:v>33.530879526577628</c:v>
                </c:pt>
                <c:pt idx="354">
                  <c:v>33.866188321843403</c:v>
                </c:pt>
                <c:pt idx="355">
                  <c:v>34.204850205061838</c:v>
                </c:pt>
                <c:pt idx="356">
                  <c:v>34.546898707112454</c:v>
                </c:pt>
                <c:pt idx="357">
                  <c:v>34.892367694183577</c:v>
                </c:pt>
                <c:pt idx="358">
                  <c:v>35.241291371125413</c:v>
                </c:pt>
                <c:pt idx="359">
                  <c:v>35.593704284836669</c:v>
                </c:pt>
                <c:pt idx="360">
                  <c:v>35.949641327685036</c:v>
                </c:pt>
              </c:numCache>
            </c:numRef>
          </c:val>
          <c:smooth val="0"/>
          <c:extLst>
            <c:ext xmlns:c16="http://schemas.microsoft.com/office/drawing/2014/chart" uri="{C3380CC4-5D6E-409C-BE32-E72D297353CC}">
              <c16:uniqueId val="{00000000-F2E0-4493-8C2B-25984A14A3FD}"/>
            </c:ext>
          </c:extLst>
        </c:ser>
        <c:dLbls>
          <c:showLegendKey val="0"/>
          <c:showVal val="0"/>
          <c:showCatName val="0"/>
          <c:showSerName val="0"/>
          <c:showPercent val="0"/>
          <c:showBubbleSize val="0"/>
        </c:dLbls>
        <c:smooth val="0"/>
        <c:axId val="2087077504"/>
        <c:axId val="2087079168"/>
      </c:lineChart>
      <c:catAx>
        <c:axId val="20870775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079168"/>
        <c:crosses val="autoZero"/>
        <c:auto val="1"/>
        <c:lblAlgn val="ctr"/>
        <c:lblOffset val="100"/>
        <c:noMultiLvlLbl val="0"/>
      </c:catAx>
      <c:valAx>
        <c:axId val="208707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07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1238996</xdr:colOff>
      <xdr:row>10</xdr:row>
      <xdr:rowOff>118878</xdr:rowOff>
    </xdr:from>
    <xdr:to>
      <xdr:col>9</xdr:col>
      <xdr:colOff>58644</xdr:colOff>
      <xdr:row>18</xdr:row>
      <xdr:rowOff>166409</xdr:rowOff>
    </xdr:to>
    <xdr:graphicFrame macro="">
      <xdr:nvGraphicFramePr>
        <xdr:cNvPr id="2" name="Chart 1">
          <a:extLst>
            <a:ext uri="{FF2B5EF4-FFF2-40B4-BE49-F238E27FC236}">
              <a16:creationId xmlns:a16="http://schemas.microsoft.com/office/drawing/2014/main" id="{BD8880C0-AA1B-4A60-BE89-09027DECE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41649</xdr:rowOff>
    </xdr:from>
    <xdr:to>
      <xdr:col>3</xdr:col>
      <xdr:colOff>250825</xdr:colOff>
      <xdr:row>16</xdr:row>
      <xdr:rowOff>86005</xdr:rowOff>
    </xdr:to>
    <xdr:graphicFrame macro="">
      <xdr:nvGraphicFramePr>
        <xdr:cNvPr id="3" name="Chart 2">
          <a:extLst>
            <a:ext uri="{FF2B5EF4-FFF2-40B4-BE49-F238E27FC236}">
              <a16:creationId xmlns:a16="http://schemas.microsoft.com/office/drawing/2014/main" id="{C11768E6-67C4-4EE3-93C0-DA450CAA3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390F7-37B9-4E75-95DB-FF9CEB86153A}">
  <dimension ref="A1:CH1023"/>
  <sheetViews>
    <sheetView tabSelected="1" zoomScale="85" zoomScaleNormal="85" workbookViewId="0">
      <selection activeCell="F14" sqref="F14"/>
    </sheetView>
  </sheetViews>
  <sheetFormatPr defaultColWidth="20.6328125" defaultRowHeight="14.5" x14ac:dyDescent="0.35"/>
  <cols>
    <col min="1" max="16384" width="20.6328125" style="1"/>
  </cols>
  <sheetData>
    <row r="1" spans="1:12" x14ac:dyDescent="0.35">
      <c r="A1" s="1" t="s">
        <v>56</v>
      </c>
      <c r="B1" s="1" t="s">
        <v>315</v>
      </c>
      <c r="C1" s="1" t="s">
        <v>0</v>
      </c>
      <c r="D1" s="1" t="s">
        <v>47</v>
      </c>
      <c r="E1" s="1" t="s">
        <v>48</v>
      </c>
      <c r="F1" s="1" t="s">
        <v>54</v>
      </c>
      <c r="G1" s="1" t="s">
        <v>55</v>
      </c>
      <c r="J1" s="1" t="s">
        <v>49</v>
      </c>
      <c r="K1" s="1" t="s">
        <v>50</v>
      </c>
      <c r="L1" s="1" t="s">
        <v>51</v>
      </c>
    </row>
    <row r="2" spans="1:12" x14ac:dyDescent="0.35">
      <c r="A2" s="2" t="s">
        <v>57</v>
      </c>
      <c r="B2" s="2" t="s">
        <v>316</v>
      </c>
      <c r="C2" s="2" t="s">
        <v>123</v>
      </c>
      <c r="D2" s="2">
        <v>360</v>
      </c>
      <c r="E2" s="2">
        <v>3.5000000000000003E-2</v>
      </c>
      <c r="F2" s="2"/>
      <c r="G2" s="2"/>
      <c r="H2" s="2"/>
      <c r="I2" s="2"/>
      <c r="J2" s="7">
        <v>0.1</v>
      </c>
      <c r="K2" s="6"/>
      <c r="L2" s="6"/>
    </row>
    <row r="3" spans="1:12" x14ac:dyDescent="0.35">
      <c r="A3" s="2" t="s">
        <v>58</v>
      </c>
      <c r="B3" s="2" t="s">
        <v>316</v>
      </c>
      <c r="C3" s="2" t="s">
        <v>1</v>
      </c>
      <c r="D3" s="2">
        <v>360</v>
      </c>
      <c r="E3" s="2">
        <v>3.5000000000000003E-2</v>
      </c>
      <c r="F3" s="2"/>
      <c r="G3" s="2"/>
      <c r="H3" s="2"/>
      <c r="I3" s="2"/>
      <c r="J3" s="7">
        <v>0.05</v>
      </c>
      <c r="K3" s="6"/>
      <c r="L3" s="6"/>
    </row>
    <row r="4" spans="1:12" x14ac:dyDescent="0.35">
      <c r="A4" s="2" t="s">
        <v>59</v>
      </c>
      <c r="B4" s="2" t="s">
        <v>316</v>
      </c>
      <c r="C4" s="2" t="s">
        <v>1</v>
      </c>
      <c r="D4" s="2">
        <v>360</v>
      </c>
      <c r="E4" s="2">
        <v>3.5000000000000003E-2</v>
      </c>
      <c r="F4" s="2"/>
      <c r="G4" s="2"/>
      <c r="H4" s="2"/>
      <c r="I4" s="2"/>
      <c r="J4" s="7">
        <v>0.02</v>
      </c>
      <c r="K4" s="6"/>
      <c r="L4" s="6"/>
    </row>
    <row r="5" spans="1:12" customFormat="1" x14ac:dyDescent="0.35"/>
    <row r="6" spans="1:12" customFormat="1" x14ac:dyDescent="0.35"/>
    <row r="7" spans="1:12" customFormat="1" x14ac:dyDescent="0.35"/>
    <row r="8" spans="1:12" customFormat="1" x14ac:dyDescent="0.35"/>
    <row r="9" spans="1:12" customFormat="1" x14ac:dyDescent="0.35"/>
    <row r="10" spans="1:12" customFormat="1" x14ac:dyDescent="0.35"/>
    <row r="11" spans="1:12" x14ac:dyDescent="0.35">
      <c r="C11" s="1">
        <f>VLOOKUP(C2, 'Property List'!B:D, 3)</f>
        <v>270000</v>
      </c>
    </row>
    <row r="12" spans="1:12" x14ac:dyDescent="0.35">
      <c r="K12" s="1">
        <v>55</v>
      </c>
    </row>
    <row r="21" spans="1:86" s="9" customFormat="1" ht="50" customHeight="1" x14ac:dyDescent="1">
      <c r="A21" s="10" t="str">
        <f>C2</f>
        <v>39 Mulberry</v>
      </c>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8" t="str">
        <f>C3</f>
        <v>15 Greenwich</v>
      </c>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row>
    <row r="22" spans="1:86" x14ac:dyDescent="0.35">
      <c r="N22" s="1" t="s">
        <v>52</v>
      </c>
      <c r="X22" s="1" t="s">
        <v>53</v>
      </c>
    </row>
    <row r="23" spans="1:86" ht="15" thickBot="1" x14ac:dyDescent="0.4">
      <c r="N23" s="2">
        <v>5.0000000000000001E-3</v>
      </c>
      <c r="X23" s="3">
        <v>0.01</v>
      </c>
    </row>
    <row r="24" spans="1:86" ht="39" thickBot="1" x14ac:dyDescent="0.4">
      <c r="A24" s="4" t="s">
        <v>2</v>
      </c>
      <c r="B24" s="4" t="s">
        <v>3</v>
      </c>
      <c r="C24" s="4" t="s">
        <v>4</v>
      </c>
      <c r="D24" s="4" t="s">
        <v>5</v>
      </c>
      <c r="E24" s="4" t="s">
        <v>6</v>
      </c>
      <c r="F24" s="4" t="s">
        <v>7</v>
      </c>
      <c r="G24" s="4" t="s">
        <v>8</v>
      </c>
      <c r="H24" s="4" t="s">
        <v>9</v>
      </c>
      <c r="I24" s="4" t="s">
        <v>10</v>
      </c>
      <c r="J24" s="4" t="s">
        <v>11</v>
      </c>
      <c r="K24" s="4" t="s">
        <v>12</v>
      </c>
      <c r="L24" s="4" t="s">
        <v>13</v>
      </c>
      <c r="M24" s="4" t="s">
        <v>14</v>
      </c>
      <c r="N24" s="4" t="s">
        <v>15</v>
      </c>
      <c r="O24" s="4" t="s">
        <v>16</v>
      </c>
      <c r="P24" s="4" t="s">
        <v>17</v>
      </c>
      <c r="Q24" s="4" t="s">
        <v>18</v>
      </c>
      <c r="R24" s="4" t="s">
        <v>19</v>
      </c>
      <c r="S24" s="4" t="s">
        <v>20</v>
      </c>
      <c r="T24" s="4" t="s">
        <v>21</v>
      </c>
      <c r="U24" s="4" t="s">
        <v>22</v>
      </c>
      <c r="V24" s="4" t="s">
        <v>23</v>
      </c>
      <c r="W24" s="4" t="s">
        <v>24</v>
      </c>
      <c r="X24" s="4" t="s">
        <v>53</v>
      </c>
      <c r="Y24" s="4" t="s">
        <v>25</v>
      </c>
      <c r="Z24" s="4" t="s">
        <v>26</v>
      </c>
      <c r="AA24" s="4" t="s">
        <v>27</v>
      </c>
      <c r="AB24" s="4" t="s">
        <v>28</v>
      </c>
      <c r="AC24" s="4" t="s">
        <v>29</v>
      </c>
      <c r="AD24" s="4" t="s">
        <v>30</v>
      </c>
      <c r="AE24" s="4" t="s">
        <v>31</v>
      </c>
      <c r="AF24" s="4" t="s">
        <v>32</v>
      </c>
      <c r="AG24" s="4" t="s">
        <v>33</v>
      </c>
      <c r="AH24" s="4" t="s">
        <v>34</v>
      </c>
      <c r="AI24" s="4" t="s">
        <v>35</v>
      </c>
      <c r="AJ24" s="4" t="s">
        <v>36</v>
      </c>
      <c r="AK24" s="4" t="s">
        <v>37</v>
      </c>
      <c r="AL24" s="4" t="s">
        <v>38</v>
      </c>
      <c r="AM24" s="4" t="s">
        <v>39</v>
      </c>
      <c r="AN24" s="4" t="s">
        <v>40</v>
      </c>
      <c r="AO24" s="4" t="s">
        <v>41</v>
      </c>
      <c r="AP24" s="4" t="s">
        <v>42</v>
      </c>
      <c r="AQ24" s="4" t="s">
        <v>43</v>
      </c>
      <c r="AR24" s="4" t="s">
        <v>2</v>
      </c>
      <c r="AS24" s="4" t="s">
        <v>3</v>
      </c>
      <c r="AT24" s="4" t="s">
        <v>4</v>
      </c>
      <c r="AU24" s="4" t="s">
        <v>5</v>
      </c>
      <c r="AV24" s="4" t="s">
        <v>6</v>
      </c>
      <c r="AW24" s="4" t="s">
        <v>7</v>
      </c>
      <c r="AX24" s="4" t="s">
        <v>8</v>
      </c>
      <c r="AY24" s="4" t="s">
        <v>9</v>
      </c>
      <c r="AZ24" s="4" t="s">
        <v>10</v>
      </c>
      <c r="BA24" s="4" t="s">
        <v>11</v>
      </c>
      <c r="BB24" s="4" t="s">
        <v>12</v>
      </c>
      <c r="BC24" s="4" t="s">
        <v>13</v>
      </c>
      <c r="BD24" s="4" t="s">
        <v>14</v>
      </c>
      <c r="BE24" s="4" t="s">
        <v>15</v>
      </c>
      <c r="BF24" s="4" t="s">
        <v>16</v>
      </c>
      <c r="BG24" s="4" t="s">
        <v>17</v>
      </c>
      <c r="BH24" s="4" t="s">
        <v>18</v>
      </c>
      <c r="BI24" s="4" t="s">
        <v>19</v>
      </c>
      <c r="BJ24" s="4" t="s">
        <v>20</v>
      </c>
      <c r="BK24" s="4" t="s">
        <v>21</v>
      </c>
      <c r="BL24" s="4" t="s">
        <v>22</v>
      </c>
      <c r="BM24" s="4" t="s">
        <v>23</v>
      </c>
      <c r="BN24" s="4" t="s">
        <v>24</v>
      </c>
      <c r="BO24" s="4" t="s">
        <v>53</v>
      </c>
      <c r="BP24" s="4" t="s">
        <v>25</v>
      </c>
      <c r="BQ24" s="4" t="s">
        <v>26</v>
      </c>
      <c r="BR24" s="4" t="s">
        <v>27</v>
      </c>
      <c r="BS24" s="4" t="s">
        <v>28</v>
      </c>
      <c r="BT24" s="4" t="s">
        <v>29</v>
      </c>
      <c r="BU24" s="4" t="s">
        <v>30</v>
      </c>
      <c r="BV24" s="4" t="s">
        <v>31</v>
      </c>
      <c r="BW24" s="4" t="s">
        <v>32</v>
      </c>
      <c r="BX24" s="4" t="s">
        <v>33</v>
      </c>
      <c r="BY24" s="4" t="s">
        <v>34</v>
      </c>
      <c r="BZ24" s="4" t="s">
        <v>35</v>
      </c>
      <c r="CA24" s="4" t="s">
        <v>36</v>
      </c>
      <c r="CB24" s="4" t="s">
        <v>37</v>
      </c>
      <c r="CC24" s="4" t="s">
        <v>38</v>
      </c>
      <c r="CD24" s="4" t="s">
        <v>39</v>
      </c>
      <c r="CE24" s="4" t="s">
        <v>40</v>
      </c>
      <c r="CF24" s="4" t="s">
        <v>41</v>
      </c>
      <c r="CG24" s="4" t="s">
        <v>42</v>
      </c>
      <c r="CH24" s="4" t="s">
        <v>43</v>
      </c>
    </row>
    <row r="25" spans="1:86" ht="89" thickBot="1" x14ac:dyDescent="0.4">
      <c r="A25" s="5">
        <v>44348</v>
      </c>
      <c r="B25" s="4">
        <v>0</v>
      </c>
      <c r="C25" s="4">
        <v>3.3750000000000002E-2</v>
      </c>
      <c r="D25" s="4">
        <v>6350</v>
      </c>
      <c r="E25" s="4">
        <v>0</v>
      </c>
      <c r="F25" s="4">
        <v>6350</v>
      </c>
      <c r="G25" s="4">
        <v>120650</v>
      </c>
      <c r="H25" s="4">
        <v>6350</v>
      </c>
      <c r="I25" s="4">
        <v>6350</v>
      </c>
      <c r="J25" s="4">
        <v>0</v>
      </c>
      <c r="K25" s="4">
        <v>36.590000000000003</v>
      </c>
      <c r="L25" s="4">
        <v>150.13999999999999</v>
      </c>
      <c r="M25" s="4">
        <v>0</v>
      </c>
      <c r="N25" s="4">
        <v>0</v>
      </c>
      <c r="O25" s="4" t="s">
        <v>44</v>
      </c>
      <c r="P25" s="4" t="s">
        <v>45</v>
      </c>
      <c r="Q25" s="4">
        <v>10964.76</v>
      </c>
      <c r="R25" s="4">
        <v>17314.759999999998</v>
      </c>
      <c r="S25" s="4">
        <v>0</v>
      </c>
      <c r="T25" s="4">
        <v>0</v>
      </c>
      <c r="U25" s="4">
        <v>50</v>
      </c>
      <c r="V25" s="4">
        <v>50</v>
      </c>
      <c r="W25" s="4">
        <v>127000</v>
      </c>
      <c r="X25" s="4">
        <v>1</v>
      </c>
      <c r="Y25" s="4">
        <v>127000</v>
      </c>
      <c r="Z25" s="4">
        <v>-17265</v>
      </c>
      <c r="AA25" s="4">
        <v>-17265</v>
      </c>
      <c r="AB25" s="4">
        <v>-17265</v>
      </c>
      <c r="AC25" s="4">
        <v>-17265</v>
      </c>
      <c r="AD25" s="4">
        <v>-17245</v>
      </c>
      <c r="AE25" s="4">
        <v>-10701</v>
      </c>
      <c r="AF25" s="4">
        <v>0.5</v>
      </c>
      <c r="AG25" s="4">
        <v>0.25</v>
      </c>
      <c r="AH25" s="4">
        <v>-8632.3799999999992</v>
      </c>
      <c r="AI25" s="4">
        <v>-4316.1899999999996</v>
      </c>
      <c r="AJ25" s="4">
        <v>-8632.3799999999992</v>
      </c>
      <c r="AK25" s="4">
        <v>-4316.1899999999996</v>
      </c>
      <c r="AL25" s="4">
        <v>-8632.3799999999992</v>
      </c>
      <c r="AM25" s="4">
        <v>-4316.1899999999996</v>
      </c>
      <c r="AN25" s="4"/>
      <c r="AO25" s="4">
        <v>-4311.281954</v>
      </c>
      <c r="AP25" s="4"/>
      <c r="AQ25" s="4">
        <v>-4311.281954</v>
      </c>
      <c r="AR25" s="5">
        <v>44348</v>
      </c>
      <c r="AS25" s="4">
        <v>0</v>
      </c>
      <c r="AT25" s="4">
        <v>3.3750000000000002E-2</v>
      </c>
      <c r="AU25" s="4">
        <v>6350</v>
      </c>
      <c r="AV25" s="4">
        <v>0</v>
      </c>
      <c r="AW25" s="4">
        <v>6350</v>
      </c>
      <c r="AX25" s="4">
        <v>120650</v>
      </c>
      <c r="AY25" s="4">
        <v>6350</v>
      </c>
      <c r="AZ25" s="4">
        <v>6350</v>
      </c>
      <c r="BA25" s="4">
        <v>0</v>
      </c>
      <c r="BB25" s="4">
        <v>36.590000000000003</v>
      </c>
      <c r="BC25" s="4">
        <v>150.13999999999999</v>
      </c>
      <c r="BD25" s="4">
        <v>0</v>
      </c>
      <c r="BE25" s="4">
        <v>0</v>
      </c>
      <c r="BF25" s="4" t="s">
        <v>44</v>
      </c>
      <c r="BG25" s="4" t="s">
        <v>45</v>
      </c>
      <c r="BH25" s="4">
        <v>10964.76</v>
      </c>
      <c r="BI25" s="4">
        <v>17314.759999999998</v>
      </c>
      <c r="BJ25" s="4">
        <v>0</v>
      </c>
      <c r="BK25" s="4">
        <v>0</v>
      </c>
      <c r="BL25" s="4">
        <v>50</v>
      </c>
      <c r="BM25" s="4">
        <v>50</v>
      </c>
      <c r="BN25" s="4">
        <v>127000</v>
      </c>
      <c r="BO25" s="4">
        <v>1</v>
      </c>
      <c r="BP25" s="4">
        <v>127000</v>
      </c>
      <c r="BQ25" s="4">
        <v>-17265</v>
      </c>
      <c r="BR25" s="4">
        <v>-17265</v>
      </c>
      <c r="BS25" s="4">
        <v>-17265</v>
      </c>
      <c r="BT25" s="4">
        <v>-17265</v>
      </c>
      <c r="BU25" s="4">
        <v>-17245</v>
      </c>
      <c r="BV25" s="4">
        <v>-10701</v>
      </c>
      <c r="BW25" s="4">
        <v>0.5</v>
      </c>
      <c r="BX25" s="4">
        <v>0.25</v>
      </c>
      <c r="BY25" s="4">
        <v>-8632.3799999999992</v>
      </c>
      <c r="BZ25" s="4">
        <v>-4316.1899999999996</v>
      </c>
      <c r="CA25" s="4">
        <v>-8632.3799999999992</v>
      </c>
      <c r="CB25" s="4">
        <v>-4316.1899999999996</v>
      </c>
      <c r="CC25" s="4">
        <v>-8632.3799999999992</v>
      </c>
      <c r="CD25" s="4">
        <v>-4316.1899999999996</v>
      </c>
      <c r="CE25" s="4"/>
      <c r="CF25" s="4">
        <v>-4311.281954</v>
      </c>
      <c r="CG25" s="4"/>
      <c r="CH25" s="4">
        <v>-4311.281954</v>
      </c>
    </row>
    <row r="26" spans="1:86" ht="15" thickBot="1" x14ac:dyDescent="0.4">
      <c r="A26" s="5">
        <v>44378</v>
      </c>
      <c r="B26" s="4">
        <v>1</v>
      </c>
      <c r="C26" s="4">
        <v>3.3750000000000002E-2</v>
      </c>
      <c r="D26" s="4">
        <v>533.39</v>
      </c>
      <c r="E26" s="4">
        <v>339.328125</v>
      </c>
      <c r="F26" s="4">
        <v>194.06187499999999</v>
      </c>
      <c r="G26" s="4">
        <v>120455.9381</v>
      </c>
      <c r="H26" s="4">
        <v>6544.0618750000003</v>
      </c>
      <c r="I26" s="4">
        <v>6563.6940610000001</v>
      </c>
      <c r="J26" s="4">
        <v>44.24</v>
      </c>
      <c r="K26" s="4">
        <v>36.590000000000003</v>
      </c>
      <c r="L26" s="4">
        <v>150.13999999999999</v>
      </c>
      <c r="M26" s="4">
        <v>230.97</v>
      </c>
      <c r="N26" s="4">
        <v>380.5</v>
      </c>
      <c r="O26" s="4">
        <v>0</v>
      </c>
      <c r="P26" s="4" t="s">
        <v>46</v>
      </c>
      <c r="Q26" s="4">
        <v>0</v>
      </c>
      <c r="R26" s="4">
        <v>1144.8599999999999</v>
      </c>
      <c r="S26" s="4">
        <v>0</v>
      </c>
      <c r="T26" s="4">
        <v>0</v>
      </c>
      <c r="U26" s="4">
        <v>0</v>
      </c>
      <c r="V26" s="4">
        <v>0</v>
      </c>
      <c r="W26" s="4">
        <v>127000</v>
      </c>
      <c r="X26" s="4">
        <f xml:space="preserve"> X25 * ( 1 + X$23)</f>
        <v>1.01</v>
      </c>
      <c r="Y26" s="4">
        <v>127381</v>
      </c>
      <c r="Z26" s="4">
        <v>-1145</v>
      </c>
      <c r="AA26" s="4">
        <v>-18410</v>
      </c>
      <c r="AB26" s="4">
        <v>-1145</v>
      </c>
      <c r="AC26" s="4">
        <v>-18410</v>
      </c>
      <c r="AD26" s="4">
        <v>-1125</v>
      </c>
      <c r="AE26" s="4">
        <v>-11630</v>
      </c>
      <c r="AF26" s="4">
        <v>0.5</v>
      </c>
      <c r="AG26" s="4">
        <v>0.25</v>
      </c>
      <c r="AH26" s="4">
        <v>-572.42999999999995</v>
      </c>
      <c r="AI26" s="4">
        <v>-286.21499999999997</v>
      </c>
      <c r="AJ26" s="4">
        <v>-572.42999999999995</v>
      </c>
      <c r="AK26" s="4">
        <v>-286.21499999999997</v>
      </c>
      <c r="AL26" s="4">
        <v>-9204.81</v>
      </c>
      <c r="AM26" s="4">
        <v>-4602.4049999999997</v>
      </c>
      <c r="AN26" s="4"/>
      <c r="AO26" s="4">
        <v>-281.16099780000002</v>
      </c>
      <c r="AP26" s="4"/>
      <c r="AQ26" s="4">
        <v>-4592.442951</v>
      </c>
      <c r="AR26" s="5">
        <v>44378</v>
      </c>
      <c r="AS26" s="4">
        <v>1</v>
      </c>
      <c r="AT26" s="4">
        <v>3.3750000000000002E-2</v>
      </c>
      <c r="AU26" s="4">
        <v>533.39</v>
      </c>
      <c r="AV26" s="4">
        <v>339.328125</v>
      </c>
      <c r="AW26" s="4">
        <v>194.06187499999999</v>
      </c>
      <c r="AX26" s="4">
        <v>120455.9381</v>
      </c>
      <c r="AY26" s="4">
        <v>6544.0618750000003</v>
      </c>
      <c r="AZ26" s="4">
        <v>6563.6940610000001</v>
      </c>
      <c r="BA26" s="4">
        <v>44.24</v>
      </c>
      <c r="BB26" s="4">
        <v>36.590000000000003</v>
      </c>
      <c r="BC26" s="4">
        <v>150.13999999999999</v>
      </c>
      <c r="BD26" s="4">
        <v>230.97</v>
      </c>
      <c r="BE26" s="4">
        <v>380.5</v>
      </c>
      <c r="BF26" s="4">
        <v>0</v>
      </c>
      <c r="BG26" s="4" t="s">
        <v>46</v>
      </c>
      <c r="BH26" s="4">
        <v>0</v>
      </c>
      <c r="BI26" s="4">
        <v>1144.8599999999999</v>
      </c>
      <c r="BJ26" s="4">
        <v>0</v>
      </c>
      <c r="BK26" s="4">
        <v>0</v>
      </c>
      <c r="BL26" s="4">
        <v>0</v>
      </c>
      <c r="BM26" s="4">
        <v>0</v>
      </c>
      <c r="BN26" s="4">
        <v>127000</v>
      </c>
      <c r="BO26" s="4">
        <f xml:space="preserve"> BO25 * ( 1 + BO$23)</f>
        <v>1</v>
      </c>
      <c r="BP26" s="4">
        <v>127381</v>
      </c>
      <c r="BQ26" s="4">
        <v>-1145</v>
      </c>
      <c r="BR26" s="4">
        <v>-18410</v>
      </c>
      <c r="BS26" s="4">
        <v>-1145</v>
      </c>
      <c r="BT26" s="4">
        <v>-18410</v>
      </c>
      <c r="BU26" s="4">
        <v>-1125</v>
      </c>
      <c r="BV26" s="4">
        <v>-11630</v>
      </c>
      <c r="BW26" s="4">
        <v>0.5</v>
      </c>
      <c r="BX26" s="4">
        <v>0.25</v>
      </c>
      <c r="BY26" s="4">
        <v>-572.42999999999995</v>
      </c>
      <c r="BZ26" s="4">
        <v>-286.21499999999997</v>
      </c>
      <c r="CA26" s="4">
        <v>-572.42999999999995</v>
      </c>
      <c r="CB26" s="4">
        <v>-286.21499999999997</v>
      </c>
      <c r="CC26" s="4">
        <v>-9204.81</v>
      </c>
      <c r="CD26" s="4">
        <v>-4602.4049999999997</v>
      </c>
      <c r="CE26" s="4"/>
      <c r="CF26" s="4">
        <v>-281.16099780000002</v>
      </c>
      <c r="CG26" s="4"/>
      <c r="CH26" s="4">
        <v>-4592.442951</v>
      </c>
    </row>
    <row r="27" spans="1:86" ht="15" thickBot="1" x14ac:dyDescent="0.4">
      <c r="A27" s="5">
        <v>44409</v>
      </c>
      <c r="B27" s="4">
        <v>2</v>
      </c>
      <c r="C27" s="4">
        <v>3.3750000000000002E-2</v>
      </c>
      <c r="D27" s="4">
        <v>533.39</v>
      </c>
      <c r="E27" s="4">
        <v>338.78232600000001</v>
      </c>
      <c r="F27" s="4">
        <v>194.607674</v>
      </c>
      <c r="G27" s="4">
        <v>120261.3305</v>
      </c>
      <c r="H27" s="4">
        <v>6738.6695490000002</v>
      </c>
      <c r="I27" s="4">
        <v>6779.1622139999999</v>
      </c>
      <c r="J27" s="4">
        <v>44.24</v>
      </c>
      <c r="K27" s="4">
        <v>36.590000000000003</v>
      </c>
      <c r="L27" s="4">
        <v>150.13999999999999</v>
      </c>
      <c r="M27" s="4">
        <v>230.97</v>
      </c>
      <c r="N27" s="4">
        <f>N26 * (1 +N$23)</f>
        <v>382.40249999999997</v>
      </c>
      <c r="O27" s="4">
        <v>0</v>
      </c>
      <c r="P27" s="4" t="s">
        <v>46</v>
      </c>
      <c r="Q27" s="4">
        <v>0</v>
      </c>
      <c r="R27" s="4">
        <v>1144.8599999999999</v>
      </c>
      <c r="S27" s="4">
        <v>0</v>
      </c>
      <c r="T27" s="4">
        <v>0</v>
      </c>
      <c r="U27" s="4">
        <v>0</v>
      </c>
      <c r="V27" s="4">
        <v>0</v>
      </c>
      <c r="W27" s="4">
        <v>127000</v>
      </c>
      <c r="X27" s="4">
        <f t="shared" ref="X27:X90" si="0" xml:space="preserve"> X26 * ( 1 + X$23)</f>
        <v>1.0201</v>
      </c>
      <c r="Y27" s="4">
        <v>127763.143</v>
      </c>
      <c r="Z27" s="4">
        <v>-1145</v>
      </c>
      <c r="AA27" s="4">
        <v>-19554</v>
      </c>
      <c r="AB27" s="4">
        <v>-1145</v>
      </c>
      <c r="AC27" s="4">
        <v>-19554</v>
      </c>
      <c r="AD27" s="4">
        <v>-1124</v>
      </c>
      <c r="AE27" s="4">
        <v>-12558</v>
      </c>
      <c r="AF27" s="4">
        <v>0.5</v>
      </c>
      <c r="AG27" s="4">
        <v>0.25</v>
      </c>
      <c r="AH27" s="4">
        <v>-572.42999999999995</v>
      </c>
      <c r="AI27" s="4">
        <v>-286.21499999999997</v>
      </c>
      <c r="AJ27" s="4">
        <v>-572.42999999999995</v>
      </c>
      <c r="AK27" s="4">
        <v>-286.21499999999997</v>
      </c>
      <c r="AL27" s="4">
        <v>-9777.24</v>
      </c>
      <c r="AM27" s="4">
        <v>-4888.62</v>
      </c>
      <c r="AN27" s="4"/>
      <c r="AO27" s="4">
        <v>-281.01463159999997</v>
      </c>
      <c r="AP27" s="4"/>
      <c r="AQ27" s="4">
        <v>-4873.4575830000003</v>
      </c>
      <c r="AR27" s="5">
        <v>44409</v>
      </c>
      <c r="AS27" s="4">
        <v>2</v>
      </c>
      <c r="AT27" s="4">
        <v>3.3750000000000002E-2</v>
      </c>
      <c r="AU27" s="4">
        <v>533.39</v>
      </c>
      <c r="AV27" s="4">
        <v>338.78232600000001</v>
      </c>
      <c r="AW27" s="4">
        <v>194.607674</v>
      </c>
      <c r="AX27" s="4">
        <v>120261.3305</v>
      </c>
      <c r="AY27" s="4">
        <v>6738.6695490000002</v>
      </c>
      <c r="AZ27" s="4">
        <v>6779.1622139999999</v>
      </c>
      <c r="BA27" s="4">
        <v>44.24</v>
      </c>
      <c r="BB27" s="4">
        <v>36.590000000000003</v>
      </c>
      <c r="BC27" s="4">
        <v>150.13999999999999</v>
      </c>
      <c r="BD27" s="4">
        <v>230.97</v>
      </c>
      <c r="BE27" s="4">
        <f>BE26 * (1 +BE$23)</f>
        <v>380.5</v>
      </c>
      <c r="BF27" s="4">
        <v>0</v>
      </c>
      <c r="BG27" s="4" t="s">
        <v>46</v>
      </c>
      <c r="BH27" s="4">
        <v>0</v>
      </c>
      <c r="BI27" s="4">
        <v>1144.8599999999999</v>
      </c>
      <c r="BJ27" s="4">
        <v>0</v>
      </c>
      <c r="BK27" s="4">
        <v>0</v>
      </c>
      <c r="BL27" s="4">
        <v>0</v>
      </c>
      <c r="BM27" s="4">
        <v>0</v>
      </c>
      <c r="BN27" s="4">
        <v>127000</v>
      </c>
      <c r="BO27" s="4">
        <f t="shared" ref="BO27:BO90" si="1" xml:space="preserve"> BO26 * ( 1 + BO$23)</f>
        <v>1</v>
      </c>
      <c r="BP27" s="4">
        <v>127763.143</v>
      </c>
      <c r="BQ27" s="4">
        <v>-1145</v>
      </c>
      <c r="BR27" s="4">
        <v>-19554</v>
      </c>
      <c r="BS27" s="4">
        <v>-1145</v>
      </c>
      <c r="BT27" s="4">
        <v>-19554</v>
      </c>
      <c r="BU27" s="4">
        <v>-1124</v>
      </c>
      <c r="BV27" s="4">
        <v>-12558</v>
      </c>
      <c r="BW27" s="4">
        <v>0.5</v>
      </c>
      <c r="BX27" s="4">
        <v>0.25</v>
      </c>
      <c r="BY27" s="4">
        <v>-572.42999999999995</v>
      </c>
      <c r="BZ27" s="4">
        <v>-286.21499999999997</v>
      </c>
      <c r="CA27" s="4">
        <v>-572.42999999999995</v>
      </c>
      <c r="CB27" s="4">
        <v>-286.21499999999997</v>
      </c>
      <c r="CC27" s="4">
        <v>-9777.24</v>
      </c>
      <c r="CD27" s="4">
        <v>-4888.62</v>
      </c>
      <c r="CE27" s="4"/>
      <c r="CF27" s="4">
        <v>-281.01463159999997</v>
      </c>
      <c r="CG27" s="4"/>
      <c r="CH27" s="4">
        <v>-4873.4575830000003</v>
      </c>
    </row>
    <row r="28" spans="1:86" ht="15" thickBot="1" x14ac:dyDescent="0.4">
      <c r="A28" s="5">
        <v>44440</v>
      </c>
      <c r="B28" s="4">
        <v>3</v>
      </c>
      <c r="C28" s="4">
        <v>3.3750000000000002E-2</v>
      </c>
      <c r="D28" s="4">
        <v>533.39</v>
      </c>
      <c r="E28" s="4">
        <v>338.23499190000001</v>
      </c>
      <c r="F28" s="4">
        <v>195.1550081</v>
      </c>
      <c r="G28" s="4">
        <v>120066.17539999999</v>
      </c>
      <c r="H28" s="4">
        <v>6933.8245569999999</v>
      </c>
      <c r="I28" s="4">
        <v>6996.4163790000002</v>
      </c>
      <c r="J28" s="4">
        <v>44.24</v>
      </c>
      <c r="K28" s="4">
        <v>36.590000000000003</v>
      </c>
      <c r="L28" s="4">
        <v>150.13999999999999</v>
      </c>
      <c r="M28" s="4">
        <v>230.97</v>
      </c>
      <c r="N28" s="4">
        <f t="shared" ref="N28:N91" si="2">N27 * (1 +N$23)</f>
        <v>384.31451249999992</v>
      </c>
      <c r="O28" s="4">
        <v>0</v>
      </c>
      <c r="P28" s="4" t="s">
        <v>46</v>
      </c>
      <c r="Q28" s="4">
        <v>0</v>
      </c>
      <c r="R28" s="4">
        <v>1144.8599999999999</v>
      </c>
      <c r="S28" s="4">
        <v>0</v>
      </c>
      <c r="T28" s="4">
        <v>1575</v>
      </c>
      <c r="U28" s="4">
        <v>0</v>
      </c>
      <c r="V28" s="4">
        <v>0</v>
      </c>
      <c r="W28" s="4">
        <v>127000</v>
      </c>
      <c r="X28" s="4">
        <f t="shared" si="0"/>
        <v>1.0303009999999999</v>
      </c>
      <c r="Y28" s="4">
        <v>128146.43240000001</v>
      </c>
      <c r="Z28" s="4">
        <v>-1145</v>
      </c>
      <c r="AA28" s="4">
        <v>-20699</v>
      </c>
      <c r="AB28" s="4">
        <v>430</v>
      </c>
      <c r="AC28" s="4">
        <v>-19124</v>
      </c>
      <c r="AD28" s="4">
        <v>452</v>
      </c>
      <c r="AE28" s="4">
        <v>-11909</v>
      </c>
      <c r="AF28" s="4">
        <v>0.5</v>
      </c>
      <c r="AG28" s="4">
        <v>0.25</v>
      </c>
      <c r="AH28" s="4">
        <v>-572.42999999999995</v>
      </c>
      <c r="AI28" s="4">
        <v>-286.21499999999997</v>
      </c>
      <c r="AJ28" s="4">
        <v>-572.42999999999995</v>
      </c>
      <c r="AK28" s="4">
        <v>107.535</v>
      </c>
      <c r="AL28" s="4">
        <v>-10349.67</v>
      </c>
      <c r="AM28" s="4">
        <v>-4781.085</v>
      </c>
      <c r="AN28" s="4"/>
      <c r="AO28" s="4">
        <v>112.8821463</v>
      </c>
      <c r="AP28" s="4"/>
      <c r="AQ28" s="4">
        <v>-4760.5754370000004</v>
      </c>
      <c r="AR28" s="5">
        <v>44440</v>
      </c>
      <c r="AS28" s="4">
        <v>3</v>
      </c>
      <c r="AT28" s="4">
        <v>3.3750000000000002E-2</v>
      </c>
      <c r="AU28" s="4">
        <v>533.39</v>
      </c>
      <c r="AV28" s="4">
        <v>338.23499190000001</v>
      </c>
      <c r="AW28" s="4">
        <v>195.1550081</v>
      </c>
      <c r="AX28" s="4">
        <v>120066.17539999999</v>
      </c>
      <c r="AY28" s="4">
        <v>6933.8245569999999</v>
      </c>
      <c r="AZ28" s="4">
        <v>6996.4163790000002</v>
      </c>
      <c r="BA28" s="4">
        <v>44.24</v>
      </c>
      <c r="BB28" s="4">
        <v>36.590000000000003</v>
      </c>
      <c r="BC28" s="4">
        <v>150.13999999999999</v>
      </c>
      <c r="BD28" s="4">
        <v>230.97</v>
      </c>
      <c r="BE28" s="4">
        <f t="shared" ref="BE28:BE91" si="3">BE27 * (1 +BE$23)</f>
        <v>380.5</v>
      </c>
      <c r="BF28" s="4">
        <v>0</v>
      </c>
      <c r="BG28" s="4" t="s">
        <v>46</v>
      </c>
      <c r="BH28" s="4">
        <v>0</v>
      </c>
      <c r="BI28" s="4">
        <v>1144.8599999999999</v>
      </c>
      <c r="BJ28" s="4">
        <v>0</v>
      </c>
      <c r="BK28" s="4">
        <v>1575</v>
      </c>
      <c r="BL28" s="4">
        <v>0</v>
      </c>
      <c r="BM28" s="4">
        <v>0</v>
      </c>
      <c r="BN28" s="4">
        <v>127000</v>
      </c>
      <c r="BO28" s="4">
        <f t="shared" si="1"/>
        <v>1</v>
      </c>
      <c r="BP28" s="4">
        <v>128146.43240000001</v>
      </c>
      <c r="BQ28" s="4">
        <v>-1145</v>
      </c>
      <c r="BR28" s="4">
        <v>-20699</v>
      </c>
      <c r="BS28" s="4">
        <v>430</v>
      </c>
      <c r="BT28" s="4">
        <v>-19124</v>
      </c>
      <c r="BU28" s="4">
        <v>452</v>
      </c>
      <c r="BV28" s="4">
        <v>-11909</v>
      </c>
      <c r="BW28" s="4">
        <v>0.5</v>
      </c>
      <c r="BX28" s="4">
        <v>0.25</v>
      </c>
      <c r="BY28" s="4">
        <v>-572.42999999999995</v>
      </c>
      <c r="BZ28" s="4">
        <v>-286.21499999999997</v>
      </c>
      <c r="CA28" s="4">
        <v>-572.42999999999995</v>
      </c>
      <c r="CB28" s="4">
        <v>107.535</v>
      </c>
      <c r="CC28" s="4">
        <v>-10349.67</v>
      </c>
      <c r="CD28" s="4">
        <v>-4781.085</v>
      </c>
      <c r="CE28" s="4"/>
      <c r="CF28" s="4">
        <v>112.8821463</v>
      </c>
      <c r="CG28" s="4"/>
      <c r="CH28" s="4">
        <v>-4760.5754370000004</v>
      </c>
    </row>
    <row r="29" spans="1:86" ht="15" thickBot="1" x14ac:dyDescent="0.4">
      <c r="A29" s="5">
        <v>44470</v>
      </c>
      <c r="B29" s="4">
        <v>4</v>
      </c>
      <c r="C29" s="4">
        <v>3.3750000000000002E-2</v>
      </c>
      <c r="D29" s="4">
        <v>533.39</v>
      </c>
      <c r="E29" s="4">
        <v>337.6861184</v>
      </c>
      <c r="F29" s="4">
        <v>195.70388159999999</v>
      </c>
      <c r="G29" s="4">
        <v>119870.4716</v>
      </c>
      <c r="H29" s="4">
        <v>7129.5284389999997</v>
      </c>
      <c r="I29" s="4">
        <v>7215.4685449999997</v>
      </c>
      <c r="J29" s="4">
        <v>44.24</v>
      </c>
      <c r="K29" s="4">
        <v>36.590000000000003</v>
      </c>
      <c r="L29" s="4">
        <v>150.13999999999999</v>
      </c>
      <c r="M29" s="4">
        <v>230.97</v>
      </c>
      <c r="N29" s="4">
        <f t="shared" si="2"/>
        <v>386.23608506249985</v>
      </c>
      <c r="O29" s="4">
        <v>0</v>
      </c>
      <c r="P29" s="4" t="s">
        <v>46</v>
      </c>
      <c r="Q29" s="4">
        <v>0</v>
      </c>
      <c r="R29" s="4">
        <v>1144.8599999999999</v>
      </c>
      <c r="S29" s="4">
        <v>0</v>
      </c>
      <c r="T29" s="4">
        <v>1575</v>
      </c>
      <c r="U29" s="4">
        <v>0</v>
      </c>
      <c r="V29" s="4">
        <v>0</v>
      </c>
      <c r="W29" s="4">
        <v>127000</v>
      </c>
      <c r="X29" s="4">
        <f t="shared" si="0"/>
        <v>1.04060401</v>
      </c>
      <c r="Y29" s="4">
        <v>128530.8717</v>
      </c>
      <c r="Z29" s="4">
        <v>-1145</v>
      </c>
      <c r="AA29" s="4">
        <v>-21844</v>
      </c>
      <c r="AB29" s="4">
        <v>430</v>
      </c>
      <c r="AC29" s="4">
        <v>-18694</v>
      </c>
      <c r="AD29" s="4">
        <v>452</v>
      </c>
      <c r="AE29" s="4">
        <v>-11258</v>
      </c>
      <c r="AF29" s="4">
        <v>0.5</v>
      </c>
      <c r="AG29" s="4">
        <v>0.25</v>
      </c>
      <c r="AH29" s="4">
        <v>-572.42999999999995</v>
      </c>
      <c r="AI29" s="4">
        <v>-286.21499999999997</v>
      </c>
      <c r="AJ29" s="4">
        <v>-572.42999999999995</v>
      </c>
      <c r="AK29" s="4">
        <v>107.535</v>
      </c>
      <c r="AL29" s="4">
        <v>-10922.1</v>
      </c>
      <c r="AM29" s="4">
        <v>-4673.55</v>
      </c>
      <c r="AN29" s="4"/>
      <c r="AO29" s="4">
        <v>113.02933710000001</v>
      </c>
      <c r="AP29" s="4"/>
      <c r="AQ29" s="4">
        <v>-4647.5460999999996</v>
      </c>
      <c r="AR29" s="5">
        <v>44470</v>
      </c>
      <c r="AS29" s="4">
        <v>4</v>
      </c>
      <c r="AT29" s="4">
        <v>3.3750000000000002E-2</v>
      </c>
      <c r="AU29" s="4">
        <v>533.39</v>
      </c>
      <c r="AV29" s="4">
        <v>337.6861184</v>
      </c>
      <c r="AW29" s="4">
        <v>195.70388159999999</v>
      </c>
      <c r="AX29" s="4">
        <v>119870.4716</v>
      </c>
      <c r="AY29" s="4">
        <v>7129.5284389999997</v>
      </c>
      <c r="AZ29" s="4">
        <v>7215.4685449999997</v>
      </c>
      <c r="BA29" s="4">
        <v>44.24</v>
      </c>
      <c r="BB29" s="4">
        <v>36.590000000000003</v>
      </c>
      <c r="BC29" s="4">
        <v>150.13999999999999</v>
      </c>
      <c r="BD29" s="4">
        <v>230.97</v>
      </c>
      <c r="BE29" s="4">
        <f t="shared" si="3"/>
        <v>380.5</v>
      </c>
      <c r="BF29" s="4">
        <v>0</v>
      </c>
      <c r="BG29" s="4" t="s">
        <v>46</v>
      </c>
      <c r="BH29" s="4">
        <v>0</v>
      </c>
      <c r="BI29" s="4">
        <v>1144.8599999999999</v>
      </c>
      <c r="BJ29" s="4">
        <v>0</v>
      </c>
      <c r="BK29" s="4">
        <v>1575</v>
      </c>
      <c r="BL29" s="4">
        <v>0</v>
      </c>
      <c r="BM29" s="4">
        <v>0</v>
      </c>
      <c r="BN29" s="4">
        <v>127000</v>
      </c>
      <c r="BO29" s="4">
        <f t="shared" si="1"/>
        <v>1</v>
      </c>
      <c r="BP29" s="4">
        <v>128530.8717</v>
      </c>
      <c r="BQ29" s="4">
        <v>-1145</v>
      </c>
      <c r="BR29" s="4">
        <v>-21844</v>
      </c>
      <c r="BS29" s="4">
        <v>430</v>
      </c>
      <c r="BT29" s="4">
        <v>-18694</v>
      </c>
      <c r="BU29" s="4">
        <v>452</v>
      </c>
      <c r="BV29" s="4">
        <v>-11258</v>
      </c>
      <c r="BW29" s="4">
        <v>0.5</v>
      </c>
      <c r="BX29" s="4">
        <v>0.25</v>
      </c>
      <c r="BY29" s="4">
        <v>-572.42999999999995</v>
      </c>
      <c r="BZ29" s="4">
        <v>-286.21499999999997</v>
      </c>
      <c r="CA29" s="4">
        <v>-572.42999999999995</v>
      </c>
      <c r="CB29" s="4">
        <v>107.535</v>
      </c>
      <c r="CC29" s="4">
        <v>-10922.1</v>
      </c>
      <c r="CD29" s="4">
        <v>-4673.55</v>
      </c>
      <c r="CE29" s="4"/>
      <c r="CF29" s="4">
        <v>113.02933710000001</v>
      </c>
      <c r="CG29" s="4"/>
      <c r="CH29" s="4">
        <v>-4647.5460999999996</v>
      </c>
    </row>
    <row r="30" spans="1:86" ht="15" thickBot="1" x14ac:dyDescent="0.4">
      <c r="A30" s="5">
        <v>44501</v>
      </c>
      <c r="B30" s="4">
        <v>5</v>
      </c>
      <c r="C30" s="4">
        <v>3.3750000000000002E-2</v>
      </c>
      <c r="D30" s="4">
        <v>533.39</v>
      </c>
      <c r="E30" s="4">
        <v>337.13570129999999</v>
      </c>
      <c r="F30" s="4">
        <v>196.25429869999999</v>
      </c>
      <c r="G30" s="4">
        <v>119674.2173</v>
      </c>
      <c r="H30" s="4">
        <v>7325.7827370000005</v>
      </c>
      <c r="I30" s="4">
        <v>7436.3307800000002</v>
      </c>
      <c r="J30" s="4">
        <v>44.24</v>
      </c>
      <c r="K30" s="4">
        <v>36.590000000000003</v>
      </c>
      <c r="L30" s="4">
        <v>150.13999999999999</v>
      </c>
      <c r="M30" s="4">
        <v>230.97</v>
      </c>
      <c r="N30" s="4">
        <f t="shared" si="2"/>
        <v>388.1672654878123</v>
      </c>
      <c r="O30" s="4">
        <v>0</v>
      </c>
      <c r="P30" s="4" t="s">
        <v>46</v>
      </c>
      <c r="Q30" s="4">
        <v>0</v>
      </c>
      <c r="R30" s="4">
        <v>1144.8599999999999</v>
      </c>
      <c r="S30" s="4">
        <v>0</v>
      </c>
      <c r="T30" s="4">
        <v>1575</v>
      </c>
      <c r="U30" s="4">
        <v>0</v>
      </c>
      <c r="V30" s="4">
        <v>0</v>
      </c>
      <c r="W30" s="4">
        <v>127000</v>
      </c>
      <c r="X30" s="4">
        <f t="shared" si="0"/>
        <v>1.0510100500999999</v>
      </c>
      <c r="Y30" s="4">
        <v>128916.46430000001</v>
      </c>
      <c r="Z30" s="4">
        <v>-1145</v>
      </c>
      <c r="AA30" s="4">
        <v>-22989</v>
      </c>
      <c r="AB30" s="4">
        <v>430</v>
      </c>
      <c r="AC30" s="4">
        <v>-18264</v>
      </c>
      <c r="AD30" s="4">
        <v>453</v>
      </c>
      <c r="AE30" s="4">
        <v>-10605</v>
      </c>
      <c r="AF30" s="4">
        <v>0.5</v>
      </c>
      <c r="AG30" s="4">
        <v>0.25</v>
      </c>
      <c r="AH30" s="4">
        <v>-572.42999999999995</v>
      </c>
      <c r="AI30" s="4">
        <v>-286.21499999999997</v>
      </c>
      <c r="AJ30" s="4">
        <v>-572.42999999999995</v>
      </c>
      <c r="AK30" s="4">
        <v>107.535</v>
      </c>
      <c r="AL30" s="4">
        <v>-11494.53</v>
      </c>
      <c r="AM30" s="4">
        <v>-4566.0150000000003</v>
      </c>
      <c r="AN30" s="4"/>
      <c r="AO30" s="4">
        <v>113.17694179999999</v>
      </c>
      <c r="AP30" s="4"/>
      <c r="AQ30" s="4">
        <v>-4534.3691580000004</v>
      </c>
      <c r="AR30" s="5">
        <v>44501</v>
      </c>
      <c r="AS30" s="4">
        <v>5</v>
      </c>
      <c r="AT30" s="4">
        <v>3.3750000000000002E-2</v>
      </c>
      <c r="AU30" s="4">
        <v>533.39</v>
      </c>
      <c r="AV30" s="4">
        <v>337.13570129999999</v>
      </c>
      <c r="AW30" s="4">
        <v>196.25429869999999</v>
      </c>
      <c r="AX30" s="4">
        <v>119674.2173</v>
      </c>
      <c r="AY30" s="4">
        <v>7325.7827370000005</v>
      </c>
      <c r="AZ30" s="4">
        <v>7436.3307800000002</v>
      </c>
      <c r="BA30" s="4">
        <v>44.24</v>
      </c>
      <c r="BB30" s="4">
        <v>36.590000000000003</v>
      </c>
      <c r="BC30" s="4">
        <v>150.13999999999999</v>
      </c>
      <c r="BD30" s="4">
        <v>230.97</v>
      </c>
      <c r="BE30" s="4">
        <f t="shared" si="3"/>
        <v>380.5</v>
      </c>
      <c r="BF30" s="4">
        <v>0</v>
      </c>
      <c r="BG30" s="4" t="s">
        <v>46</v>
      </c>
      <c r="BH30" s="4">
        <v>0</v>
      </c>
      <c r="BI30" s="4">
        <v>1144.8599999999999</v>
      </c>
      <c r="BJ30" s="4">
        <v>0</v>
      </c>
      <c r="BK30" s="4">
        <v>1575</v>
      </c>
      <c r="BL30" s="4">
        <v>0</v>
      </c>
      <c r="BM30" s="4">
        <v>0</v>
      </c>
      <c r="BN30" s="4">
        <v>127000</v>
      </c>
      <c r="BO30" s="4">
        <f t="shared" si="1"/>
        <v>1</v>
      </c>
      <c r="BP30" s="4">
        <v>128916.46430000001</v>
      </c>
      <c r="BQ30" s="4">
        <v>-1145</v>
      </c>
      <c r="BR30" s="4">
        <v>-22989</v>
      </c>
      <c r="BS30" s="4">
        <v>430</v>
      </c>
      <c r="BT30" s="4">
        <v>-18264</v>
      </c>
      <c r="BU30" s="4">
        <v>453</v>
      </c>
      <c r="BV30" s="4">
        <v>-10605</v>
      </c>
      <c r="BW30" s="4">
        <v>0.5</v>
      </c>
      <c r="BX30" s="4">
        <v>0.25</v>
      </c>
      <c r="BY30" s="4">
        <v>-572.42999999999995</v>
      </c>
      <c r="BZ30" s="4">
        <v>-286.21499999999997</v>
      </c>
      <c r="CA30" s="4">
        <v>-572.42999999999995</v>
      </c>
      <c r="CB30" s="4">
        <v>107.535</v>
      </c>
      <c r="CC30" s="4">
        <v>-11494.53</v>
      </c>
      <c r="CD30" s="4">
        <v>-4566.0150000000003</v>
      </c>
      <c r="CE30" s="4"/>
      <c r="CF30" s="4">
        <v>113.17694179999999</v>
      </c>
      <c r="CG30" s="4"/>
      <c r="CH30" s="4">
        <v>-4534.3691580000004</v>
      </c>
    </row>
    <row r="31" spans="1:86" ht="15" thickBot="1" x14ac:dyDescent="0.4">
      <c r="A31" s="5">
        <v>44531</v>
      </c>
      <c r="B31" s="4">
        <v>6</v>
      </c>
      <c r="C31" s="4">
        <v>3.3750000000000002E-2</v>
      </c>
      <c r="D31" s="4">
        <v>533.39</v>
      </c>
      <c r="E31" s="4">
        <v>336.58373610000001</v>
      </c>
      <c r="F31" s="4">
        <v>196.8062639</v>
      </c>
      <c r="G31" s="4">
        <v>119477.41099999999</v>
      </c>
      <c r="H31" s="4">
        <v>7522.5890010000003</v>
      </c>
      <c r="I31" s="4">
        <v>7659.0152239999998</v>
      </c>
      <c r="J31" s="4">
        <v>44.24</v>
      </c>
      <c r="K31" s="4">
        <v>36.590000000000003</v>
      </c>
      <c r="L31" s="4">
        <v>150.13999999999999</v>
      </c>
      <c r="M31" s="4">
        <v>230.97</v>
      </c>
      <c r="N31" s="4">
        <f t="shared" si="2"/>
        <v>390.1081018152513</v>
      </c>
      <c r="O31" s="4">
        <v>0</v>
      </c>
      <c r="P31" s="4" t="s">
        <v>46</v>
      </c>
      <c r="Q31" s="4">
        <v>0</v>
      </c>
      <c r="R31" s="4">
        <v>1144.8599999999999</v>
      </c>
      <c r="S31" s="4">
        <v>0</v>
      </c>
      <c r="T31" s="4">
        <v>1575</v>
      </c>
      <c r="U31" s="4">
        <v>0</v>
      </c>
      <c r="V31" s="4">
        <v>0</v>
      </c>
      <c r="W31" s="4">
        <v>127000</v>
      </c>
      <c r="X31" s="4">
        <f t="shared" si="0"/>
        <v>1.0615201506009999</v>
      </c>
      <c r="Y31" s="4">
        <v>129303.21369999999</v>
      </c>
      <c r="Z31" s="4">
        <v>-1145</v>
      </c>
      <c r="AA31" s="4">
        <v>-24134</v>
      </c>
      <c r="AB31" s="4">
        <v>430</v>
      </c>
      <c r="AC31" s="4">
        <v>-17834</v>
      </c>
      <c r="AD31" s="4">
        <v>453</v>
      </c>
      <c r="AE31" s="4">
        <v>-9950</v>
      </c>
      <c r="AF31" s="4">
        <v>0.5</v>
      </c>
      <c r="AG31" s="4">
        <v>0.25</v>
      </c>
      <c r="AH31" s="4">
        <v>-572.42999999999995</v>
      </c>
      <c r="AI31" s="4">
        <v>-286.21499999999997</v>
      </c>
      <c r="AJ31" s="4">
        <v>-572.42999999999995</v>
      </c>
      <c r="AK31" s="4">
        <v>107.535</v>
      </c>
      <c r="AL31" s="4">
        <v>-12066.96</v>
      </c>
      <c r="AM31" s="4">
        <v>-4458.4799999999996</v>
      </c>
      <c r="AN31" s="4"/>
      <c r="AO31" s="4">
        <v>113.32496159999999</v>
      </c>
      <c r="AP31" s="4"/>
      <c r="AQ31" s="4">
        <v>-4421.0441959999998</v>
      </c>
      <c r="AR31" s="5">
        <v>44531</v>
      </c>
      <c r="AS31" s="4">
        <v>6</v>
      </c>
      <c r="AT31" s="4">
        <v>3.3750000000000002E-2</v>
      </c>
      <c r="AU31" s="4">
        <v>533.39</v>
      </c>
      <c r="AV31" s="4">
        <v>336.58373610000001</v>
      </c>
      <c r="AW31" s="4">
        <v>196.8062639</v>
      </c>
      <c r="AX31" s="4">
        <v>119477.41099999999</v>
      </c>
      <c r="AY31" s="4">
        <v>7522.5890010000003</v>
      </c>
      <c r="AZ31" s="4">
        <v>7659.0152239999998</v>
      </c>
      <c r="BA31" s="4">
        <v>44.24</v>
      </c>
      <c r="BB31" s="4">
        <v>36.590000000000003</v>
      </c>
      <c r="BC31" s="4">
        <v>150.13999999999999</v>
      </c>
      <c r="BD31" s="4">
        <v>230.97</v>
      </c>
      <c r="BE31" s="4">
        <f t="shared" si="3"/>
        <v>380.5</v>
      </c>
      <c r="BF31" s="4">
        <v>0</v>
      </c>
      <c r="BG31" s="4" t="s">
        <v>46</v>
      </c>
      <c r="BH31" s="4">
        <v>0</v>
      </c>
      <c r="BI31" s="4">
        <v>1144.8599999999999</v>
      </c>
      <c r="BJ31" s="4">
        <v>0</v>
      </c>
      <c r="BK31" s="4">
        <v>1575</v>
      </c>
      <c r="BL31" s="4">
        <v>0</v>
      </c>
      <c r="BM31" s="4">
        <v>0</v>
      </c>
      <c r="BN31" s="4">
        <v>127000</v>
      </c>
      <c r="BO31" s="4">
        <f t="shared" si="1"/>
        <v>1</v>
      </c>
      <c r="BP31" s="4">
        <v>129303.21369999999</v>
      </c>
      <c r="BQ31" s="4">
        <v>-1145</v>
      </c>
      <c r="BR31" s="4">
        <v>-24134</v>
      </c>
      <c r="BS31" s="4">
        <v>430</v>
      </c>
      <c r="BT31" s="4">
        <v>-17834</v>
      </c>
      <c r="BU31" s="4">
        <v>453</v>
      </c>
      <c r="BV31" s="4">
        <v>-9950</v>
      </c>
      <c r="BW31" s="4">
        <v>0.5</v>
      </c>
      <c r="BX31" s="4">
        <v>0.25</v>
      </c>
      <c r="BY31" s="4">
        <v>-572.42999999999995</v>
      </c>
      <c r="BZ31" s="4">
        <v>-286.21499999999997</v>
      </c>
      <c r="CA31" s="4">
        <v>-572.42999999999995</v>
      </c>
      <c r="CB31" s="4">
        <v>107.535</v>
      </c>
      <c r="CC31" s="4">
        <v>-12066.96</v>
      </c>
      <c r="CD31" s="4">
        <v>-4458.4799999999996</v>
      </c>
      <c r="CE31" s="4"/>
      <c r="CF31" s="4">
        <v>113.32496159999999</v>
      </c>
      <c r="CG31" s="4"/>
      <c r="CH31" s="4">
        <v>-4421.0441959999998</v>
      </c>
    </row>
    <row r="32" spans="1:86" ht="15" thickBot="1" x14ac:dyDescent="0.4">
      <c r="A32" s="5">
        <v>44562</v>
      </c>
      <c r="B32" s="4">
        <v>7</v>
      </c>
      <c r="C32" s="4">
        <v>3.3750000000000002E-2</v>
      </c>
      <c r="D32" s="4">
        <v>533.39</v>
      </c>
      <c r="E32" s="4">
        <v>336.03021840000002</v>
      </c>
      <c r="F32" s="4">
        <v>197.35978159999999</v>
      </c>
      <c r="G32" s="4">
        <v>119280.0512</v>
      </c>
      <c r="H32" s="4">
        <v>7719.9487829999998</v>
      </c>
      <c r="I32" s="4">
        <v>7883.534095</v>
      </c>
      <c r="J32" s="4">
        <v>44.24</v>
      </c>
      <c r="K32" s="4">
        <v>36.590000000000003</v>
      </c>
      <c r="L32" s="4">
        <v>150.13999999999999</v>
      </c>
      <c r="M32" s="4">
        <v>230.97</v>
      </c>
      <c r="N32" s="4">
        <f t="shared" si="2"/>
        <v>392.05864232432754</v>
      </c>
      <c r="O32" s="4">
        <v>0</v>
      </c>
      <c r="P32" s="4" t="s">
        <v>46</v>
      </c>
      <c r="Q32" s="4">
        <v>0</v>
      </c>
      <c r="R32" s="4">
        <v>1144.8599999999999</v>
      </c>
      <c r="S32" s="4">
        <v>0</v>
      </c>
      <c r="T32" s="4">
        <v>1575</v>
      </c>
      <c r="U32" s="4">
        <v>0</v>
      </c>
      <c r="V32" s="4">
        <v>0</v>
      </c>
      <c r="W32" s="4">
        <v>127000</v>
      </c>
      <c r="X32" s="4">
        <f t="shared" si="0"/>
        <v>1.0721353521070098</v>
      </c>
      <c r="Y32" s="4">
        <v>129691.1234</v>
      </c>
      <c r="Z32" s="4">
        <v>-1145</v>
      </c>
      <c r="AA32" s="4">
        <v>-25279</v>
      </c>
      <c r="AB32" s="4">
        <v>430</v>
      </c>
      <c r="AC32" s="4">
        <v>-17404</v>
      </c>
      <c r="AD32" s="4">
        <v>454</v>
      </c>
      <c r="AE32" s="4">
        <v>-9294</v>
      </c>
      <c r="AF32" s="4">
        <v>0.5</v>
      </c>
      <c r="AG32" s="4">
        <v>0.25</v>
      </c>
      <c r="AH32" s="4">
        <v>-572.42999999999995</v>
      </c>
      <c r="AI32" s="4">
        <v>-286.21499999999997</v>
      </c>
      <c r="AJ32" s="4">
        <v>-572.42999999999995</v>
      </c>
      <c r="AK32" s="4">
        <v>107.535</v>
      </c>
      <c r="AL32" s="4">
        <v>-12639.39</v>
      </c>
      <c r="AM32" s="4">
        <v>-4350.9449999999997</v>
      </c>
      <c r="AN32" s="4"/>
      <c r="AO32" s="4">
        <v>113.47339770000001</v>
      </c>
      <c r="AP32" s="4"/>
      <c r="AQ32" s="4">
        <v>-4307.5707990000001</v>
      </c>
      <c r="AR32" s="5">
        <v>44562</v>
      </c>
      <c r="AS32" s="4">
        <v>7</v>
      </c>
      <c r="AT32" s="4">
        <v>3.3750000000000002E-2</v>
      </c>
      <c r="AU32" s="4">
        <v>533.39</v>
      </c>
      <c r="AV32" s="4">
        <v>336.03021840000002</v>
      </c>
      <c r="AW32" s="4">
        <v>197.35978159999999</v>
      </c>
      <c r="AX32" s="4">
        <v>119280.0512</v>
      </c>
      <c r="AY32" s="4">
        <v>7719.9487829999998</v>
      </c>
      <c r="AZ32" s="4">
        <v>7883.534095</v>
      </c>
      <c r="BA32" s="4">
        <v>44.24</v>
      </c>
      <c r="BB32" s="4">
        <v>36.590000000000003</v>
      </c>
      <c r="BC32" s="4">
        <v>150.13999999999999</v>
      </c>
      <c r="BD32" s="4">
        <v>230.97</v>
      </c>
      <c r="BE32" s="4">
        <f t="shared" si="3"/>
        <v>380.5</v>
      </c>
      <c r="BF32" s="4">
        <v>0</v>
      </c>
      <c r="BG32" s="4" t="s">
        <v>46</v>
      </c>
      <c r="BH32" s="4">
        <v>0</v>
      </c>
      <c r="BI32" s="4">
        <v>1144.8599999999999</v>
      </c>
      <c r="BJ32" s="4">
        <v>0</v>
      </c>
      <c r="BK32" s="4">
        <v>1575</v>
      </c>
      <c r="BL32" s="4">
        <v>0</v>
      </c>
      <c r="BM32" s="4">
        <v>0</v>
      </c>
      <c r="BN32" s="4">
        <v>127000</v>
      </c>
      <c r="BO32" s="4">
        <f t="shared" si="1"/>
        <v>1</v>
      </c>
      <c r="BP32" s="4">
        <v>129691.1234</v>
      </c>
      <c r="BQ32" s="4">
        <v>-1145</v>
      </c>
      <c r="BR32" s="4">
        <v>-25279</v>
      </c>
      <c r="BS32" s="4">
        <v>430</v>
      </c>
      <c r="BT32" s="4">
        <v>-17404</v>
      </c>
      <c r="BU32" s="4">
        <v>454</v>
      </c>
      <c r="BV32" s="4">
        <v>-9294</v>
      </c>
      <c r="BW32" s="4">
        <v>0.5</v>
      </c>
      <c r="BX32" s="4">
        <v>0.25</v>
      </c>
      <c r="BY32" s="4">
        <v>-572.42999999999995</v>
      </c>
      <c r="BZ32" s="4">
        <v>-286.21499999999997</v>
      </c>
      <c r="CA32" s="4">
        <v>-572.42999999999995</v>
      </c>
      <c r="CB32" s="4">
        <v>107.535</v>
      </c>
      <c r="CC32" s="4">
        <v>-12639.39</v>
      </c>
      <c r="CD32" s="4">
        <v>-4350.9449999999997</v>
      </c>
      <c r="CE32" s="4"/>
      <c r="CF32" s="4">
        <v>113.47339770000001</v>
      </c>
      <c r="CG32" s="4"/>
      <c r="CH32" s="4">
        <v>-4307.5707990000001</v>
      </c>
    </row>
    <row r="33" spans="1:86" ht="15" thickBot="1" x14ac:dyDescent="0.4">
      <c r="A33" s="5">
        <v>44593</v>
      </c>
      <c r="B33" s="4">
        <v>8</v>
      </c>
      <c r="C33" s="4">
        <v>3.3750000000000002E-2</v>
      </c>
      <c r="D33" s="4">
        <v>533.39</v>
      </c>
      <c r="E33" s="4">
        <v>335.475144</v>
      </c>
      <c r="F33" s="4">
        <v>197.91485599999999</v>
      </c>
      <c r="G33" s="4">
        <v>119082.1364</v>
      </c>
      <c r="H33" s="4">
        <v>7917.8636390000001</v>
      </c>
      <c r="I33" s="4">
        <v>8109.8996850000003</v>
      </c>
      <c r="J33" s="4">
        <v>44.24</v>
      </c>
      <c r="K33" s="4">
        <v>36.590000000000003</v>
      </c>
      <c r="L33" s="4">
        <v>150.13999999999999</v>
      </c>
      <c r="M33" s="4">
        <v>230.97</v>
      </c>
      <c r="N33" s="4">
        <f t="shared" si="2"/>
        <v>394.01893553594914</v>
      </c>
      <c r="O33" s="4">
        <v>0</v>
      </c>
      <c r="P33" s="4" t="s">
        <v>46</v>
      </c>
      <c r="Q33" s="4">
        <v>0</v>
      </c>
      <c r="R33" s="4">
        <v>1144.8599999999999</v>
      </c>
      <c r="S33" s="4">
        <v>0</v>
      </c>
      <c r="T33" s="4">
        <v>1575</v>
      </c>
      <c r="U33" s="4">
        <v>0</v>
      </c>
      <c r="V33" s="4">
        <v>0</v>
      </c>
      <c r="W33" s="4">
        <v>127000</v>
      </c>
      <c r="X33" s="4">
        <f t="shared" si="0"/>
        <v>1.08285670562808</v>
      </c>
      <c r="Y33" s="4">
        <v>130080.1967</v>
      </c>
      <c r="Z33" s="4">
        <v>-1145</v>
      </c>
      <c r="AA33" s="4">
        <v>-26424</v>
      </c>
      <c r="AB33" s="4">
        <v>430</v>
      </c>
      <c r="AC33" s="4">
        <v>-16974</v>
      </c>
      <c r="AD33" s="4">
        <v>454</v>
      </c>
      <c r="AE33" s="4">
        <v>-8636</v>
      </c>
      <c r="AF33" s="4">
        <v>0.5</v>
      </c>
      <c r="AG33" s="4">
        <v>0.25</v>
      </c>
      <c r="AH33" s="4">
        <v>-572.42999999999995</v>
      </c>
      <c r="AI33" s="4">
        <v>-286.21499999999997</v>
      </c>
      <c r="AJ33" s="4">
        <v>-572.42999999999995</v>
      </c>
      <c r="AK33" s="4">
        <v>107.535</v>
      </c>
      <c r="AL33" s="4">
        <v>-13211.82</v>
      </c>
      <c r="AM33" s="4">
        <v>-4243.41</v>
      </c>
      <c r="AN33" s="4"/>
      <c r="AO33" s="4">
        <v>113.6222513</v>
      </c>
      <c r="AP33" s="4"/>
      <c r="AQ33" s="4">
        <v>-4193.948547</v>
      </c>
      <c r="AR33" s="5">
        <v>44593</v>
      </c>
      <c r="AS33" s="4">
        <v>8</v>
      </c>
      <c r="AT33" s="4">
        <v>3.3750000000000002E-2</v>
      </c>
      <c r="AU33" s="4">
        <v>533.39</v>
      </c>
      <c r="AV33" s="4">
        <v>335.475144</v>
      </c>
      <c r="AW33" s="4">
        <v>197.91485599999999</v>
      </c>
      <c r="AX33" s="4">
        <v>119082.1364</v>
      </c>
      <c r="AY33" s="4">
        <v>7917.8636390000001</v>
      </c>
      <c r="AZ33" s="4">
        <v>8109.8996850000003</v>
      </c>
      <c r="BA33" s="4">
        <v>44.24</v>
      </c>
      <c r="BB33" s="4">
        <v>36.590000000000003</v>
      </c>
      <c r="BC33" s="4">
        <v>150.13999999999999</v>
      </c>
      <c r="BD33" s="4">
        <v>230.97</v>
      </c>
      <c r="BE33" s="4">
        <f t="shared" si="3"/>
        <v>380.5</v>
      </c>
      <c r="BF33" s="4">
        <v>0</v>
      </c>
      <c r="BG33" s="4" t="s">
        <v>46</v>
      </c>
      <c r="BH33" s="4">
        <v>0</v>
      </c>
      <c r="BI33" s="4">
        <v>1144.8599999999999</v>
      </c>
      <c r="BJ33" s="4">
        <v>0</v>
      </c>
      <c r="BK33" s="4">
        <v>1575</v>
      </c>
      <c r="BL33" s="4">
        <v>0</v>
      </c>
      <c r="BM33" s="4">
        <v>0</v>
      </c>
      <c r="BN33" s="4">
        <v>127000</v>
      </c>
      <c r="BO33" s="4">
        <f t="shared" si="1"/>
        <v>1</v>
      </c>
      <c r="BP33" s="4">
        <v>130080.1967</v>
      </c>
      <c r="BQ33" s="4">
        <v>-1145</v>
      </c>
      <c r="BR33" s="4">
        <v>-26424</v>
      </c>
      <c r="BS33" s="4">
        <v>430</v>
      </c>
      <c r="BT33" s="4">
        <v>-16974</v>
      </c>
      <c r="BU33" s="4">
        <v>454</v>
      </c>
      <c r="BV33" s="4">
        <v>-8636</v>
      </c>
      <c r="BW33" s="4">
        <v>0.5</v>
      </c>
      <c r="BX33" s="4">
        <v>0.25</v>
      </c>
      <c r="BY33" s="4">
        <v>-572.42999999999995</v>
      </c>
      <c r="BZ33" s="4">
        <v>-286.21499999999997</v>
      </c>
      <c r="CA33" s="4">
        <v>-572.42999999999995</v>
      </c>
      <c r="CB33" s="4">
        <v>107.535</v>
      </c>
      <c r="CC33" s="4">
        <v>-13211.82</v>
      </c>
      <c r="CD33" s="4">
        <v>-4243.41</v>
      </c>
      <c r="CE33" s="4"/>
      <c r="CF33" s="4">
        <v>113.6222513</v>
      </c>
      <c r="CG33" s="4"/>
      <c r="CH33" s="4">
        <v>-4193.948547</v>
      </c>
    </row>
    <row r="34" spans="1:86" ht="15" thickBot="1" x14ac:dyDescent="0.4">
      <c r="A34" s="5">
        <v>44621</v>
      </c>
      <c r="B34" s="4">
        <v>9</v>
      </c>
      <c r="C34" s="4">
        <v>3.3750000000000002E-2</v>
      </c>
      <c r="D34" s="4">
        <v>533.39</v>
      </c>
      <c r="E34" s="4">
        <v>334.91850849999997</v>
      </c>
      <c r="F34" s="4">
        <v>198.47149150000001</v>
      </c>
      <c r="G34" s="4">
        <v>118883.6649</v>
      </c>
      <c r="H34" s="4">
        <v>8116.3351300000004</v>
      </c>
      <c r="I34" s="4">
        <v>8338.1243620000005</v>
      </c>
      <c r="J34" s="4">
        <v>44.24</v>
      </c>
      <c r="K34" s="4">
        <v>36.590000000000003</v>
      </c>
      <c r="L34" s="4">
        <v>150.13999999999999</v>
      </c>
      <c r="M34" s="4">
        <v>230.97</v>
      </c>
      <c r="N34" s="4">
        <f t="shared" si="2"/>
        <v>395.98903021362884</v>
      </c>
      <c r="O34" s="4">
        <v>0</v>
      </c>
      <c r="P34" s="4" t="s">
        <v>46</v>
      </c>
      <c r="Q34" s="4">
        <v>0</v>
      </c>
      <c r="R34" s="4">
        <v>1144.8599999999999</v>
      </c>
      <c r="S34" s="4">
        <v>0</v>
      </c>
      <c r="T34" s="4">
        <v>1575</v>
      </c>
      <c r="U34" s="4">
        <v>0</v>
      </c>
      <c r="V34" s="4">
        <v>0</v>
      </c>
      <c r="W34" s="4">
        <v>127000</v>
      </c>
      <c r="X34" s="4">
        <f t="shared" si="0"/>
        <v>1.0936852726843609</v>
      </c>
      <c r="Y34" s="4">
        <v>130470.43730000001</v>
      </c>
      <c r="Z34" s="4">
        <v>-1145</v>
      </c>
      <c r="AA34" s="4">
        <v>-27569</v>
      </c>
      <c r="AB34" s="4">
        <v>430</v>
      </c>
      <c r="AC34" s="4">
        <v>-16544</v>
      </c>
      <c r="AD34" s="4">
        <v>455</v>
      </c>
      <c r="AE34" s="4">
        <v>-7975</v>
      </c>
      <c r="AF34" s="4">
        <v>0.5</v>
      </c>
      <c r="AG34" s="4">
        <v>0.25</v>
      </c>
      <c r="AH34" s="4">
        <v>-572.42999999999995</v>
      </c>
      <c r="AI34" s="4">
        <v>-286.21499999999997</v>
      </c>
      <c r="AJ34" s="4">
        <v>-572.42999999999995</v>
      </c>
      <c r="AK34" s="4">
        <v>107.535</v>
      </c>
      <c r="AL34" s="4">
        <v>-13784.25</v>
      </c>
      <c r="AM34" s="4">
        <v>-4135.875</v>
      </c>
      <c r="AN34" s="4"/>
      <c r="AO34" s="4">
        <v>113.77152359999999</v>
      </c>
      <c r="AP34" s="4"/>
      <c r="AQ34" s="4">
        <v>-4080.1770240000001</v>
      </c>
      <c r="AR34" s="5">
        <v>44621</v>
      </c>
      <c r="AS34" s="4">
        <v>9</v>
      </c>
      <c r="AT34" s="4">
        <v>3.3750000000000002E-2</v>
      </c>
      <c r="AU34" s="4">
        <v>533.39</v>
      </c>
      <c r="AV34" s="4">
        <v>334.91850849999997</v>
      </c>
      <c r="AW34" s="4">
        <v>198.47149150000001</v>
      </c>
      <c r="AX34" s="4">
        <v>118883.6649</v>
      </c>
      <c r="AY34" s="4">
        <v>8116.3351300000004</v>
      </c>
      <c r="AZ34" s="4">
        <v>8338.1243620000005</v>
      </c>
      <c r="BA34" s="4">
        <v>44.24</v>
      </c>
      <c r="BB34" s="4">
        <v>36.590000000000003</v>
      </c>
      <c r="BC34" s="4">
        <v>150.13999999999999</v>
      </c>
      <c r="BD34" s="4">
        <v>230.97</v>
      </c>
      <c r="BE34" s="4">
        <f t="shared" si="3"/>
        <v>380.5</v>
      </c>
      <c r="BF34" s="4">
        <v>0</v>
      </c>
      <c r="BG34" s="4" t="s">
        <v>46</v>
      </c>
      <c r="BH34" s="4">
        <v>0</v>
      </c>
      <c r="BI34" s="4">
        <v>1144.8599999999999</v>
      </c>
      <c r="BJ34" s="4">
        <v>0</v>
      </c>
      <c r="BK34" s="4">
        <v>1575</v>
      </c>
      <c r="BL34" s="4">
        <v>0</v>
      </c>
      <c r="BM34" s="4">
        <v>0</v>
      </c>
      <c r="BN34" s="4">
        <v>127000</v>
      </c>
      <c r="BO34" s="4">
        <f t="shared" si="1"/>
        <v>1</v>
      </c>
      <c r="BP34" s="4">
        <v>130470.43730000001</v>
      </c>
      <c r="BQ34" s="4">
        <v>-1145</v>
      </c>
      <c r="BR34" s="4">
        <v>-27569</v>
      </c>
      <c r="BS34" s="4">
        <v>430</v>
      </c>
      <c r="BT34" s="4">
        <v>-16544</v>
      </c>
      <c r="BU34" s="4">
        <v>455</v>
      </c>
      <c r="BV34" s="4">
        <v>-7975</v>
      </c>
      <c r="BW34" s="4">
        <v>0.5</v>
      </c>
      <c r="BX34" s="4">
        <v>0.25</v>
      </c>
      <c r="BY34" s="4">
        <v>-572.42999999999995</v>
      </c>
      <c r="BZ34" s="4">
        <v>-286.21499999999997</v>
      </c>
      <c r="CA34" s="4">
        <v>-572.42999999999995</v>
      </c>
      <c r="CB34" s="4">
        <v>107.535</v>
      </c>
      <c r="CC34" s="4">
        <v>-13784.25</v>
      </c>
      <c r="CD34" s="4">
        <v>-4135.875</v>
      </c>
      <c r="CE34" s="4"/>
      <c r="CF34" s="4">
        <v>113.77152359999999</v>
      </c>
      <c r="CG34" s="4"/>
      <c r="CH34" s="4">
        <v>-4080.1770240000001</v>
      </c>
    </row>
    <row r="35" spans="1:86" ht="15" thickBot="1" x14ac:dyDescent="0.4">
      <c r="A35" s="5">
        <v>44652</v>
      </c>
      <c r="B35" s="4">
        <v>10</v>
      </c>
      <c r="C35" s="4">
        <v>3.3750000000000002E-2</v>
      </c>
      <c r="D35" s="4">
        <v>533.39</v>
      </c>
      <c r="E35" s="4">
        <v>334.36030740000001</v>
      </c>
      <c r="F35" s="4">
        <v>199.0296926</v>
      </c>
      <c r="G35" s="4">
        <v>118684.6352</v>
      </c>
      <c r="H35" s="4">
        <v>8315.3648229999999</v>
      </c>
      <c r="I35" s="4">
        <v>8568.2205740000009</v>
      </c>
      <c r="J35" s="4">
        <v>44.24</v>
      </c>
      <c r="K35" s="4">
        <v>36.590000000000003</v>
      </c>
      <c r="L35" s="4">
        <v>150.13999999999999</v>
      </c>
      <c r="M35" s="4">
        <v>230.97</v>
      </c>
      <c r="N35" s="4">
        <f t="shared" si="2"/>
        <v>397.96897536469692</v>
      </c>
      <c r="O35" s="4">
        <v>0</v>
      </c>
      <c r="P35" s="4" t="s">
        <v>46</v>
      </c>
      <c r="Q35" s="4">
        <v>0</v>
      </c>
      <c r="R35" s="4">
        <v>1144.8599999999999</v>
      </c>
      <c r="S35" s="4">
        <v>0</v>
      </c>
      <c r="T35" s="4">
        <v>1575</v>
      </c>
      <c r="U35" s="4">
        <v>0</v>
      </c>
      <c r="V35" s="4">
        <v>0</v>
      </c>
      <c r="W35" s="4">
        <v>127000</v>
      </c>
      <c r="X35" s="4">
        <f t="shared" si="0"/>
        <v>1.1046221254112045</v>
      </c>
      <c r="Y35" s="4">
        <v>130861.8486</v>
      </c>
      <c r="Z35" s="4">
        <v>-1145</v>
      </c>
      <c r="AA35" s="4">
        <v>-28713</v>
      </c>
      <c r="AB35" s="4">
        <v>430</v>
      </c>
      <c r="AC35" s="4">
        <v>-16113</v>
      </c>
      <c r="AD35" s="4">
        <v>456</v>
      </c>
      <c r="AE35" s="4">
        <v>-7313</v>
      </c>
      <c r="AF35" s="4">
        <v>0.5</v>
      </c>
      <c r="AG35" s="4">
        <v>0.25</v>
      </c>
      <c r="AH35" s="4">
        <v>-572.42999999999995</v>
      </c>
      <c r="AI35" s="4">
        <v>-286.21499999999997</v>
      </c>
      <c r="AJ35" s="4">
        <v>-572.42999999999995</v>
      </c>
      <c r="AK35" s="4">
        <v>107.535</v>
      </c>
      <c r="AL35" s="4">
        <v>-14356.68</v>
      </c>
      <c r="AM35" s="4">
        <v>-4028.34</v>
      </c>
      <c r="AN35" s="4"/>
      <c r="AO35" s="4">
        <v>113.9212157</v>
      </c>
      <c r="AP35" s="4"/>
      <c r="AQ35" s="4">
        <v>-3966.2558079999999</v>
      </c>
      <c r="AR35" s="5">
        <v>44652</v>
      </c>
      <c r="AS35" s="4">
        <v>10</v>
      </c>
      <c r="AT35" s="4">
        <v>3.3750000000000002E-2</v>
      </c>
      <c r="AU35" s="4">
        <v>533.39</v>
      </c>
      <c r="AV35" s="4">
        <v>334.36030740000001</v>
      </c>
      <c r="AW35" s="4">
        <v>199.0296926</v>
      </c>
      <c r="AX35" s="4">
        <v>118684.6352</v>
      </c>
      <c r="AY35" s="4">
        <v>8315.3648229999999</v>
      </c>
      <c r="AZ35" s="4">
        <v>8568.2205740000009</v>
      </c>
      <c r="BA35" s="4">
        <v>44.24</v>
      </c>
      <c r="BB35" s="4">
        <v>36.590000000000003</v>
      </c>
      <c r="BC35" s="4">
        <v>150.13999999999999</v>
      </c>
      <c r="BD35" s="4">
        <v>230.97</v>
      </c>
      <c r="BE35" s="4">
        <f t="shared" si="3"/>
        <v>380.5</v>
      </c>
      <c r="BF35" s="4">
        <v>0</v>
      </c>
      <c r="BG35" s="4" t="s">
        <v>46</v>
      </c>
      <c r="BH35" s="4">
        <v>0</v>
      </c>
      <c r="BI35" s="4">
        <v>1144.8599999999999</v>
      </c>
      <c r="BJ35" s="4">
        <v>0</v>
      </c>
      <c r="BK35" s="4">
        <v>1575</v>
      </c>
      <c r="BL35" s="4">
        <v>0</v>
      </c>
      <c r="BM35" s="4">
        <v>0</v>
      </c>
      <c r="BN35" s="4">
        <v>127000</v>
      </c>
      <c r="BO35" s="4">
        <f t="shared" si="1"/>
        <v>1</v>
      </c>
      <c r="BP35" s="4">
        <v>130861.8486</v>
      </c>
      <c r="BQ35" s="4">
        <v>-1145</v>
      </c>
      <c r="BR35" s="4">
        <v>-28713</v>
      </c>
      <c r="BS35" s="4">
        <v>430</v>
      </c>
      <c r="BT35" s="4">
        <v>-16113</v>
      </c>
      <c r="BU35" s="4">
        <v>456</v>
      </c>
      <c r="BV35" s="4">
        <v>-7313</v>
      </c>
      <c r="BW35" s="4">
        <v>0.5</v>
      </c>
      <c r="BX35" s="4">
        <v>0.25</v>
      </c>
      <c r="BY35" s="4">
        <v>-572.42999999999995</v>
      </c>
      <c r="BZ35" s="4">
        <v>-286.21499999999997</v>
      </c>
      <c r="CA35" s="4">
        <v>-572.42999999999995</v>
      </c>
      <c r="CB35" s="4">
        <v>107.535</v>
      </c>
      <c r="CC35" s="4">
        <v>-14356.68</v>
      </c>
      <c r="CD35" s="4">
        <v>-4028.34</v>
      </c>
      <c r="CE35" s="4"/>
      <c r="CF35" s="4">
        <v>113.9212157</v>
      </c>
      <c r="CG35" s="4"/>
      <c r="CH35" s="4">
        <v>-3966.2558079999999</v>
      </c>
    </row>
    <row r="36" spans="1:86" ht="15" thickBot="1" x14ac:dyDescent="0.4">
      <c r="A36" s="5">
        <v>44682</v>
      </c>
      <c r="B36" s="4">
        <v>11</v>
      </c>
      <c r="C36" s="4">
        <v>3.3750000000000002E-2</v>
      </c>
      <c r="D36" s="4">
        <v>533.39</v>
      </c>
      <c r="E36" s="4">
        <v>333.8005364</v>
      </c>
      <c r="F36" s="4">
        <v>199.58946359999999</v>
      </c>
      <c r="G36" s="4">
        <v>118485.0457</v>
      </c>
      <c r="H36" s="4">
        <v>8514.9542870000005</v>
      </c>
      <c r="I36" s="4">
        <v>8800.2008430000005</v>
      </c>
      <c r="J36" s="4">
        <v>44.24</v>
      </c>
      <c r="K36" s="4">
        <v>36.590000000000003</v>
      </c>
      <c r="L36" s="4">
        <v>150.13999999999999</v>
      </c>
      <c r="M36" s="4">
        <v>230.97</v>
      </c>
      <c r="N36" s="4">
        <f t="shared" si="2"/>
        <v>399.95882024152036</v>
      </c>
      <c r="O36" s="4">
        <v>0</v>
      </c>
      <c r="P36" s="4" t="s">
        <v>46</v>
      </c>
      <c r="Q36" s="4">
        <v>0</v>
      </c>
      <c r="R36" s="4">
        <v>1144.8599999999999</v>
      </c>
      <c r="S36" s="4">
        <v>0</v>
      </c>
      <c r="T36" s="4">
        <v>1575</v>
      </c>
      <c r="U36" s="4">
        <v>0</v>
      </c>
      <c r="V36" s="4">
        <v>0</v>
      </c>
      <c r="W36" s="4">
        <v>127000</v>
      </c>
      <c r="X36" s="4">
        <f t="shared" si="0"/>
        <v>1.1156683466653166</v>
      </c>
      <c r="Y36" s="4">
        <v>131254.43419999999</v>
      </c>
      <c r="Z36" s="4">
        <v>-1145</v>
      </c>
      <c r="AA36" s="4">
        <v>-29858</v>
      </c>
      <c r="AB36" s="4">
        <v>430</v>
      </c>
      <c r="AC36" s="4">
        <v>-15683</v>
      </c>
      <c r="AD36" s="4">
        <v>456</v>
      </c>
      <c r="AE36" s="4">
        <v>-6649</v>
      </c>
      <c r="AF36" s="4">
        <v>0.5</v>
      </c>
      <c r="AG36" s="4">
        <v>0.25</v>
      </c>
      <c r="AH36" s="4">
        <v>-572.42999999999995</v>
      </c>
      <c r="AI36" s="4">
        <v>-286.21499999999997</v>
      </c>
      <c r="AJ36" s="4">
        <v>-572.42999999999995</v>
      </c>
      <c r="AK36" s="4">
        <v>107.535</v>
      </c>
      <c r="AL36" s="4">
        <v>-14929.11</v>
      </c>
      <c r="AM36" s="4">
        <v>-3920.8049999999998</v>
      </c>
      <c r="AN36" s="4"/>
      <c r="AO36" s="4">
        <v>114.0713288</v>
      </c>
      <c r="AP36" s="4"/>
      <c r="AQ36" s="4">
        <v>-3852.184479</v>
      </c>
      <c r="AR36" s="5">
        <v>44682</v>
      </c>
      <c r="AS36" s="4">
        <v>11</v>
      </c>
      <c r="AT36" s="4">
        <v>3.3750000000000002E-2</v>
      </c>
      <c r="AU36" s="4">
        <v>533.39</v>
      </c>
      <c r="AV36" s="4">
        <v>333.8005364</v>
      </c>
      <c r="AW36" s="4">
        <v>199.58946359999999</v>
      </c>
      <c r="AX36" s="4">
        <v>118485.0457</v>
      </c>
      <c r="AY36" s="4">
        <v>8514.9542870000005</v>
      </c>
      <c r="AZ36" s="4">
        <v>8800.2008430000005</v>
      </c>
      <c r="BA36" s="4">
        <v>44.24</v>
      </c>
      <c r="BB36" s="4">
        <v>36.590000000000003</v>
      </c>
      <c r="BC36" s="4">
        <v>150.13999999999999</v>
      </c>
      <c r="BD36" s="4">
        <v>230.97</v>
      </c>
      <c r="BE36" s="4">
        <f t="shared" si="3"/>
        <v>380.5</v>
      </c>
      <c r="BF36" s="4">
        <v>0</v>
      </c>
      <c r="BG36" s="4" t="s">
        <v>46</v>
      </c>
      <c r="BH36" s="4">
        <v>0</v>
      </c>
      <c r="BI36" s="4">
        <v>1144.8599999999999</v>
      </c>
      <c r="BJ36" s="4">
        <v>0</v>
      </c>
      <c r="BK36" s="4">
        <v>1575</v>
      </c>
      <c r="BL36" s="4">
        <v>0</v>
      </c>
      <c r="BM36" s="4">
        <v>0</v>
      </c>
      <c r="BN36" s="4">
        <v>127000</v>
      </c>
      <c r="BO36" s="4">
        <f t="shared" si="1"/>
        <v>1</v>
      </c>
      <c r="BP36" s="4">
        <v>131254.43419999999</v>
      </c>
      <c r="BQ36" s="4">
        <v>-1145</v>
      </c>
      <c r="BR36" s="4">
        <v>-29858</v>
      </c>
      <c r="BS36" s="4">
        <v>430</v>
      </c>
      <c r="BT36" s="4">
        <v>-15683</v>
      </c>
      <c r="BU36" s="4">
        <v>456</v>
      </c>
      <c r="BV36" s="4">
        <v>-6649</v>
      </c>
      <c r="BW36" s="4">
        <v>0.5</v>
      </c>
      <c r="BX36" s="4">
        <v>0.25</v>
      </c>
      <c r="BY36" s="4">
        <v>-572.42999999999995</v>
      </c>
      <c r="BZ36" s="4">
        <v>-286.21499999999997</v>
      </c>
      <c r="CA36" s="4">
        <v>-572.42999999999995</v>
      </c>
      <c r="CB36" s="4">
        <v>107.535</v>
      </c>
      <c r="CC36" s="4">
        <v>-14929.11</v>
      </c>
      <c r="CD36" s="4">
        <v>-3920.8049999999998</v>
      </c>
      <c r="CE36" s="4"/>
      <c r="CF36" s="4">
        <v>114.0713288</v>
      </c>
      <c r="CG36" s="4"/>
      <c r="CH36" s="4">
        <v>-3852.184479</v>
      </c>
    </row>
    <row r="37" spans="1:86" ht="15" thickBot="1" x14ac:dyDescent="0.4">
      <c r="A37" s="5">
        <v>44713</v>
      </c>
      <c r="B37" s="4">
        <v>12</v>
      </c>
      <c r="C37" s="4">
        <v>3.3750000000000002E-2</v>
      </c>
      <c r="D37" s="4">
        <v>533.39</v>
      </c>
      <c r="E37" s="4">
        <v>333.23919110000003</v>
      </c>
      <c r="F37" s="4">
        <v>200.15080889999999</v>
      </c>
      <c r="G37" s="4">
        <v>118284.8949</v>
      </c>
      <c r="H37" s="4">
        <v>8715.1050950000008</v>
      </c>
      <c r="I37" s="4">
        <v>9034.0777699999999</v>
      </c>
      <c r="J37" s="4">
        <v>44.24</v>
      </c>
      <c r="K37" s="4">
        <v>36.590000000000003</v>
      </c>
      <c r="L37" s="4">
        <v>150.13999999999999</v>
      </c>
      <c r="M37" s="4">
        <v>230.97</v>
      </c>
      <c r="N37" s="4">
        <f t="shared" si="2"/>
        <v>401.95861434272791</v>
      </c>
      <c r="O37" s="4">
        <v>0</v>
      </c>
      <c r="P37" s="4" t="s">
        <v>46</v>
      </c>
      <c r="Q37" s="4">
        <v>0</v>
      </c>
      <c r="R37" s="4">
        <v>1144.8599999999999</v>
      </c>
      <c r="S37" s="4">
        <v>0</v>
      </c>
      <c r="T37" s="4">
        <v>1575</v>
      </c>
      <c r="U37" s="4">
        <v>0</v>
      </c>
      <c r="V37" s="4">
        <v>0</v>
      </c>
      <c r="W37" s="4">
        <v>127000</v>
      </c>
      <c r="X37" s="4">
        <f t="shared" si="0"/>
        <v>1.1268250301319698</v>
      </c>
      <c r="Y37" s="4">
        <v>131648.19750000001</v>
      </c>
      <c r="Z37" s="4">
        <v>-1145</v>
      </c>
      <c r="AA37" s="4">
        <v>-31003</v>
      </c>
      <c r="AB37" s="4">
        <v>430</v>
      </c>
      <c r="AC37" s="4">
        <v>-15253</v>
      </c>
      <c r="AD37" s="4">
        <v>457</v>
      </c>
      <c r="AE37" s="4">
        <v>-5983</v>
      </c>
      <c r="AF37" s="4">
        <v>0.5</v>
      </c>
      <c r="AG37" s="4">
        <v>0.25</v>
      </c>
      <c r="AH37" s="4">
        <v>-572.42999999999995</v>
      </c>
      <c r="AI37" s="4">
        <v>-286.21499999999997</v>
      </c>
      <c r="AJ37" s="4">
        <v>-572.42999999999995</v>
      </c>
      <c r="AK37" s="4">
        <v>107.535</v>
      </c>
      <c r="AL37" s="4">
        <v>-15501.54</v>
      </c>
      <c r="AM37" s="4">
        <v>-3813.27</v>
      </c>
      <c r="AN37" s="4"/>
      <c r="AO37" s="4">
        <v>114.2218641</v>
      </c>
      <c r="AP37" s="4"/>
      <c r="AQ37" s="4">
        <v>-3737.9626149999999</v>
      </c>
      <c r="AR37" s="5">
        <v>44713</v>
      </c>
      <c r="AS37" s="4">
        <v>12</v>
      </c>
      <c r="AT37" s="4">
        <v>3.3750000000000002E-2</v>
      </c>
      <c r="AU37" s="4">
        <v>533.39</v>
      </c>
      <c r="AV37" s="4">
        <v>333.23919110000003</v>
      </c>
      <c r="AW37" s="4">
        <v>200.15080889999999</v>
      </c>
      <c r="AX37" s="4">
        <v>118284.8949</v>
      </c>
      <c r="AY37" s="4">
        <v>8715.1050950000008</v>
      </c>
      <c r="AZ37" s="4">
        <v>9034.0777699999999</v>
      </c>
      <c r="BA37" s="4">
        <v>44.24</v>
      </c>
      <c r="BB37" s="4">
        <v>36.590000000000003</v>
      </c>
      <c r="BC37" s="4">
        <v>150.13999999999999</v>
      </c>
      <c r="BD37" s="4">
        <v>230.97</v>
      </c>
      <c r="BE37" s="4">
        <f t="shared" si="3"/>
        <v>380.5</v>
      </c>
      <c r="BF37" s="4">
        <v>0</v>
      </c>
      <c r="BG37" s="4" t="s">
        <v>46</v>
      </c>
      <c r="BH37" s="4">
        <v>0</v>
      </c>
      <c r="BI37" s="4">
        <v>1144.8599999999999</v>
      </c>
      <c r="BJ37" s="4">
        <v>0</v>
      </c>
      <c r="BK37" s="4">
        <v>1575</v>
      </c>
      <c r="BL37" s="4">
        <v>0</v>
      </c>
      <c r="BM37" s="4">
        <v>0</v>
      </c>
      <c r="BN37" s="4">
        <v>127000</v>
      </c>
      <c r="BO37" s="4">
        <f t="shared" si="1"/>
        <v>1</v>
      </c>
      <c r="BP37" s="4">
        <v>131648.19750000001</v>
      </c>
      <c r="BQ37" s="4">
        <v>-1145</v>
      </c>
      <c r="BR37" s="4">
        <v>-31003</v>
      </c>
      <c r="BS37" s="4">
        <v>430</v>
      </c>
      <c r="BT37" s="4">
        <v>-15253</v>
      </c>
      <c r="BU37" s="4">
        <v>457</v>
      </c>
      <c r="BV37" s="4">
        <v>-5983</v>
      </c>
      <c r="BW37" s="4">
        <v>0.5</v>
      </c>
      <c r="BX37" s="4">
        <v>0.25</v>
      </c>
      <c r="BY37" s="4">
        <v>-572.42999999999995</v>
      </c>
      <c r="BZ37" s="4">
        <v>-286.21499999999997</v>
      </c>
      <c r="CA37" s="4">
        <v>-572.42999999999995</v>
      </c>
      <c r="CB37" s="4">
        <v>107.535</v>
      </c>
      <c r="CC37" s="4">
        <v>-15501.54</v>
      </c>
      <c r="CD37" s="4">
        <v>-3813.27</v>
      </c>
      <c r="CE37" s="4"/>
      <c r="CF37" s="4">
        <v>114.2218641</v>
      </c>
      <c r="CG37" s="4"/>
      <c r="CH37" s="4">
        <v>-3737.9626149999999</v>
      </c>
    </row>
    <row r="38" spans="1:86" ht="15" thickBot="1" x14ac:dyDescent="0.4">
      <c r="A38" s="5">
        <v>44743</v>
      </c>
      <c r="B38" s="4">
        <v>13</v>
      </c>
      <c r="C38" s="4">
        <v>3.3750000000000002E-2</v>
      </c>
      <c r="D38" s="4">
        <v>533.39</v>
      </c>
      <c r="E38" s="4">
        <v>332.67626689999997</v>
      </c>
      <c r="F38" s="4">
        <v>200.71373310000001</v>
      </c>
      <c r="G38" s="4">
        <v>118084.18120000001</v>
      </c>
      <c r="H38" s="4">
        <v>8915.8188289999998</v>
      </c>
      <c r="I38" s="4">
        <v>9269.8640350000005</v>
      </c>
      <c r="J38" s="4">
        <v>44.24</v>
      </c>
      <c r="K38" s="4">
        <v>36.590000000000003</v>
      </c>
      <c r="L38" s="4">
        <v>150.13999999999999</v>
      </c>
      <c r="M38" s="4">
        <v>230.97</v>
      </c>
      <c r="N38" s="4">
        <f t="shared" si="2"/>
        <v>403.96840741444151</v>
      </c>
      <c r="O38" s="4">
        <v>0</v>
      </c>
      <c r="P38" s="4" t="s">
        <v>46</v>
      </c>
      <c r="Q38" s="4">
        <v>0</v>
      </c>
      <c r="R38" s="4">
        <v>1144.8599999999999</v>
      </c>
      <c r="S38" s="4">
        <v>0</v>
      </c>
      <c r="T38" s="4">
        <v>1575</v>
      </c>
      <c r="U38" s="4">
        <v>0</v>
      </c>
      <c r="V38" s="4">
        <v>0</v>
      </c>
      <c r="W38" s="4">
        <v>127000</v>
      </c>
      <c r="X38" s="4">
        <f t="shared" si="0"/>
        <v>1.1380932804332895</v>
      </c>
      <c r="Y38" s="4">
        <v>132043.1421</v>
      </c>
      <c r="Z38" s="4">
        <v>-1145</v>
      </c>
      <c r="AA38" s="4">
        <v>-32148</v>
      </c>
      <c r="AB38" s="4">
        <v>430</v>
      </c>
      <c r="AC38" s="4">
        <v>-14823</v>
      </c>
      <c r="AD38" s="4">
        <v>457</v>
      </c>
      <c r="AE38" s="4">
        <v>-5315</v>
      </c>
      <c r="AF38" s="4">
        <v>0.5</v>
      </c>
      <c r="AG38" s="4">
        <v>0.25</v>
      </c>
      <c r="AH38" s="4">
        <v>-572.42999999999995</v>
      </c>
      <c r="AI38" s="4">
        <v>-286.21499999999997</v>
      </c>
      <c r="AJ38" s="4">
        <v>215.07</v>
      </c>
      <c r="AK38" s="4">
        <v>107.535</v>
      </c>
      <c r="AL38" s="4">
        <v>-15286.47</v>
      </c>
      <c r="AM38" s="4">
        <v>-3705.7350000000001</v>
      </c>
      <c r="AN38" s="4"/>
      <c r="AO38" s="4">
        <v>114.37282279999999</v>
      </c>
      <c r="AP38" s="4"/>
      <c r="AQ38" s="4">
        <v>-3623.5897920000002</v>
      </c>
      <c r="AR38" s="5">
        <v>44743</v>
      </c>
      <c r="AS38" s="4">
        <v>13</v>
      </c>
      <c r="AT38" s="4">
        <v>3.3750000000000002E-2</v>
      </c>
      <c r="AU38" s="4">
        <v>533.39</v>
      </c>
      <c r="AV38" s="4">
        <v>332.67626689999997</v>
      </c>
      <c r="AW38" s="4">
        <v>200.71373310000001</v>
      </c>
      <c r="AX38" s="4">
        <v>118084.18120000001</v>
      </c>
      <c r="AY38" s="4">
        <v>8915.8188289999998</v>
      </c>
      <c r="AZ38" s="4">
        <v>9269.8640350000005</v>
      </c>
      <c r="BA38" s="4">
        <v>44.24</v>
      </c>
      <c r="BB38" s="4">
        <v>36.590000000000003</v>
      </c>
      <c r="BC38" s="4">
        <v>150.13999999999999</v>
      </c>
      <c r="BD38" s="4">
        <v>230.97</v>
      </c>
      <c r="BE38" s="4">
        <f t="shared" si="3"/>
        <v>380.5</v>
      </c>
      <c r="BF38" s="4">
        <v>0</v>
      </c>
      <c r="BG38" s="4" t="s">
        <v>46</v>
      </c>
      <c r="BH38" s="4">
        <v>0</v>
      </c>
      <c r="BI38" s="4">
        <v>1144.8599999999999</v>
      </c>
      <c r="BJ38" s="4">
        <v>0</v>
      </c>
      <c r="BK38" s="4">
        <v>1575</v>
      </c>
      <c r="BL38" s="4">
        <v>0</v>
      </c>
      <c r="BM38" s="4">
        <v>0</v>
      </c>
      <c r="BN38" s="4">
        <v>127000</v>
      </c>
      <c r="BO38" s="4">
        <f t="shared" si="1"/>
        <v>1</v>
      </c>
      <c r="BP38" s="4">
        <v>132043.1421</v>
      </c>
      <c r="BQ38" s="4">
        <v>-1145</v>
      </c>
      <c r="BR38" s="4">
        <v>-32148</v>
      </c>
      <c r="BS38" s="4">
        <v>430</v>
      </c>
      <c r="BT38" s="4">
        <v>-14823</v>
      </c>
      <c r="BU38" s="4">
        <v>457</v>
      </c>
      <c r="BV38" s="4">
        <v>-5315</v>
      </c>
      <c r="BW38" s="4">
        <v>0.5</v>
      </c>
      <c r="BX38" s="4">
        <v>0.25</v>
      </c>
      <c r="BY38" s="4">
        <v>-572.42999999999995</v>
      </c>
      <c r="BZ38" s="4">
        <v>-286.21499999999997</v>
      </c>
      <c r="CA38" s="4">
        <v>215.07</v>
      </c>
      <c r="CB38" s="4">
        <v>107.535</v>
      </c>
      <c r="CC38" s="4">
        <v>-15286.47</v>
      </c>
      <c r="CD38" s="4">
        <v>-3705.7350000000001</v>
      </c>
      <c r="CE38" s="4"/>
      <c r="CF38" s="4">
        <v>114.37282279999999</v>
      </c>
      <c r="CG38" s="4"/>
      <c r="CH38" s="4">
        <v>-3623.5897920000002</v>
      </c>
    </row>
    <row r="39" spans="1:86" ht="15" thickBot="1" x14ac:dyDescent="0.4">
      <c r="A39" s="5">
        <v>44774</v>
      </c>
      <c r="B39" s="4">
        <v>14</v>
      </c>
      <c r="C39" s="4">
        <v>3.3750000000000002E-2</v>
      </c>
      <c r="D39" s="4">
        <v>533.39</v>
      </c>
      <c r="E39" s="4">
        <v>332.11175950000001</v>
      </c>
      <c r="F39" s="4">
        <v>201.27824050000001</v>
      </c>
      <c r="G39" s="4">
        <v>117882.9029</v>
      </c>
      <c r="H39" s="4">
        <v>9117.0970689999995</v>
      </c>
      <c r="I39" s="4">
        <v>9507.5723949999992</v>
      </c>
      <c r="J39" s="4">
        <v>44.24</v>
      </c>
      <c r="K39" s="4">
        <v>36.590000000000003</v>
      </c>
      <c r="L39" s="4">
        <v>150.13999999999999</v>
      </c>
      <c r="M39" s="4">
        <v>230.97</v>
      </c>
      <c r="N39" s="4">
        <f t="shared" si="2"/>
        <v>405.9882494515137</v>
      </c>
      <c r="O39" s="4">
        <v>0</v>
      </c>
      <c r="P39" s="4" t="s">
        <v>46</v>
      </c>
      <c r="Q39" s="4">
        <v>0</v>
      </c>
      <c r="R39" s="4">
        <v>1144.8599999999999</v>
      </c>
      <c r="S39" s="4">
        <v>0</v>
      </c>
      <c r="T39" s="4">
        <v>1575</v>
      </c>
      <c r="U39" s="4">
        <v>0</v>
      </c>
      <c r="V39" s="4">
        <v>0</v>
      </c>
      <c r="W39" s="4">
        <v>127000</v>
      </c>
      <c r="X39" s="4">
        <f t="shared" si="0"/>
        <v>1.1494742132376223</v>
      </c>
      <c r="Y39" s="4">
        <v>132439.2715</v>
      </c>
      <c r="Z39" s="4">
        <v>-1145</v>
      </c>
      <c r="AA39" s="4">
        <v>-33293</v>
      </c>
      <c r="AB39" s="4">
        <v>430</v>
      </c>
      <c r="AC39" s="4">
        <v>-14393</v>
      </c>
      <c r="AD39" s="4">
        <v>458</v>
      </c>
      <c r="AE39" s="4">
        <v>-4646</v>
      </c>
      <c r="AF39" s="4">
        <v>0.5</v>
      </c>
      <c r="AG39" s="4">
        <v>0.25</v>
      </c>
      <c r="AH39" s="4">
        <v>-572.42999999999995</v>
      </c>
      <c r="AI39" s="4">
        <v>-286.21499999999997</v>
      </c>
      <c r="AJ39" s="4">
        <v>215.07</v>
      </c>
      <c r="AK39" s="4">
        <v>107.535</v>
      </c>
      <c r="AL39" s="4">
        <v>-15071.4</v>
      </c>
      <c r="AM39" s="4">
        <v>-3598.2</v>
      </c>
      <c r="AN39" s="4"/>
      <c r="AO39" s="4">
        <v>114.5242061</v>
      </c>
      <c r="AP39" s="4"/>
      <c r="AQ39" s="4">
        <v>-3509.0655860000002</v>
      </c>
      <c r="AR39" s="5">
        <v>44774</v>
      </c>
      <c r="AS39" s="4">
        <v>14</v>
      </c>
      <c r="AT39" s="4">
        <v>3.3750000000000002E-2</v>
      </c>
      <c r="AU39" s="4">
        <v>533.39</v>
      </c>
      <c r="AV39" s="4">
        <v>332.11175950000001</v>
      </c>
      <c r="AW39" s="4">
        <v>201.27824050000001</v>
      </c>
      <c r="AX39" s="4">
        <v>117882.9029</v>
      </c>
      <c r="AY39" s="4">
        <v>9117.0970689999995</v>
      </c>
      <c r="AZ39" s="4">
        <v>9507.5723949999992</v>
      </c>
      <c r="BA39" s="4">
        <v>44.24</v>
      </c>
      <c r="BB39" s="4">
        <v>36.590000000000003</v>
      </c>
      <c r="BC39" s="4">
        <v>150.13999999999999</v>
      </c>
      <c r="BD39" s="4">
        <v>230.97</v>
      </c>
      <c r="BE39" s="4">
        <f t="shared" si="3"/>
        <v>380.5</v>
      </c>
      <c r="BF39" s="4">
        <v>0</v>
      </c>
      <c r="BG39" s="4" t="s">
        <v>46</v>
      </c>
      <c r="BH39" s="4">
        <v>0</v>
      </c>
      <c r="BI39" s="4">
        <v>1144.8599999999999</v>
      </c>
      <c r="BJ39" s="4">
        <v>0</v>
      </c>
      <c r="BK39" s="4">
        <v>1575</v>
      </c>
      <c r="BL39" s="4">
        <v>0</v>
      </c>
      <c r="BM39" s="4">
        <v>0</v>
      </c>
      <c r="BN39" s="4">
        <v>127000</v>
      </c>
      <c r="BO39" s="4">
        <f t="shared" si="1"/>
        <v>1</v>
      </c>
      <c r="BP39" s="4">
        <v>132439.2715</v>
      </c>
      <c r="BQ39" s="4">
        <v>-1145</v>
      </c>
      <c r="BR39" s="4">
        <v>-33293</v>
      </c>
      <c r="BS39" s="4">
        <v>430</v>
      </c>
      <c r="BT39" s="4">
        <v>-14393</v>
      </c>
      <c r="BU39" s="4">
        <v>458</v>
      </c>
      <c r="BV39" s="4">
        <v>-4646</v>
      </c>
      <c r="BW39" s="4">
        <v>0.5</v>
      </c>
      <c r="BX39" s="4">
        <v>0.25</v>
      </c>
      <c r="BY39" s="4">
        <v>-572.42999999999995</v>
      </c>
      <c r="BZ39" s="4">
        <v>-286.21499999999997</v>
      </c>
      <c r="CA39" s="4">
        <v>215.07</v>
      </c>
      <c r="CB39" s="4">
        <v>107.535</v>
      </c>
      <c r="CC39" s="4">
        <v>-15071.4</v>
      </c>
      <c r="CD39" s="4">
        <v>-3598.2</v>
      </c>
      <c r="CE39" s="4"/>
      <c r="CF39" s="4">
        <v>114.5242061</v>
      </c>
      <c r="CG39" s="4"/>
      <c r="CH39" s="4">
        <v>-3509.0655860000002</v>
      </c>
    </row>
    <row r="40" spans="1:86" ht="15" thickBot="1" x14ac:dyDescent="0.4">
      <c r="A40" s="5">
        <v>44805</v>
      </c>
      <c r="B40" s="4">
        <v>15</v>
      </c>
      <c r="C40" s="4">
        <v>3.3750000000000002E-2</v>
      </c>
      <c r="D40" s="4">
        <v>533.39</v>
      </c>
      <c r="E40" s="4">
        <v>331.54566449999999</v>
      </c>
      <c r="F40" s="4">
        <v>201.8443355</v>
      </c>
      <c r="G40" s="4">
        <v>117681.0586</v>
      </c>
      <c r="H40" s="4">
        <v>9318.9414039999992</v>
      </c>
      <c r="I40" s="4">
        <v>9747.2156880000002</v>
      </c>
      <c r="J40" s="4">
        <v>44.24</v>
      </c>
      <c r="K40" s="4">
        <v>36.590000000000003</v>
      </c>
      <c r="L40" s="4">
        <v>150.13999999999999</v>
      </c>
      <c r="M40" s="4">
        <v>230.97</v>
      </c>
      <c r="N40" s="4">
        <f t="shared" si="2"/>
        <v>408.01819069877121</v>
      </c>
      <c r="O40" s="4">
        <v>0</v>
      </c>
      <c r="P40" s="4" t="s">
        <v>46</v>
      </c>
      <c r="Q40" s="4">
        <v>0</v>
      </c>
      <c r="R40" s="4">
        <v>1144.8599999999999</v>
      </c>
      <c r="S40" s="4">
        <v>0</v>
      </c>
      <c r="T40" s="4">
        <v>1659</v>
      </c>
      <c r="U40" s="4">
        <v>0</v>
      </c>
      <c r="V40" s="4">
        <v>0</v>
      </c>
      <c r="W40" s="4">
        <v>127000</v>
      </c>
      <c r="X40" s="4">
        <f t="shared" si="0"/>
        <v>1.1609689553699987</v>
      </c>
      <c r="Y40" s="4">
        <v>132836.58929999999</v>
      </c>
      <c r="Z40" s="4">
        <v>-1145</v>
      </c>
      <c r="AA40" s="4">
        <v>-34438</v>
      </c>
      <c r="AB40" s="4">
        <v>514</v>
      </c>
      <c r="AC40" s="4">
        <v>-13879</v>
      </c>
      <c r="AD40" s="4">
        <v>542</v>
      </c>
      <c r="AE40" s="4">
        <v>-3890</v>
      </c>
      <c r="AF40" s="4">
        <v>0.5</v>
      </c>
      <c r="AG40" s="4">
        <v>0.25</v>
      </c>
      <c r="AH40" s="4">
        <v>-572.42999999999995</v>
      </c>
      <c r="AI40" s="4">
        <v>-286.21499999999997</v>
      </c>
      <c r="AJ40" s="4">
        <v>256.85890840000002</v>
      </c>
      <c r="AK40" s="4">
        <v>128.42945420000001</v>
      </c>
      <c r="AL40" s="4">
        <v>-14814.541090000001</v>
      </c>
      <c r="AM40" s="4">
        <v>-3469.7705460000002</v>
      </c>
      <c r="AN40" s="4"/>
      <c r="AO40" s="4">
        <v>135.57046919999999</v>
      </c>
      <c r="AP40" s="4"/>
      <c r="AQ40" s="4">
        <v>-3373.4951169999999</v>
      </c>
      <c r="AR40" s="5">
        <v>44805</v>
      </c>
      <c r="AS40" s="4">
        <v>15</v>
      </c>
      <c r="AT40" s="4">
        <v>3.3750000000000002E-2</v>
      </c>
      <c r="AU40" s="4">
        <v>533.39</v>
      </c>
      <c r="AV40" s="4">
        <v>331.54566449999999</v>
      </c>
      <c r="AW40" s="4">
        <v>201.8443355</v>
      </c>
      <c r="AX40" s="4">
        <v>117681.0586</v>
      </c>
      <c r="AY40" s="4">
        <v>9318.9414039999992</v>
      </c>
      <c r="AZ40" s="4">
        <v>9747.2156880000002</v>
      </c>
      <c r="BA40" s="4">
        <v>44.24</v>
      </c>
      <c r="BB40" s="4">
        <v>36.590000000000003</v>
      </c>
      <c r="BC40" s="4">
        <v>150.13999999999999</v>
      </c>
      <c r="BD40" s="4">
        <v>230.97</v>
      </c>
      <c r="BE40" s="4">
        <f t="shared" si="3"/>
        <v>380.5</v>
      </c>
      <c r="BF40" s="4">
        <v>0</v>
      </c>
      <c r="BG40" s="4" t="s">
        <v>46</v>
      </c>
      <c r="BH40" s="4">
        <v>0</v>
      </c>
      <c r="BI40" s="4">
        <v>1144.8599999999999</v>
      </c>
      <c r="BJ40" s="4">
        <v>0</v>
      </c>
      <c r="BK40" s="4">
        <v>1659</v>
      </c>
      <c r="BL40" s="4">
        <v>0</v>
      </c>
      <c r="BM40" s="4">
        <v>0</v>
      </c>
      <c r="BN40" s="4">
        <v>127000</v>
      </c>
      <c r="BO40" s="4">
        <f t="shared" si="1"/>
        <v>1</v>
      </c>
      <c r="BP40" s="4">
        <v>132836.58929999999</v>
      </c>
      <c r="BQ40" s="4">
        <v>-1145</v>
      </c>
      <c r="BR40" s="4">
        <v>-34438</v>
      </c>
      <c r="BS40" s="4">
        <v>514</v>
      </c>
      <c r="BT40" s="4">
        <v>-13879</v>
      </c>
      <c r="BU40" s="4">
        <v>542</v>
      </c>
      <c r="BV40" s="4">
        <v>-3890</v>
      </c>
      <c r="BW40" s="4">
        <v>0.5</v>
      </c>
      <c r="BX40" s="4">
        <v>0.25</v>
      </c>
      <c r="BY40" s="4">
        <v>-572.42999999999995</v>
      </c>
      <c r="BZ40" s="4">
        <v>-286.21499999999997</v>
      </c>
      <c r="CA40" s="4">
        <v>256.85890840000002</v>
      </c>
      <c r="CB40" s="4">
        <v>128.42945420000001</v>
      </c>
      <c r="CC40" s="4">
        <v>-14814.541090000001</v>
      </c>
      <c r="CD40" s="4">
        <v>-3469.7705460000002</v>
      </c>
      <c r="CE40" s="4"/>
      <c r="CF40" s="4">
        <v>135.57046919999999</v>
      </c>
      <c r="CG40" s="4"/>
      <c r="CH40" s="4">
        <v>-3373.4951169999999</v>
      </c>
    </row>
    <row r="41" spans="1:86" ht="15" thickBot="1" x14ac:dyDescent="0.4">
      <c r="A41" s="5">
        <v>44835</v>
      </c>
      <c r="B41" s="4">
        <v>16</v>
      </c>
      <c r="C41" s="4">
        <v>3.3750000000000002E-2</v>
      </c>
      <c r="D41" s="4">
        <v>533.39</v>
      </c>
      <c r="E41" s="4">
        <v>330.97797730000002</v>
      </c>
      <c r="F41" s="4">
        <v>202.41202269999999</v>
      </c>
      <c r="G41" s="4">
        <v>117478.64659999999</v>
      </c>
      <c r="H41" s="4">
        <v>9521.353427</v>
      </c>
      <c r="I41" s="4">
        <v>9988.8068299999995</v>
      </c>
      <c r="J41" s="4">
        <v>44.24</v>
      </c>
      <c r="K41" s="4">
        <v>36.590000000000003</v>
      </c>
      <c r="L41" s="4">
        <v>150.13999999999999</v>
      </c>
      <c r="M41" s="4">
        <v>230.97</v>
      </c>
      <c r="N41" s="4">
        <f t="shared" si="2"/>
        <v>410.05828165226501</v>
      </c>
      <c r="O41" s="4">
        <v>0</v>
      </c>
      <c r="P41" s="4" t="s">
        <v>46</v>
      </c>
      <c r="Q41" s="4">
        <v>0</v>
      </c>
      <c r="R41" s="4">
        <v>1144.8599999999999</v>
      </c>
      <c r="S41" s="4">
        <v>0</v>
      </c>
      <c r="T41" s="4">
        <v>1663</v>
      </c>
      <c r="U41" s="4">
        <v>0</v>
      </c>
      <c r="V41" s="4">
        <v>0</v>
      </c>
      <c r="W41" s="4">
        <v>127000</v>
      </c>
      <c r="X41" s="4">
        <f t="shared" si="0"/>
        <v>1.1725786449236986</v>
      </c>
      <c r="Y41" s="4">
        <v>133235.09909999999</v>
      </c>
      <c r="Z41" s="4">
        <v>-1145</v>
      </c>
      <c r="AA41" s="4">
        <v>-35583</v>
      </c>
      <c r="AB41" s="4">
        <v>518</v>
      </c>
      <c r="AC41" s="4">
        <v>-13361</v>
      </c>
      <c r="AD41" s="4">
        <v>547</v>
      </c>
      <c r="AE41" s="4">
        <v>-3129</v>
      </c>
      <c r="AF41" s="4">
        <v>0.5</v>
      </c>
      <c r="AG41" s="4">
        <v>0.25</v>
      </c>
      <c r="AH41" s="4">
        <v>-572.42999999999995</v>
      </c>
      <c r="AI41" s="4">
        <v>-286.21499999999997</v>
      </c>
      <c r="AJ41" s="4">
        <v>258.84920169999998</v>
      </c>
      <c r="AK41" s="4">
        <v>129.4246009</v>
      </c>
      <c r="AL41" s="4">
        <v>-14555.69189</v>
      </c>
      <c r="AM41" s="4">
        <v>-3340.345945</v>
      </c>
      <c r="AN41" s="4"/>
      <c r="AO41" s="4">
        <v>136.7178519</v>
      </c>
      <c r="AP41" s="4"/>
      <c r="AQ41" s="4">
        <v>-3236.7772650000002</v>
      </c>
      <c r="AR41" s="5">
        <v>44835</v>
      </c>
      <c r="AS41" s="4">
        <v>16</v>
      </c>
      <c r="AT41" s="4">
        <v>3.3750000000000002E-2</v>
      </c>
      <c r="AU41" s="4">
        <v>533.39</v>
      </c>
      <c r="AV41" s="4">
        <v>330.97797730000002</v>
      </c>
      <c r="AW41" s="4">
        <v>202.41202269999999</v>
      </c>
      <c r="AX41" s="4">
        <v>117478.64659999999</v>
      </c>
      <c r="AY41" s="4">
        <v>9521.353427</v>
      </c>
      <c r="AZ41" s="4">
        <v>9988.8068299999995</v>
      </c>
      <c r="BA41" s="4">
        <v>44.24</v>
      </c>
      <c r="BB41" s="4">
        <v>36.590000000000003</v>
      </c>
      <c r="BC41" s="4">
        <v>150.13999999999999</v>
      </c>
      <c r="BD41" s="4">
        <v>230.97</v>
      </c>
      <c r="BE41" s="4">
        <f t="shared" si="3"/>
        <v>380.5</v>
      </c>
      <c r="BF41" s="4">
        <v>0</v>
      </c>
      <c r="BG41" s="4" t="s">
        <v>46</v>
      </c>
      <c r="BH41" s="4">
        <v>0</v>
      </c>
      <c r="BI41" s="4">
        <v>1144.8599999999999</v>
      </c>
      <c r="BJ41" s="4">
        <v>0</v>
      </c>
      <c r="BK41" s="4">
        <v>1663</v>
      </c>
      <c r="BL41" s="4">
        <v>0</v>
      </c>
      <c r="BM41" s="4">
        <v>0</v>
      </c>
      <c r="BN41" s="4">
        <v>127000</v>
      </c>
      <c r="BO41" s="4">
        <f t="shared" si="1"/>
        <v>1</v>
      </c>
      <c r="BP41" s="4">
        <v>133235.09909999999</v>
      </c>
      <c r="BQ41" s="4">
        <v>-1145</v>
      </c>
      <c r="BR41" s="4">
        <v>-35583</v>
      </c>
      <c r="BS41" s="4">
        <v>518</v>
      </c>
      <c r="BT41" s="4">
        <v>-13361</v>
      </c>
      <c r="BU41" s="4">
        <v>547</v>
      </c>
      <c r="BV41" s="4">
        <v>-3129</v>
      </c>
      <c r="BW41" s="4">
        <v>0.5</v>
      </c>
      <c r="BX41" s="4">
        <v>0.25</v>
      </c>
      <c r="BY41" s="4">
        <v>-572.42999999999995</v>
      </c>
      <c r="BZ41" s="4">
        <v>-286.21499999999997</v>
      </c>
      <c r="CA41" s="4">
        <v>258.84920169999998</v>
      </c>
      <c r="CB41" s="4">
        <v>129.4246009</v>
      </c>
      <c r="CC41" s="4">
        <v>-14555.69189</v>
      </c>
      <c r="CD41" s="4">
        <v>-3340.345945</v>
      </c>
      <c r="CE41" s="4"/>
      <c r="CF41" s="4">
        <v>136.7178519</v>
      </c>
      <c r="CG41" s="4"/>
      <c r="CH41" s="4">
        <v>-3236.7772650000002</v>
      </c>
    </row>
    <row r="42" spans="1:86" ht="15" thickBot="1" x14ac:dyDescent="0.4">
      <c r="A42" s="5">
        <v>44866</v>
      </c>
      <c r="B42" s="4">
        <v>17</v>
      </c>
      <c r="C42" s="4">
        <v>3.3750000000000002E-2</v>
      </c>
      <c r="D42" s="4">
        <v>533.39</v>
      </c>
      <c r="E42" s="4">
        <v>330.40869350000003</v>
      </c>
      <c r="F42" s="4">
        <v>202.98130649999999</v>
      </c>
      <c r="G42" s="4">
        <v>117275.66529999999</v>
      </c>
      <c r="H42" s="4">
        <v>9724.334734</v>
      </c>
      <c r="I42" s="4">
        <v>10232.358819999999</v>
      </c>
      <c r="J42" s="4">
        <v>44.24</v>
      </c>
      <c r="K42" s="4">
        <v>36.590000000000003</v>
      </c>
      <c r="L42" s="4">
        <v>150.13999999999999</v>
      </c>
      <c r="M42" s="4">
        <v>230.97</v>
      </c>
      <c r="N42" s="4">
        <f t="shared" si="2"/>
        <v>412.10857306052628</v>
      </c>
      <c r="O42" s="4">
        <v>0</v>
      </c>
      <c r="P42" s="4" t="s">
        <v>46</v>
      </c>
      <c r="Q42" s="4">
        <v>0</v>
      </c>
      <c r="R42" s="4">
        <v>1144.8599999999999</v>
      </c>
      <c r="S42" s="4">
        <v>0</v>
      </c>
      <c r="T42" s="4">
        <v>1667</v>
      </c>
      <c r="U42" s="4">
        <v>0</v>
      </c>
      <c r="V42" s="4">
        <v>0</v>
      </c>
      <c r="W42" s="4">
        <v>127000</v>
      </c>
      <c r="X42" s="4">
        <f t="shared" si="0"/>
        <v>1.1843044313729356</v>
      </c>
      <c r="Y42" s="4">
        <v>133634.80439999999</v>
      </c>
      <c r="Z42" s="4">
        <v>-1145</v>
      </c>
      <c r="AA42" s="4">
        <v>-36727</v>
      </c>
      <c r="AB42" s="4">
        <v>522</v>
      </c>
      <c r="AC42" s="4">
        <v>-12840</v>
      </c>
      <c r="AD42" s="4">
        <v>551</v>
      </c>
      <c r="AE42" s="4">
        <v>-2362</v>
      </c>
      <c r="AF42" s="4">
        <v>0.5</v>
      </c>
      <c r="AG42" s="4">
        <v>0.25</v>
      </c>
      <c r="AH42" s="4">
        <v>-572.42999999999995</v>
      </c>
      <c r="AI42" s="4">
        <v>-286.21499999999997</v>
      </c>
      <c r="AJ42" s="4">
        <v>260.8442718</v>
      </c>
      <c r="AK42" s="4">
        <v>130.4221359</v>
      </c>
      <c r="AL42" s="4">
        <v>-14294.84762</v>
      </c>
      <c r="AM42" s="4">
        <v>-3209.9238089999999</v>
      </c>
      <c r="AN42" s="4"/>
      <c r="AO42" s="4">
        <v>137.8680511</v>
      </c>
      <c r="AP42" s="4"/>
      <c r="AQ42" s="4">
        <v>-3098.9092139999998</v>
      </c>
      <c r="AR42" s="5">
        <v>44866</v>
      </c>
      <c r="AS42" s="4">
        <v>17</v>
      </c>
      <c r="AT42" s="4">
        <v>3.3750000000000002E-2</v>
      </c>
      <c r="AU42" s="4">
        <v>533.39</v>
      </c>
      <c r="AV42" s="4">
        <v>330.40869350000003</v>
      </c>
      <c r="AW42" s="4">
        <v>202.98130649999999</v>
      </c>
      <c r="AX42" s="4">
        <v>117275.66529999999</v>
      </c>
      <c r="AY42" s="4">
        <v>9724.334734</v>
      </c>
      <c r="AZ42" s="4">
        <v>10232.358819999999</v>
      </c>
      <c r="BA42" s="4">
        <v>44.24</v>
      </c>
      <c r="BB42" s="4">
        <v>36.590000000000003</v>
      </c>
      <c r="BC42" s="4">
        <v>150.13999999999999</v>
      </c>
      <c r="BD42" s="4">
        <v>230.97</v>
      </c>
      <c r="BE42" s="4">
        <f t="shared" si="3"/>
        <v>380.5</v>
      </c>
      <c r="BF42" s="4">
        <v>0</v>
      </c>
      <c r="BG42" s="4" t="s">
        <v>46</v>
      </c>
      <c r="BH42" s="4">
        <v>0</v>
      </c>
      <c r="BI42" s="4">
        <v>1144.8599999999999</v>
      </c>
      <c r="BJ42" s="4">
        <v>0</v>
      </c>
      <c r="BK42" s="4">
        <v>1667</v>
      </c>
      <c r="BL42" s="4">
        <v>0</v>
      </c>
      <c r="BM42" s="4">
        <v>0</v>
      </c>
      <c r="BN42" s="4">
        <v>127000</v>
      </c>
      <c r="BO42" s="4">
        <f t="shared" si="1"/>
        <v>1</v>
      </c>
      <c r="BP42" s="4">
        <v>133634.80439999999</v>
      </c>
      <c r="BQ42" s="4">
        <v>-1145</v>
      </c>
      <c r="BR42" s="4">
        <v>-36727</v>
      </c>
      <c r="BS42" s="4">
        <v>522</v>
      </c>
      <c r="BT42" s="4">
        <v>-12840</v>
      </c>
      <c r="BU42" s="4">
        <v>551</v>
      </c>
      <c r="BV42" s="4">
        <v>-2362</v>
      </c>
      <c r="BW42" s="4">
        <v>0.5</v>
      </c>
      <c r="BX42" s="4">
        <v>0.25</v>
      </c>
      <c r="BY42" s="4">
        <v>-572.42999999999995</v>
      </c>
      <c r="BZ42" s="4">
        <v>-286.21499999999997</v>
      </c>
      <c r="CA42" s="4">
        <v>260.8442718</v>
      </c>
      <c r="CB42" s="4">
        <v>130.4221359</v>
      </c>
      <c r="CC42" s="4">
        <v>-14294.84762</v>
      </c>
      <c r="CD42" s="4">
        <v>-3209.9238089999999</v>
      </c>
      <c r="CE42" s="4"/>
      <c r="CF42" s="4">
        <v>137.8680511</v>
      </c>
      <c r="CG42" s="4"/>
      <c r="CH42" s="4">
        <v>-3098.9092139999998</v>
      </c>
    </row>
    <row r="43" spans="1:86" ht="15" thickBot="1" x14ac:dyDescent="0.4">
      <c r="A43" s="5">
        <v>44896</v>
      </c>
      <c r="B43" s="4">
        <v>18</v>
      </c>
      <c r="C43" s="4">
        <v>3.3750000000000002E-2</v>
      </c>
      <c r="D43" s="4">
        <v>533.39</v>
      </c>
      <c r="E43" s="4">
        <v>329.83780860000002</v>
      </c>
      <c r="F43" s="4">
        <v>203.5521914</v>
      </c>
      <c r="G43" s="4">
        <v>117072.1131</v>
      </c>
      <c r="H43" s="4">
        <v>9927.8869250000007</v>
      </c>
      <c r="I43" s="4">
        <v>10477.88473</v>
      </c>
      <c r="J43" s="4">
        <v>44.24</v>
      </c>
      <c r="K43" s="4">
        <v>36.590000000000003</v>
      </c>
      <c r="L43" s="4">
        <v>150.13999999999999</v>
      </c>
      <c r="M43" s="4">
        <v>230.97</v>
      </c>
      <c r="N43" s="4">
        <f t="shared" si="2"/>
        <v>414.16911592582886</v>
      </c>
      <c r="O43" s="4">
        <v>0</v>
      </c>
      <c r="P43" s="4" t="s">
        <v>46</v>
      </c>
      <c r="Q43" s="4">
        <v>0</v>
      </c>
      <c r="R43" s="4">
        <v>1144.8599999999999</v>
      </c>
      <c r="S43" s="4">
        <v>0</v>
      </c>
      <c r="T43" s="4">
        <v>1671</v>
      </c>
      <c r="U43" s="4">
        <v>0</v>
      </c>
      <c r="V43" s="4">
        <v>0</v>
      </c>
      <c r="W43" s="4">
        <v>127000</v>
      </c>
      <c r="X43" s="4">
        <f t="shared" si="0"/>
        <v>1.196147475686665</v>
      </c>
      <c r="Y43" s="4">
        <v>134035.70879999999</v>
      </c>
      <c r="Z43" s="4">
        <v>-1145</v>
      </c>
      <c r="AA43" s="4">
        <v>-37872</v>
      </c>
      <c r="AB43" s="4">
        <v>526</v>
      </c>
      <c r="AC43" s="4">
        <v>-12314</v>
      </c>
      <c r="AD43" s="4">
        <v>556</v>
      </c>
      <c r="AE43" s="4">
        <v>-1589</v>
      </c>
      <c r="AF43" s="4">
        <v>0.5</v>
      </c>
      <c r="AG43" s="4">
        <v>0.25</v>
      </c>
      <c r="AH43" s="4">
        <v>-572.42999999999995</v>
      </c>
      <c r="AI43" s="4">
        <v>-286.21499999999997</v>
      </c>
      <c r="AJ43" s="4">
        <v>262.84413009999997</v>
      </c>
      <c r="AK43" s="4">
        <v>131.422065</v>
      </c>
      <c r="AL43" s="4">
        <v>-14032.003489999999</v>
      </c>
      <c r="AM43" s="4">
        <v>-3078.5017440000001</v>
      </c>
      <c r="AN43" s="4"/>
      <c r="AO43" s="4">
        <v>139.02107369999999</v>
      </c>
      <c r="AP43" s="4"/>
      <c r="AQ43" s="4">
        <v>-2959.88814</v>
      </c>
      <c r="AR43" s="5">
        <v>44896</v>
      </c>
      <c r="AS43" s="4">
        <v>18</v>
      </c>
      <c r="AT43" s="4">
        <v>3.3750000000000002E-2</v>
      </c>
      <c r="AU43" s="4">
        <v>533.39</v>
      </c>
      <c r="AV43" s="4">
        <v>329.83780860000002</v>
      </c>
      <c r="AW43" s="4">
        <v>203.5521914</v>
      </c>
      <c r="AX43" s="4">
        <v>117072.1131</v>
      </c>
      <c r="AY43" s="4">
        <v>9927.8869250000007</v>
      </c>
      <c r="AZ43" s="4">
        <v>10477.88473</v>
      </c>
      <c r="BA43" s="4">
        <v>44.24</v>
      </c>
      <c r="BB43" s="4">
        <v>36.590000000000003</v>
      </c>
      <c r="BC43" s="4">
        <v>150.13999999999999</v>
      </c>
      <c r="BD43" s="4">
        <v>230.97</v>
      </c>
      <c r="BE43" s="4">
        <f t="shared" si="3"/>
        <v>380.5</v>
      </c>
      <c r="BF43" s="4">
        <v>0</v>
      </c>
      <c r="BG43" s="4" t="s">
        <v>46</v>
      </c>
      <c r="BH43" s="4">
        <v>0</v>
      </c>
      <c r="BI43" s="4">
        <v>1144.8599999999999</v>
      </c>
      <c r="BJ43" s="4">
        <v>0</v>
      </c>
      <c r="BK43" s="4">
        <v>1671</v>
      </c>
      <c r="BL43" s="4">
        <v>0</v>
      </c>
      <c r="BM43" s="4">
        <v>0</v>
      </c>
      <c r="BN43" s="4">
        <v>127000</v>
      </c>
      <c r="BO43" s="4">
        <f t="shared" si="1"/>
        <v>1</v>
      </c>
      <c r="BP43" s="4">
        <v>134035.70879999999</v>
      </c>
      <c r="BQ43" s="4">
        <v>-1145</v>
      </c>
      <c r="BR43" s="4">
        <v>-37872</v>
      </c>
      <c r="BS43" s="4">
        <v>526</v>
      </c>
      <c r="BT43" s="4">
        <v>-12314</v>
      </c>
      <c r="BU43" s="4">
        <v>556</v>
      </c>
      <c r="BV43" s="4">
        <v>-1589</v>
      </c>
      <c r="BW43" s="4">
        <v>0.5</v>
      </c>
      <c r="BX43" s="4">
        <v>0.25</v>
      </c>
      <c r="BY43" s="4">
        <v>-572.42999999999995</v>
      </c>
      <c r="BZ43" s="4">
        <v>-286.21499999999997</v>
      </c>
      <c r="CA43" s="4">
        <v>262.84413009999997</v>
      </c>
      <c r="CB43" s="4">
        <v>131.422065</v>
      </c>
      <c r="CC43" s="4">
        <v>-14032.003489999999</v>
      </c>
      <c r="CD43" s="4">
        <v>-3078.5017440000001</v>
      </c>
      <c r="CE43" s="4"/>
      <c r="CF43" s="4">
        <v>139.02107369999999</v>
      </c>
      <c r="CG43" s="4"/>
      <c r="CH43" s="4">
        <v>-2959.88814</v>
      </c>
    </row>
    <row r="44" spans="1:86" ht="15" thickBot="1" x14ac:dyDescent="0.4">
      <c r="A44" s="5">
        <v>44927</v>
      </c>
      <c r="B44" s="4">
        <v>19</v>
      </c>
      <c r="C44" s="4">
        <v>3.3750000000000002E-2</v>
      </c>
      <c r="D44" s="4">
        <v>533.39</v>
      </c>
      <c r="E44" s="4">
        <v>329.26531799999998</v>
      </c>
      <c r="F44" s="4">
        <v>204.12468200000001</v>
      </c>
      <c r="G44" s="4">
        <v>116867.9884</v>
      </c>
      <c r="H44" s="4">
        <v>10132.01161</v>
      </c>
      <c r="I44" s="4">
        <v>10725.397730000001</v>
      </c>
      <c r="J44" s="4">
        <v>44.24</v>
      </c>
      <c r="K44" s="4">
        <v>36.590000000000003</v>
      </c>
      <c r="L44" s="4">
        <v>150.13999999999999</v>
      </c>
      <c r="M44" s="4">
        <v>230.97</v>
      </c>
      <c r="N44" s="4">
        <f t="shared" si="2"/>
        <v>416.23996150545798</v>
      </c>
      <c r="O44" s="4">
        <v>0</v>
      </c>
      <c r="P44" s="4" t="s">
        <v>46</v>
      </c>
      <c r="Q44" s="4">
        <v>0</v>
      </c>
      <c r="R44" s="4">
        <v>1144.8599999999999</v>
      </c>
      <c r="S44" s="4">
        <v>0</v>
      </c>
      <c r="T44" s="4">
        <v>1675</v>
      </c>
      <c r="U44" s="4">
        <v>0</v>
      </c>
      <c r="V44" s="4">
        <v>0</v>
      </c>
      <c r="W44" s="4">
        <v>127000</v>
      </c>
      <c r="X44" s="4">
        <f t="shared" si="0"/>
        <v>1.2081089504435316</v>
      </c>
      <c r="Y44" s="4">
        <v>134437.81589999999</v>
      </c>
      <c r="Z44" s="4">
        <v>-1145</v>
      </c>
      <c r="AA44" s="4">
        <v>-39017</v>
      </c>
      <c r="AB44" s="4">
        <v>530</v>
      </c>
      <c r="AC44" s="4">
        <v>-11784</v>
      </c>
      <c r="AD44" s="4">
        <v>561</v>
      </c>
      <c r="AE44" s="4">
        <v>-809</v>
      </c>
      <c r="AF44" s="4">
        <v>0.5</v>
      </c>
      <c r="AG44" s="4">
        <v>0.25</v>
      </c>
      <c r="AH44" s="4">
        <v>-572.42999999999995</v>
      </c>
      <c r="AI44" s="4">
        <v>-286.21499999999997</v>
      </c>
      <c r="AJ44" s="4">
        <v>264.84878800000001</v>
      </c>
      <c r="AK44" s="4">
        <v>132.42439400000001</v>
      </c>
      <c r="AL44" s="4">
        <v>-13767.154699999999</v>
      </c>
      <c r="AM44" s="4">
        <v>-2946.07735</v>
      </c>
      <c r="AN44" s="4"/>
      <c r="AO44" s="4">
        <v>140.17692679999999</v>
      </c>
      <c r="AP44" s="4"/>
      <c r="AQ44" s="4">
        <v>-2819.711213</v>
      </c>
      <c r="AR44" s="5">
        <v>44927</v>
      </c>
      <c r="AS44" s="4">
        <v>19</v>
      </c>
      <c r="AT44" s="4">
        <v>3.3750000000000002E-2</v>
      </c>
      <c r="AU44" s="4">
        <v>533.39</v>
      </c>
      <c r="AV44" s="4">
        <v>329.26531799999998</v>
      </c>
      <c r="AW44" s="4">
        <v>204.12468200000001</v>
      </c>
      <c r="AX44" s="4">
        <v>116867.9884</v>
      </c>
      <c r="AY44" s="4">
        <v>10132.01161</v>
      </c>
      <c r="AZ44" s="4">
        <v>10725.397730000001</v>
      </c>
      <c r="BA44" s="4">
        <v>44.24</v>
      </c>
      <c r="BB44" s="4">
        <v>36.590000000000003</v>
      </c>
      <c r="BC44" s="4">
        <v>150.13999999999999</v>
      </c>
      <c r="BD44" s="4">
        <v>230.97</v>
      </c>
      <c r="BE44" s="4">
        <f t="shared" si="3"/>
        <v>380.5</v>
      </c>
      <c r="BF44" s="4">
        <v>0</v>
      </c>
      <c r="BG44" s="4" t="s">
        <v>46</v>
      </c>
      <c r="BH44" s="4">
        <v>0</v>
      </c>
      <c r="BI44" s="4">
        <v>1144.8599999999999</v>
      </c>
      <c r="BJ44" s="4">
        <v>0</v>
      </c>
      <c r="BK44" s="4">
        <v>1675</v>
      </c>
      <c r="BL44" s="4">
        <v>0</v>
      </c>
      <c r="BM44" s="4">
        <v>0</v>
      </c>
      <c r="BN44" s="4">
        <v>127000</v>
      </c>
      <c r="BO44" s="4">
        <f t="shared" si="1"/>
        <v>1</v>
      </c>
      <c r="BP44" s="4">
        <v>134437.81589999999</v>
      </c>
      <c r="BQ44" s="4">
        <v>-1145</v>
      </c>
      <c r="BR44" s="4">
        <v>-39017</v>
      </c>
      <c r="BS44" s="4">
        <v>530</v>
      </c>
      <c r="BT44" s="4">
        <v>-11784</v>
      </c>
      <c r="BU44" s="4">
        <v>561</v>
      </c>
      <c r="BV44" s="4">
        <v>-809</v>
      </c>
      <c r="BW44" s="4">
        <v>0.5</v>
      </c>
      <c r="BX44" s="4">
        <v>0.25</v>
      </c>
      <c r="BY44" s="4">
        <v>-572.42999999999995</v>
      </c>
      <c r="BZ44" s="4">
        <v>-286.21499999999997</v>
      </c>
      <c r="CA44" s="4">
        <v>264.84878800000001</v>
      </c>
      <c r="CB44" s="4">
        <v>132.42439400000001</v>
      </c>
      <c r="CC44" s="4">
        <v>-13767.154699999999</v>
      </c>
      <c r="CD44" s="4">
        <v>-2946.07735</v>
      </c>
      <c r="CE44" s="4"/>
      <c r="CF44" s="4">
        <v>140.17692679999999</v>
      </c>
      <c r="CG44" s="4"/>
      <c r="CH44" s="4">
        <v>-2819.711213</v>
      </c>
    </row>
    <row r="45" spans="1:86" ht="15" thickBot="1" x14ac:dyDescent="0.4">
      <c r="A45" s="5">
        <v>44958</v>
      </c>
      <c r="B45" s="4">
        <v>20</v>
      </c>
      <c r="C45" s="4">
        <v>3.3750000000000002E-2</v>
      </c>
      <c r="D45" s="4">
        <v>533.39</v>
      </c>
      <c r="E45" s="4">
        <v>328.69121740000003</v>
      </c>
      <c r="F45" s="4">
        <v>204.69878259999999</v>
      </c>
      <c r="G45" s="4">
        <v>116663.2896</v>
      </c>
      <c r="H45" s="4">
        <v>10336.71039</v>
      </c>
      <c r="I45" s="4">
        <v>10974.911050000001</v>
      </c>
      <c r="J45" s="4">
        <v>44.24</v>
      </c>
      <c r="K45" s="4">
        <v>36.590000000000003</v>
      </c>
      <c r="L45" s="4">
        <v>150.13999999999999</v>
      </c>
      <c r="M45" s="4">
        <v>230.97</v>
      </c>
      <c r="N45" s="4">
        <f t="shared" si="2"/>
        <v>418.32116131298523</v>
      </c>
      <c r="O45" s="4">
        <v>0</v>
      </c>
      <c r="P45" s="4" t="s">
        <v>46</v>
      </c>
      <c r="Q45" s="4">
        <v>0</v>
      </c>
      <c r="R45" s="4">
        <v>1144.8599999999999</v>
      </c>
      <c r="S45" s="4">
        <v>0</v>
      </c>
      <c r="T45" s="4">
        <v>1679</v>
      </c>
      <c r="U45" s="4">
        <v>0</v>
      </c>
      <c r="V45" s="4">
        <v>0</v>
      </c>
      <c r="W45" s="4">
        <v>127000</v>
      </c>
      <c r="X45" s="4">
        <f t="shared" si="0"/>
        <v>1.220190039947967</v>
      </c>
      <c r="Y45" s="4">
        <v>134841.12940000001</v>
      </c>
      <c r="Z45" s="4">
        <v>-1145</v>
      </c>
      <c r="AA45" s="4">
        <v>-40162</v>
      </c>
      <c r="AB45" s="4">
        <v>534</v>
      </c>
      <c r="AC45" s="4">
        <v>-11251</v>
      </c>
      <c r="AD45" s="4">
        <v>565</v>
      </c>
      <c r="AE45" s="4">
        <v>-24</v>
      </c>
      <c r="AF45" s="4">
        <v>0.5</v>
      </c>
      <c r="AG45" s="4">
        <v>0.25</v>
      </c>
      <c r="AH45" s="4">
        <v>-572.42999999999995</v>
      </c>
      <c r="AI45" s="4">
        <v>-286.21499999999997</v>
      </c>
      <c r="AJ45" s="4">
        <v>266.8582571</v>
      </c>
      <c r="AK45" s="4">
        <v>133.42912849999999</v>
      </c>
      <c r="AL45" s="4">
        <v>-13500.29644</v>
      </c>
      <c r="AM45" s="4">
        <v>-2812.6482209999999</v>
      </c>
      <c r="AN45" s="4"/>
      <c r="AO45" s="4">
        <v>141.3356172</v>
      </c>
      <c r="AP45" s="4"/>
      <c r="AQ45" s="4">
        <v>-2678.3755959999999</v>
      </c>
      <c r="AR45" s="5">
        <v>44958</v>
      </c>
      <c r="AS45" s="4">
        <v>20</v>
      </c>
      <c r="AT45" s="4">
        <v>3.3750000000000002E-2</v>
      </c>
      <c r="AU45" s="4">
        <v>533.39</v>
      </c>
      <c r="AV45" s="4">
        <v>328.69121740000003</v>
      </c>
      <c r="AW45" s="4">
        <v>204.69878259999999</v>
      </c>
      <c r="AX45" s="4">
        <v>116663.2896</v>
      </c>
      <c r="AY45" s="4">
        <v>10336.71039</v>
      </c>
      <c r="AZ45" s="4">
        <v>10974.911050000001</v>
      </c>
      <c r="BA45" s="4">
        <v>44.24</v>
      </c>
      <c r="BB45" s="4">
        <v>36.590000000000003</v>
      </c>
      <c r="BC45" s="4">
        <v>150.13999999999999</v>
      </c>
      <c r="BD45" s="4">
        <v>230.97</v>
      </c>
      <c r="BE45" s="4">
        <f t="shared" si="3"/>
        <v>380.5</v>
      </c>
      <c r="BF45" s="4">
        <v>0</v>
      </c>
      <c r="BG45" s="4" t="s">
        <v>46</v>
      </c>
      <c r="BH45" s="4">
        <v>0</v>
      </c>
      <c r="BI45" s="4">
        <v>1144.8599999999999</v>
      </c>
      <c r="BJ45" s="4">
        <v>0</v>
      </c>
      <c r="BK45" s="4">
        <v>1679</v>
      </c>
      <c r="BL45" s="4">
        <v>0</v>
      </c>
      <c r="BM45" s="4">
        <v>0</v>
      </c>
      <c r="BN45" s="4">
        <v>127000</v>
      </c>
      <c r="BO45" s="4">
        <f t="shared" si="1"/>
        <v>1</v>
      </c>
      <c r="BP45" s="4">
        <v>134841.12940000001</v>
      </c>
      <c r="BQ45" s="4">
        <v>-1145</v>
      </c>
      <c r="BR45" s="4">
        <v>-40162</v>
      </c>
      <c r="BS45" s="4">
        <v>534</v>
      </c>
      <c r="BT45" s="4">
        <v>-11251</v>
      </c>
      <c r="BU45" s="4">
        <v>565</v>
      </c>
      <c r="BV45" s="4">
        <v>-24</v>
      </c>
      <c r="BW45" s="4">
        <v>0.5</v>
      </c>
      <c r="BX45" s="4">
        <v>0.25</v>
      </c>
      <c r="BY45" s="4">
        <v>-572.42999999999995</v>
      </c>
      <c r="BZ45" s="4">
        <v>-286.21499999999997</v>
      </c>
      <c r="CA45" s="4">
        <v>266.8582571</v>
      </c>
      <c r="CB45" s="4">
        <v>133.42912849999999</v>
      </c>
      <c r="CC45" s="4">
        <v>-13500.29644</v>
      </c>
      <c r="CD45" s="4">
        <v>-2812.6482209999999</v>
      </c>
      <c r="CE45" s="4"/>
      <c r="CF45" s="4">
        <v>141.3356172</v>
      </c>
      <c r="CG45" s="4"/>
      <c r="CH45" s="4">
        <v>-2678.3755959999999</v>
      </c>
    </row>
    <row r="46" spans="1:86" ht="15" thickBot="1" x14ac:dyDescent="0.4">
      <c r="A46" s="5">
        <v>44986</v>
      </c>
      <c r="B46" s="4">
        <v>21</v>
      </c>
      <c r="C46" s="4">
        <v>3.3750000000000002E-2</v>
      </c>
      <c r="D46" s="4">
        <v>533.39</v>
      </c>
      <c r="E46" s="4">
        <v>328.11550199999999</v>
      </c>
      <c r="F46" s="4">
        <v>205.27449799999999</v>
      </c>
      <c r="G46" s="4">
        <v>116458.0151</v>
      </c>
      <c r="H46" s="4">
        <v>10541.98489</v>
      </c>
      <c r="I46" s="4">
        <v>11226.43801</v>
      </c>
      <c r="J46" s="4">
        <v>44.24</v>
      </c>
      <c r="K46" s="4">
        <v>36.590000000000003</v>
      </c>
      <c r="L46" s="4">
        <v>150.13999999999999</v>
      </c>
      <c r="M46" s="4">
        <v>230.97</v>
      </c>
      <c r="N46" s="4">
        <f t="shared" si="2"/>
        <v>420.4127671195501</v>
      </c>
      <c r="O46" s="4">
        <v>0</v>
      </c>
      <c r="P46" s="4" t="s">
        <v>46</v>
      </c>
      <c r="Q46" s="4">
        <v>0</v>
      </c>
      <c r="R46" s="4">
        <v>1144.8599999999999</v>
      </c>
      <c r="S46" s="4">
        <v>0</v>
      </c>
      <c r="T46" s="4">
        <v>1683</v>
      </c>
      <c r="U46" s="4">
        <v>0</v>
      </c>
      <c r="V46" s="4">
        <v>0</v>
      </c>
      <c r="W46" s="4">
        <v>127000</v>
      </c>
      <c r="X46" s="4">
        <f t="shared" si="0"/>
        <v>1.2323919403474468</v>
      </c>
      <c r="Y46" s="4">
        <v>135245.65280000001</v>
      </c>
      <c r="Z46" s="4">
        <v>-1145</v>
      </c>
      <c r="AA46" s="4">
        <v>-41307</v>
      </c>
      <c r="AB46" s="4">
        <v>538</v>
      </c>
      <c r="AC46" s="4">
        <v>-10713</v>
      </c>
      <c r="AD46" s="4">
        <v>570</v>
      </c>
      <c r="AE46" s="4">
        <v>767</v>
      </c>
      <c r="AF46" s="4">
        <v>0.5</v>
      </c>
      <c r="AG46" s="4">
        <v>0.25</v>
      </c>
      <c r="AH46" s="4">
        <v>-572.42999999999995</v>
      </c>
      <c r="AI46" s="4">
        <v>-286.21499999999997</v>
      </c>
      <c r="AJ46" s="4">
        <v>268.87254890000003</v>
      </c>
      <c r="AK46" s="4">
        <v>134.4362744</v>
      </c>
      <c r="AL46" s="4">
        <v>-13231.42389</v>
      </c>
      <c r="AM46" s="4">
        <v>-2678.2119469999998</v>
      </c>
      <c r="AN46" s="4"/>
      <c r="AO46" s="4">
        <v>142.497152</v>
      </c>
      <c r="AP46" s="4"/>
      <c r="AQ46" s="4">
        <v>-2535.8784439999999</v>
      </c>
      <c r="AR46" s="5">
        <v>44986</v>
      </c>
      <c r="AS46" s="4">
        <v>21</v>
      </c>
      <c r="AT46" s="4">
        <v>3.3750000000000002E-2</v>
      </c>
      <c r="AU46" s="4">
        <v>533.39</v>
      </c>
      <c r="AV46" s="4">
        <v>328.11550199999999</v>
      </c>
      <c r="AW46" s="4">
        <v>205.27449799999999</v>
      </c>
      <c r="AX46" s="4">
        <v>116458.0151</v>
      </c>
      <c r="AY46" s="4">
        <v>10541.98489</v>
      </c>
      <c r="AZ46" s="4">
        <v>11226.43801</v>
      </c>
      <c r="BA46" s="4">
        <v>44.24</v>
      </c>
      <c r="BB46" s="4">
        <v>36.590000000000003</v>
      </c>
      <c r="BC46" s="4">
        <v>150.13999999999999</v>
      </c>
      <c r="BD46" s="4">
        <v>230.97</v>
      </c>
      <c r="BE46" s="4">
        <f t="shared" si="3"/>
        <v>380.5</v>
      </c>
      <c r="BF46" s="4">
        <v>0</v>
      </c>
      <c r="BG46" s="4" t="s">
        <v>46</v>
      </c>
      <c r="BH46" s="4">
        <v>0</v>
      </c>
      <c r="BI46" s="4">
        <v>1144.8599999999999</v>
      </c>
      <c r="BJ46" s="4">
        <v>0</v>
      </c>
      <c r="BK46" s="4">
        <v>1683</v>
      </c>
      <c r="BL46" s="4">
        <v>0</v>
      </c>
      <c r="BM46" s="4">
        <v>0</v>
      </c>
      <c r="BN46" s="4">
        <v>127000</v>
      </c>
      <c r="BO46" s="4">
        <f t="shared" si="1"/>
        <v>1</v>
      </c>
      <c r="BP46" s="4">
        <v>135245.65280000001</v>
      </c>
      <c r="BQ46" s="4">
        <v>-1145</v>
      </c>
      <c r="BR46" s="4">
        <v>-41307</v>
      </c>
      <c r="BS46" s="4">
        <v>538</v>
      </c>
      <c r="BT46" s="4">
        <v>-10713</v>
      </c>
      <c r="BU46" s="4">
        <v>570</v>
      </c>
      <c r="BV46" s="4">
        <v>767</v>
      </c>
      <c r="BW46" s="4">
        <v>0.5</v>
      </c>
      <c r="BX46" s="4">
        <v>0.25</v>
      </c>
      <c r="BY46" s="4">
        <v>-572.42999999999995</v>
      </c>
      <c r="BZ46" s="4">
        <v>-286.21499999999997</v>
      </c>
      <c r="CA46" s="4">
        <v>268.87254890000003</v>
      </c>
      <c r="CB46" s="4">
        <v>134.4362744</v>
      </c>
      <c r="CC46" s="4">
        <v>-13231.42389</v>
      </c>
      <c r="CD46" s="4">
        <v>-2678.2119469999998</v>
      </c>
      <c r="CE46" s="4"/>
      <c r="CF46" s="4">
        <v>142.497152</v>
      </c>
      <c r="CG46" s="4"/>
      <c r="CH46" s="4">
        <v>-2535.8784439999999</v>
      </c>
    </row>
    <row r="47" spans="1:86" ht="15" thickBot="1" x14ac:dyDescent="0.4">
      <c r="A47" s="5">
        <v>45017</v>
      </c>
      <c r="B47" s="4">
        <v>22</v>
      </c>
      <c r="C47" s="4">
        <v>3.3750000000000002E-2</v>
      </c>
      <c r="D47" s="4">
        <v>533.39</v>
      </c>
      <c r="E47" s="4">
        <v>327.53816749999999</v>
      </c>
      <c r="F47" s="4">
        <v>205.8518325</v>
      </c>
      <c r="G47" s="4">
        <v>116252.1633</v>
      </c>
      <c r="H47" s="4">
        <v>10747.836719999999</v>
      </c>
      <c r="I47" s="4">
        <v>11479.992029999999</v>
      </c>
      <c r="J47" s="4">
        <v>44.24</v>
      </c>
      <c r="K47" s="4">
        <v>36.590000000000003</v>
      </c>
      <c r="L47" s="4">
        <v>150.13999999999999</v>
      </c>
      <c r="M47" s="4">
        <v>230.97</v>
      </c>
      <c r="N47" s="4">
        <f t="shared" si="2"/>
        <v>422.51483095514783</v>
      </c>
      <c r="O47" s="4">
        <v>0</v>
      </c>
      <c r="P47" s="4" t="s">
        <v>46</v>
      </c>
      <c r="Q47" s="4">
        <v>0</v>
      </c>
      <c r="R47" s="4">
        <v>1144.8599999999999</v>
      </c>
      <c r="S47" s="4">
        <v>0</v>
      </c>
      <c r="T47" s="4">
        <v>1687</v>
      </c>
      <c r="U47" s="4">
        <v>0</v>
      </c>
      <c r="V47" s="4">
        <v>0</v>
      </c>
      <c r="W47" s="4">
        <v>127000</v>
      </c>
      <c r="X47" s="4">
        <f t="shared" si="0"/>
        <v>1.2447158597509214</v>
      </c>
      <c r="Y47" s="4">
        <v>135651.3897</v>
      </c>
      <c r="Z47" s="4">
        <v>-1145</v>
      </c>
      <c r="AA47" s="4">
        <v>-42452</v>
      </c>
      <c r="AB47" s="4">
        <v>542</v>
      </c>
      <c r="AC47" s="4">
        <v>-10171</v>
      </c>
      <c r="AD47" s="4">
        <v>575</v>
      </c>
      <c r="AE47" s="4">
        <v>1565</v>
      </c>
      <c r="AF47" s="4">
        <v>0.5</v>
      </c>
      <c r="AG47" s="4">
        <v>0.25</v>
      </c>
      <c r="AH47" s="4">
        <v>-572.42999999999995</v>
      </c>
      <c r="AI47" s="4">
        <v>-286.21499999999997</v>
      </c>
      <c r="AJ47" s="4">
        <v>270.89167500000002</v>
      </c>
      <c r="AK47" s="4">
        <v>135.44583750000001</v>
      </c>
      <c r="AL47" s="4">
        <v>-12960.532219999999</v>
      </c>
      <c r="AM47" s="4">
        <v>-2542.76611</v>
      </c>
      <c r="AN47" s="4"/>
      <c r="AO47" s="4">
        <v>143.6615381</v>
      </c>
      <c r="AP47" s="4"/>
      <c r="AQ47" s="4">
        <v>-2392.2169060000001</v>
      </c>
      <c r="AR47" s="5">
        <v>45017</v>
      </c>
      <c r="AS47" s="4">
        <v>22</v>
      </c>
      <c r="AT47" s="4">
        <v>3.3750000000000002E-2</v>
      </c>
      <c r="AU47" s="4">
        <v>533.39</v>
      </c>
      <c r="AV47" s="4">
        <v>327.53816749999999</v>
      </c>
      <c r="AW47" s="4">
        <v>205.8518325</v>
      </c>
      <c r="AX47" s="4">
        <v>116252.1633</v>
      </c>
      <c r="AY47" s="4">
        <v>10747.836719999999</v>
      </c>
      <c r="AZ47" s="4">
        <v>11479.992029999999</v>
      </c>
      <c r="BA47" s="4">
        <v>44.24</v>
      </c>
      <c r="BB47" s="4">
        <v>36.590000000000003</v>
      </c>
      <c r="BC47" s="4">
        <v>150.13999999999999</v>
      </c>
      <c r="BD47" s="4">
        <v>230.97</v>
      </c>
      <c r="BE47" s="4">
        <f t="shared" si="3"/>
        <v>380.5</v>
      </c>
      <c r="BF47" s="4">
        <v>0</v>
      </c>
      <c r="BG47" s="4" t="s">
        <v>46</v>
      </c>
      <c r="BH47" s="4">
        <v>0</v>
      </c>
      <c r="BI47" s="4">
        <v>1144.8599999999999</v>
      </c>
      <c r="BJ47" s="4">
        <v>0</v>
      </c>
      <c r="BK47" s="4">
        <v>1687</v>
      </c>
      <c r="BL47" s="4">
        <v>0</v>
      </c>
      <c r="BM47" s="4">
        <v>0</v>
      </c>
      <c r="BN47" s="4">
        <v>127000</v>
      </c>
      <c r="BO47" s="4">
        <f t="shared" si="1"/>
        <v>1</v>
      </c>
      <c r="BP47" s="4">
        <v>135651.3897</v>
      </c>
      <c r="BQ47" s="4">
        <v>-1145</v>
      </c>
      <c r="BR47" s="4">
        <v>-42452</v>
      </c>
      <c r="BS47" s="4">
        <v>542</v>
      </c>
      <c r="BT47" s="4">
        <v>-10171</v>
      </c>
      <c r="BU47" s="4">
        <v>575</v>
      </c>
      <c r="BV47" s="4">
        <v>1565</v>
      </c>
      <c r="BW47" s="4">
        <v>0.5</v>
      </c>
      <c r="BX47" s="4">
        <v>0.25</v>
      </c>
      <c r="BY47" s="4">
        <v>-572.42999999999995</v>
      </c>
      <c r="BZ47" s="4">
        <v>-286.21499999999997</v>
      </c>
      <c r="CA47" s="4">
        <v>270.89167500000002</v>
      </c>
      <c r="CB47" s="4">
        <v>135.44583750000001</v>
      </c>
      <c r="CC47" s="4">
        <v>-12960.532219999999</v>
      </c>
      <c r="CD47" s="4">
        <v>-2542.76611</v>
      </c>
      <c r="CE47" s="4"/>
      <c r="CF47" s="4">
        <v>143.6615381</v>
      </c>
      <c r="CG47" s="4"/>
      <c r="CH47" s="4">
        <v>-2392.2169060000001</v>
      </c>
    </row>
    <row r="48" spans="1:86" ht="15" thickBot="1" x14ac:dyDescent="0.4">
      <c r="A48" s="5">
        <v>45047</v>
      </c>
      <c r="B48" s="4">
        <v>23</v>
      </c>
      <c r="C48" s="4">
        <v>3.3750000000000002E-2</v>
      </c>
      <c r="D48" s="4">
        <v>533.39</v>
      </c>
      <c r="E48" s="4">
        <v>326.95920919999998</v>
      </c>
      <c r="F48" s="4">
        <v>206.43079080000001</v>
      </c>
      <c r="G48" s="4">
        <v>116045.7325</v>
      </c>
      <c r="H48" s="4">
        <v>10954.26751</v>
      </c>
      <c r="I48" s="4">
        <v>11735.586579999999</v>
      </c>
      <c r="J48" s="4">
        <v>44.24</v>
      </c>
      <c r="K48" s="4">
        <v>36.590000000000003</v>
      </c>
      <c r="L48" s="4">
        <v>150.13999999999999</v>
      </c>
      <c r="M48" s="4">
        <v>230.97</v>
      </c>
      <c r="N48" s="4">
        <f t="shared" si="2"/>
        <v>424.62740510992353</v>
      </c>
      <c r="O48" s="4">
        <v>0</v>
      </c>
      <c r="P48" s="4" t="s">
        <v>46</v>
      </c>
      <c r="Q48" s="4">
        <v>0</v>
      </c>
      <c r="R48" s="4">
        <v>1144.8599999999999</v>
      </c>
      <c r="S48" s="4">
        <v>0</v>
      </c>
      <c r="T48" s="4">
        <v>1691</v>
      </c>
      <c r="U48" s="4">
        <v>0</v>
      </c>
      <c r="V48" s="4">
        <v>0</v>
      </c>
      <c r="W48" s="4">
        <v>127000</v>
      </c>
      <c r="X48" s="4">
        <f t="shared" si="0"/>
        <v>1.2571630183484306</v>
      </c>
      <c r="Y48" s="4">
        <v>136058.34390000001</v>
      </c>
      <c r="Z48" s="4">
        <v>-1145</v>
      </c>
      <c r="AA48" s="4">
        <v>-43597</v>
      </c>
      <c r="AB48" s="4">
        <v>546</v>
      </c>
      <c r="AC48" s="4">
        <v>-9625</v>
      </c>
      <c r="AD48" s="4">
        <v>579</v>
      </c>
      <c r="AE48" s="4">
        <v>2368</v>
      </c>
      <c r="AF48" s="4">
        <v>0.5</v>
      </c>
      <c r="AG48" s="4">
        <v>0.25</v>
      </c>
      <c r="AH48" s="4">
        <v>-572.42999999999995</v>
      </c>
      <c r="AI48" s="4">
        <v>-286.21499999999997</v>
      </c>
      <c r="AJ48" s="4">
        <v>272.91564699999998</v>
      </c>
      <c r="AK48" s="4">
        <v>136.45782349999999</v>
      </c>
      <c r="AL48" s="4">
        <v>-12687.61657</v>
      </c>
      <c r="AM48" s="4">
        <v>-2406.308286</v>
      </c>
      <c r="AN48" s="4"/>
      <c r="AO48" s="4">
        <v>144.8287827</v>
      </c>
      <c r="AP48" s="4"/>
      <c r="AQ48" s="4">
        <v>-2247.3881230000002</v>
      </c>
      <c r="AR48" s="5">
        <v>45047</v>
      </c>
      <c r="AS48" s="4">
        <v>23</v>
      </c>
      <c r="AT48" s="4">
        <v>3.3750000000000002E-2</v>
      </c>
      <c r="AU48" s="4">
        <v>533.39</v>
      </c>
      <c r="AV48" s="4">
        <v>326.95920919999998</v>
      </c>
      <c r="AW48" s="4">
        <v>206.43079080000001</v>
      </c>
      <c r="AX48" s="4">
        <v>116045.7325</v>
      </c>
      <c r="AY48" s="4">
        <v>10954.26751</v>
      </c>
      <c r="AZ48" s="4">
        <v>11735.586579999999</v>
      </c>
      <c r="BA48" s="4">
        <v>44.24</v>
      </c>
      <c r="BB48" s="4">
        <v>36.590000000000003</v>
      </c>
      <c r="BC48" s="4">
        <v>150.13999999999999</v>
      </c>
      <c r="BD48" s="4">
        <v>230.97</v>
      </c>
      <c r="BE48" s="4">
        <f t="shared" si="3"/>
        <v>380.5</v>
      </c>
      <c r="BF48" s="4">
        <v>0</v>
      </c>
      <c r="BG48" s="4" t="s">
        <v>46</v>
      </c>
      <c r="BH48" s="4">
        <v>0</v>
      </c>
      <c r="BI48" s="4">
        <v>1144.8599999999999</v>
      </c>
      <c r="BJ48" s="4">
        <v>0</v>
      </c>
      <c r="BK48" s="4">
        <v>1691</v>
      </c>
      <c r="BL48" s="4">
        <v>0</v>
      </c>
      <c r="BM48" s="4">
        <v>0</v>
      </c>
      <c r="BN48" s="4">
        <v>127000</v>
      </c>
      <c r="BO48" s="4">
        <f t="shared" si="1"/>
        <v>1</v>
      </c>
      <c r="BP48" s="4">
        <v>136058.34390000001</v>
      </c>
      <c r="BQ48" s="4">
        <v>-1145</v>
      </c>
      <c r="BR48" s="4">
        <v>-43597</v>
      </c>
      <c r="BS48" s="4">
        <v>546</v>
      </c>
      <c r="BT48" s="4">
        <v>-9625</v>
      </c>
      <c r="BU48" s="4">
        <v>579</v>
      </c>
      <c r="BV48" s="4">
        <v>2368</v>
      </c>
      <c r="BW48" s="4">
        <v>0.5</v>
      </c>
      <c r="BX48" s="4">
        <v>0.25</v>
      </c>
      <c r="BY48" s="4">
        <v>-572.42999999999995</v>
      </c>
      <c r="BZ48" s="4">
        <v>-286.21499999999997</v>
      </c>
      <c r="CA48" s="4">
        <v>272.91564699999998</v>
      </c>
      <c r="CB48" s="4">
        <v>136.45782349999999</v>
      </c>
      <c r="CC48" s="4">
        <v>-12687.61657</v>
      </c>
      <c r="CD48" s="4">
        <v>-2406.308286</v>
      </c>
      <c r="CE48" s="4"/>
      <c r="CF48" s="4">
        <v>144.8287827</v>
      </c>
      <c r="CG48" s="4"/>
      <c r="CH48" s="4">
        <v>-2247.3881230000002</v>
      </c>
    </row>
    <row r="49" spans="1:86" ht="15" thickBot="1" x14ac:dyDescent="0.4">
      <c r="A49" s="5">
        <v>45078</v>
      </c>
      <c r="B49" s="4">
        <v>24</v>
      </c>
      <c r="C49" s="4">
        <v>3.3750000000000002E-2</v>
      </c>
      <c r="D49" s="4">
        <v>533.39</v>
      </c>
      <c r="E49" s="4">
        <v>326.37862260000003</v>
      </c>
      <c r="F49" s="4">
        <v>207.01137739999999</v>
      </c>
      <c r="G49" s="4">
        <v>115838.7211</v>
      </c>
      <c r="H49" s="4">
        <v>11161.27889</v>
      </c>
      <c r="I49" s="4">
        <v>11993.23525</v>
      </c>
      <c r="J49" s="4">
        <v>44.24</v>
      </c>
      <c r="K49" s="4">
        <v>36.590000000000003</v>
      </c>
      <c r="L49" s="4">
        <v>150.13999999999999</v>
      </c>
      <c r="M49" s="4">
        <v>230.97</v>
      </c>
      <c r="N49" s="4">
        <f t="shared" si="2"/>
        <v>426.7505421354731</v>
      </c>
      <c r="O49" s="4">
        <v>0</v>
      </c>
      <c r="P49" s="4" t="s">
        <v>46</v>
      </c>
      <c r="Q49" s="4">
        <v>0</v>
      </c>
      <c r="R49" s="4">
        <v>1144.8599999999999</v>
      </c>
      <c r="S49" s="4">
        <v>0</v>
      </c>
      <c r="T49" s="4">
        <v>1695</v>
      </c>
      <c r="U49" s="4">
        <v>0</v>
      </c>
      <c r="V49" s="4">
        <v>0</v>
      </c>
      <c r="W49" s="4">
        <v>127000</v>
      </c>
      <c r="X49" s="4">
        <f t="shared" si="0"/>
        <v>1.269734648531915</v>
      </c>
      <c r="Y49" s="4">
        <v>136466.5189</v>
      </c>
      <c r="Z49" s="4">
        <v>-1145</v>
      </c>
      <c r="AA49" s="4">
        <v>-44741</v>
      </c>
      <c r="AB49" s="4">
        <v>550</v>
      </c>
      <c r="AC49" s="4">
        <v>-9075</v>
      </c>
      <c r="AD49" s="4">
        <v>584</v>
      </c>
      <c r="AE49" s="4">
        <v>3178</v>
      </c>
      <c r="AF49" s="4">
        <v>0.5</v>
      </c>
      <c r="AG49" s="4">
        <v>0.25</v>
      </c>
      <c r="AH49" s="4">
        <v>-572.42999999999995</v>
      </c>
      <c r="AI49" s="4">
        <v>-286.21499999999997</v>
      </c>
      <c r="AJ49" s="4">
        <v>274.94447659999997</v>
      </c>
      <c r="AK49" s="4">
        <v>137.47223829999999</v>
      </c>
      <c r="AL49" s="4">
        <v>-12412.6721</v>
      </c>
      <c r="AM49" s="4">
        <v>-2268.8360480000001</v>
      </c>
      <c r="AN49" s="4"/>
      <c r="AO49" s="4">
        <v>145.9988927</v>
      </c>
      <c r="AP49" s="4"/>
      <c r="AQ49" s="4">
        <v>-2101.3892310000001</v>
      </c>
      <c r="AR49" s="5">
        <v>45078</v>
      </c>
      <c r="AS49" s="4">
        <v>24</v>
      </c>
      <c r="AT49" s="4">
        <v>3.3750000000000002E-2</v>
      </c>
      <c r="AU49" s="4">
        <v>533.39</v>
      </c>
      <c r="AV49" s="4">
        <v>326.37862260000003</v>
      </c>
      <c r="AW49" s="4">
        <v>207.01137739999999</v>
      </c>
      <c r="AX49" s="4">
        <v>115838.7211</v>
      </c>
      <c r="AY49" s="4">
        <v>11161.27889</v>
      </c>
      <c r="AZ49" s="4">
        <v>11993.23525</v>
      </c>
      <c r="BA49" s="4">
        <v>44.24</v>
      </c>
      <c r="BB49" s="4">
        <v>36.590000000000003</v>
      </c>
      <c r="BC49" s="4">
        <v>150.13999999999999</v>
      </c>
      <c r="BD49" s="4">
        <v>230.97</v>
      </c>
      <c r="BE49" s="4">
        <f t="shared" si="3"/>
        <v>380.5</v>
      </c>
      <c r="BF49" s="4">
        <v>0</v>
      </c>
      <c r="BG49" s="4" t="s">
        <v>46</v>
      </c>
      <c r="BH49" s="4">
        <v>0</v>
      </c>
      <c r="BI49" s="4">
        <v>1144.8599999999999</v>
      </c>
      <c r="BJ49" s="4">
        <v>0</v>
      </c>
      <c r="BK49" s="4">
        <v>1695</v>
      </c>
      <c r="BL49" s="4">
        <v>0</v>
      </c>
      <c r="BM49" s="4">
        <v>0</v>
      </c>
      <c r="BN49" s="4">
        <v>127000</v>
      </c>
      <c r="BO49" s="4">
        <f t="shared" si="1"/>
        <v>1</v>
      </c>
      <c r="BP49" s="4">
        <v>136466.5189</v>
      </c>
      <c r="BQ49" s="4">
        <v>-1145</v>
      </c>
      <c r="BR49" s="4">
        <v>-44741</v>
      </c>
      <c r="BS49" s="4">
        <v>550</v>
      </c>
      <c r="BT49" s="4">
        <v>-9075</v>
      </c>
      <c r="BU49" s="4">
        <v>584</v>
      </c>
      <c r="BV49" s="4">
        <v>3178</v>
      </c>
      <c r="BW49" s="4">
        <v>0.5</v>
      </c>
      <c r="BX49" s="4">
        <v>0.25</v>
      </c>
      <c r="BY49" s="4">
        <v>-572.42999999999995</v>
      </c>
      <c r="BZ49" s="4">
        <v>-286.21499999999997</v>
      </c>
      <c r="CA49" s="4">
        <v>274.94447659999997</v>
      </c>
      <c r="CB49" s="4">
        <v>137.47223829999999</v>
      </c>
      <c r="CC49" s="4">
        <v>-12412.6721</v>
      </c>
      <c r="CD49" s="4">
        <v>-2268.8360480000001</v>
      </c>
      <c r="CE49" s="4"/>
      <c r="CF49" s="4">
        <v>145.9988927</v>
      </c>
      <c r="CG49" s="4"/>
      <c r="CH49" s="4">
        <v>-2101.3892310000001</v>
      </c>
    </row>
    <row r="50" spans="1:86" ht="15" thickBot="1" x14ac:dyDescent="0.4">
      <c r="A50" s="5">
        <v>45108</v>
      </c>
      <c r="B50" s="4">
        <v>25</v>
      </c>
      <c r="C50" s="4">
        <v>3.3750000000000002E-2</v>
      </c>
      <c r="D50" s="4">
        <v>533.39</v>
      </c>
      <c r="E50" s="4">
        <v>325.79640310000002</v>
      </c>
      <c r="F50" s="4">
        <v>207.59359689999999</v>
      </c>
      <c r="G50" s="4">
        <v>115631.1275</v>
      </c>
      <c r="H50" s="4">
        <v>11368.87249</v>
      </c>
      <c r="I50" s="4">
        <v>12252.95168</v>
      </c>
      <c r="J50" s="4">
        <v>44.24</v>
      </c>
      <c r="K50" s="4">
        <v>36.590000000000003</v>
      </c>
      <c r="L50" s="4">
        <v>150.13999999999999</v>
      </c>
      <c r="M50" s="4">
        <v>230.97</v>
      </c>
      <c r="N50" s="4">
        <f t="shared" si="2"/>
        <v>428.8842948461504</v>
      </c>
      <c r="O50" s="4">
        <v>0</v>
      </c>
      <c r="P50" s="4" t="s">
        <v>46</v>
      </c>
      <c r="Q50" s="4">
        <v>0</v>
      </c>
      <c r="R50" s="4">
        <v>1144.8599999999999</v>
      </c>
      <c r="S50" s="4">
        <v>0</v>
      </c>
      <c r="T50" s="4">
        <v>1699</v>
      </c>
      <c r="U50" s="4">
        <v>0</v>
      </c>
      <c r="V50" s="4">
        <v>0</v>
      </c>
      <c r="W50" s="4">
        <v>127000</v>
      </c>
      <c r="X50" s="4">
        <f t="shared" si="0"/>
        <v>1.282431995017234</v>
      </c>
      <c r="Y50" s="4">
        <v>136875.9185</v>
      </c>
      <c r="Z50" s="4">
        <v>-1145</v>
      </c>
      <c r="AA50" s="4">
        <v>-45886</v>
      </c>
      <c r="AB50" s="4">
        <v>554</v>
      </c>
      <c r="AC50" s="4">
        <v>-8521</v>
      </c>
      <c r="AD50" s="4">
        <v>589</v>
      </c>
      <c r="AE50" s="4">
        <v>3993</v>
      </c>
      <c r="AF50" s="4">
        <v>0.5</v>
      </c>
      <c r="AG50" s="4">
        <v>0.25</v>
      </c>
      <c r="AH50" s="4">
        <v>-572.42999999999995</v>
      </c>
      <c r="AI50" s="4">
        <v>-286.21499999999997</v>
      </c>
      <c r="AJ50" s="4">
        <v>276.97817529999998</v>
      </c>
      <c r="AK50" s="4">
        <v>138.4890877</v>
      </c>
      <c r="AL50" s="4">
        <v>-12135.69392</v>
      </c>
      <c r="AM50" s="4">
        <v>-2130.3469599999999</v>
      </c>
      <c r="AN50" s="4"/>
      <c r="AO50" s="4">
        <v>147.17187509999999</v>
      </c>
      <c r="AP50" s="4"/>
      <c r="AQ50" s="4">
        <v>-1954.217355</v>
      </c>
      <c r="AR50" s="5">
        <v>45108</v>
      </c>
      <c r="AS50" s="4">
        <v>25</v>
      </c>
      <c r="AT50" s="4">
        <v>3.3750000000000002E-2</v>
      </c>
      <c r="AU50" s="4">
        <v>533.39</v>
      </c>
      <c r="AV50" s="4">
        <v>325.79640310000002</v>
      </c>
      <c r="AW50" s="4">
        <v>207.59359689999999</v>
      </c>
      <c r="AX50" s="4">
        <v>115631.1275</v>
      </c>
      <c r="AY50" s="4">
        <v>11368.87249</v>
      </c>
      <c r="AZ50" s="4">
        <v>12252.95168</v>
      </c>
      <c r="BA50" s="4">
        <v>44.24</v>
      </c>
      <c r="BB50" s="4">
        <v>36.590000000000003</v>
      </c>
      <c r="BC50" s="4">
        <v>150.13999999999999</v>
      </c>
      <c r="BD50" s="4">
        <v>230.97</v>
      </c>
      <c r="BE50" s="4">
        <f t="shared" si="3"/>
        <v>380.5</v>
      </c>
      <c r="BF50" s="4">
        <v>0</v>
      </c>
      <c r="BG50" s="4" t="s">
        <v>46</v>
      </c>
      <c r="BH50" s="4">
        <v>0</v>
      </c>
      <c r="BI50" s="4">
        <v>1144.8599999999999</v>
      </c>
      <c r="BJ50" s="4">
        <v>0</v>
      </c>
      <c r="BK50" s="4">
        <v>1699</v>
      </c>
      <c r="BL50" s="4">
        <v>0</v>
      </c>
      <c r="BM50" s="4">
        <v>0</v>
      </c>
      <c r="BN50" s="4">
        <v>127000</v>
      </c>
      <c r="BO50" s="4">
        <f t="shared" si="1"/>
        <v>1</v>
      </c>
      <c r="BP50" s="4">
        <v>136875.9185</v>
      </c>
      <c r="BQ50" s="4">
        <v>-1145</v>
      </c>
      <c r="BR50" s="4">
        <v>-45886</v>
      </c>
      <c r="BS50" s="4">
        <v>554</v>
      </c>
      <c r="BT50" s="4">
        <v>-8521</v>
      </c>
      <c r="BU50" s="4">
        <v>589</v>
      </c>
      <c r="BV50" s="4">
        <v>3993</v>
      </c>
      <c r="BW50" s="4">
        <v>0.5</v>
      </c>
      <c r="BX50" s="4">
        <v>0.25</v>
      </c>
      <c r="BY50" s="4">
        <v>-572.42999999999995</v>
      </c>
      <c r="BZ50" s="4">
        <v>-286.21499999999997</v>
      </c>
      <c r="CA50" s="4">
        <v>276.97817529999998</v>
      </c>
      <c r="CB50" s="4">
        <v>138.4890877</v>
      </c>
      <c r="CC50" s="4">
        <v>-12135.69392</v>
      </c>
      <c r="CD50" s="4">
        <v>-2130.3469599999999</v>
      </c>
      <c r="CE50" s="4"/>
      <c r="CF50" s="4">
        <v>147.17187509999999</v>
      </c>
      <c r="CG50" s="4"/>
      <c r="CH50" s="4">
        <v>-1954.217355</v>
      </c>
    </row>
    <row r="51" spans="1:86" ht="15" thickBot="1" x14ac:dyDescent="0.4">
      <c r="A51" s="5">
        <v>45139</v>
      </c>
      <c r="B51" s="4">
        <v>26</v>
      </c>
      <c r="C51" s="4">
        <v>3.3750000000000002E-2</v>
      </c>
      <c r="D51" s="4">
        <v>533.39</v>
      </c>
      <c r="E51" s="4">
        <v>325.2125461</v>
      </c>
      <c r="F51" s="4">
        <v>208.17745389999999</v>
      </c>
      <c r="G51" s="4">
        <v>115422.9501</v>
      </c>
      <c r="H51" s="4">
        <v>11577.049940000001</v>
      </c>
      <c r="I51" s="4">
        <v>12514.749620000001</v>
      </c>
      <c r="J51" s="4">
        <v>44.24</v>
      </c>
      <c r="K51" s="4">
        <v>36.590000000000003</v>
      </c>
      <c r="L51" s="4">
        <v>150.13999999999999</v>
      </c>
      <c r="M51" s="4">
        <v>230.97</v>
      </c>
      <c r="N51" s="4">
        <f t="shared" si="2"/>
        <v>431.02871632038108</v>
      </c>
      <c r="O51" s="4">
        <v>0</v>
      </c>
      <c r="P51" s="4" t="s">
        <v>46</v>
      </c>
      <c r="Q51" s="4">
        <v>0</v>
      </c>
      <c r="R51" s="4">
        <v>1144.8599999999999</v>
      </c>
      <c r="S51" s="4">
        <v>0</v>
      </c>
      <c r="T51" s="4">
        <v>1703</v>
      </c>
      <c r="U51" s="4">
        <v>0</v>
      </c>
      <c r="V51" s="4">
        <v>0</v>
      </c>
      <c r="W51" s="4">
        <v>127000</v>
      </c>
      <c r="X51" s="4">
        <f t="shared" si="0"/>
        <v>1.2952563149674063</v>
      </c>
      <c r="Y51" s="4">
        <v>137286.54620000001</v>
      </c>
      <c r="Z51" s="4">
        <v>-1145</v>
      </c>
      <c r="AA51" s="4">
        <v>-47031</v>
      </c>
      <c r="AB51" s="4">
        <v>558</v>
      </c>
      <c r="AC51" s="4">
        <v>-7963</v>
      </c>
      <c r="AD51" s="4">
        <v>593</v>
      </c>
      <c r="AE51" s="4">
        <v>4815</v>
      </c>
      <c r="AF51" s="4">
        <v>0.5</v>
      </c>
      <c r="AG51" s="4">
        <v>0.25</v>
      </c>
      <c r="AH51" s="4">
        <v>-572.42999999999995</v>
      </c>
      <c r="AI51" s="4">
        <v>-286.21499999999997</v>
      </c>
      <c r="AJ51" s="4">
        <v>279.01675490000002</v>
      </c>
      <c r="AK51" s="4">
        <v>139.50837749999999</v>
      </c>
      <c r="AL51" s="4">
        <v>-11856.677170000001</v>
      </c>
      <c r="AM51" s="4">
        <v>-1990.838583</v>
      </c>
      <c r="AN51" s="4"/>
      <c r="AO51" s="4">
        <v>148.34773709999999</v>
      </c>
      <c r="AP51" s="4"/>
      <c r="AQ51" s="4">
        <v>-1805.8696179999999</v>
      </c>
      <c r="AR51" s="5">
        <v>45139</v>
      </c>
      <c r="AS51" s="4">
        <v>26</v>
      </c>
      <c r="AT51" s="4">
        <v>3.3750000000000002E-2</v>
      </c>
      <c r="AU51" s="4">
        <v>533.39</v>
      </c>
      <c r="AV51" s="4">
        <v>325.2125461</v>
      </c>
      <c r="AW51" s="4">
        <v>208.17745389999999</v>
      </c>
      <c r="AX51" s="4">
        <v>115422.9501</v>
      </c>
      <c r="AY51" s="4">
        <v>11577.049940000001</v>
      </c>
      <c r="AZ51" s="4">
        <v>12514.749620000001</v>
      </c>
      <c r="BA51" s="4">
        <v>44.24</v>
      </c>
      <c r="BB51" s="4">
        <v>36.590000000000003</v>
      </c>
      <c r="BC51" s="4">
        <v>150.13999999999999</v>
      </c>
      <c r="BD51" s="4">
        <v>230.97</v>
      </c>
      <c r="BE51" s="4">
        <f t="shared" si="3"/>
        <v>380.5</v>
      </c>
      <c r="BF51" s="4">
        <v>0</v>
      </c>
      <c r="BG51" s="4" t="s">
        <v>46</v>
      </c>
      <c r="BH51" s="4">
        <v>0</v>
      </c>
      <c r="BI51" s="4">
        <v>1144.8599999999999</v>
      </c>
      <c r="BJ51" s="4">
        <v>0</v>
      </c>
      <c r="BK51" s="4">
        <v>1703</v>
      </c>
      <c r="BL51" s="4">
        <v>0</v>
      </c>
      <c r="BM51" s="4">
        <v>0</v>
      </c>
      <c r="BN51" s="4">
        <v>127000</v>
      </c>
      <c r="BO51" s="4">
        <f t="shared" si="1"/>
        <v>1</v>
      </c>
      <c r="BP51" s="4">
        <v>137286.54620000001</v>
      </c>
      <c r="BQ51" s="4">
        <v>-1145</v>
      </c>
      <c r="BR51" s="4">
        <v>-47031</v>
      </c>
      <c r="BS51" s="4">
        <v>558</v>
      </c>
      <c r="BT51" s="4">
        <v>-7963</v>
      </c>
      <c r="BU51" s="4">
        <v>593</v>
      </c>
      <c r="BV51" s="4">
        <v>4815</v>
      </c>
      <c r="BW51" s="4">
        <v>0.5</v>
      </c>
      <c r="BX51" s="4">
        <v>0.25</v>
      </c>
      <c r="BY51" s="4">
        <v>-572.42999999999995</v>
      </c>
      <c r="BZ51" s="4">
        <v>-286.21499999999997</v>
      </c>
      <c r="CA51" s="4">
        <v>279.01675490000002</v>
      </c>
      <c r="CB51" s="4">
        <v>139.50837749999999</v>
      </c>
      <c r="CC51" s="4">
        <v>-11856.677170000001</v>
      </c>
      <c r="CD51" s="4">
        <v>-1990.838583</v>
      </c>
      <c r="CE51" s="4"/>
      <c r="CF51" s="4">
        <v>148.34773709999999</v>
      </c>
      <c r="CG51" s="4"/>
      <c r="CH51" s="4">
        <v>-1805.8696179999999</v>
      </c>
    </row>
    <row r="52" spans="1:86" ht="15" thickBot="1" x14ac:dyDescent="0.4">
      <c r="A52" s="5">
        <v>45170</v>
      </c>
      <c r="B52" s="4">
        <v>27</v>
      </c>
      <c r="C52" s="4">
        <v>3.3750000000000002E-2</v>
      </c>
      <c r="D52" s="4">
        <v>533.39</v>
      </c>
      <c r="E52" s="4">
        <v>324.627047</v>
      </c>
      <c r="F52" s="4">
        <v>208.76295300000001</v>
      </c>
      <c r="G52" s="4">
        <v>115214.1871</v>
      </c>
      <c r="H52" s="4">
        <v>11785.812889999999</v>
      </c>
      <c r="I52" s="4">
        <v>12778.642889999999</v>
      </c>
      <c r="J52" s="4">
        <v>44.24</v>
      </c>
      <c r="K52" s="4">
        <v>36.590000000000003</v>
      </c>
      <c r="L52" s="4">
        <v>150.13999999999999</v>
      </c>
      <c r="M52" s="4">
        <v>230.97</v>
      </c>
      <c r="N52" s="4">
        <f t="shared" si="2"/>
        <v>433.18385990198294</v>
      </c>
      <c r="O52" s="4">
        <v>0</v>
      </c>
      <c r="P52" s="4" t="s">
        <v>46</v>
      </c>
      <c r="Q52" s="4">
        <v>0</v>
      </c>
      <c r="R52" s="4">
        <v>1144.8599999999999</v>
      </c>
      <c r="S52" s="4">
        <v>0</v>
      </c>
      <c r="T52" s="4">
        <v>1707</v>
      </c>
      <c r="U52" s="4">
        <v>0</v>
      </c>
      <c r="V52" s="4">
        <v>0</v>
      </c>
      <c r="W52" s="4">
        <v>127000</v>
      </c>
      <c r="X52" s="4">
        <f t="shared" si="0"/>
        <v>1.3082088781170804</v>
      </c>
      <c r="Y52" s="4">
        <v>137698.40590000001</v>
      </c>
      <c r="Z52" s="4">
        <v>-1145</v>
      </c>
      <c r="AA52" s="4">
        <v>-48176</v>
      </c>
      <c r="AB52" s="4">
        <v>562</v>
      </c>
      <c r="AC52" s="4">
        <v>-7401</v>
      </c>
      <c r="AD52" s="4">
        <v>598</v>
      </c>
      <c r="AE52" s="4">
        <v>5643</v>
      </c>
      <c r="AF52" s="4">
        <v>0.5</v>
      </c>
      <c r="AG52" s="4">
        <v>0.25</v>
      </c>
      <c r="AH52" s="4">
        <v>-572.42999999999995</v>
      </c>
      <c r="AI52" s="4">
        <v>-286.21499999999997</v>
      </c>
      <c r="AJ52" s="4">
        <v>281.06022719999999</v>
      </c>
      <c r="AK52" s="4">
        <v>140.53011359999999</v>
      </c>
      <c r="AL52" s="4">
        <v>-11575.61694</v>
      </c>
      <c r="AM52" s="4">
        <v>-1850.3084690000001</v>
      </c>
      <c r="AN52" s="4"/>
      <c r="AO52" s="4">
        <v>149.52648579999999</v>
      </c>
      <c r="AP52" s="4"/>
      <c r="AQ52" s="4">
        <v>-1656.3431330000001</v>
      </c>
      <c r="AR52" s="5">
        <v>45170</v>
      </c>
      <c r="AS52" s="4">
        <v>27</v>
      </c>
      <c r="AT52" s="4">
        <v>3.3750000000000002E-2</v>
      </c>
      <c r="AU52" s="4">
        <v>533.39</v>
      </c>
      <c r="AV52" s="4">
        <v>324.627047</v>
      </c>
      <c r="AW52" s="4">
        <v>208.76295300000001</v>
      </c>
      <c r="AX52" s="4">
        <v>115214.1871</v>
      </c>
      <c r="AY52" s="4">
        <v>11785.812889999999</v>
      </c>
      <c r="AZ52" s="4">
        <v>12778.642889999999</v>
      </c>
      <c r="BA52" s="4">
        <v>44.24</v>
      </c>
      <c r="BB52" s="4">
        <v>36.590000000000003</v>
      </c>
      <c r="BC52" s="4">
        <v>150.13999999999999</v>
      </c>
      <c r="BD52" s="4">
        <v>230.97</v>
      </c>
      <c r="BE52" s="4">
        <f t="shared" si="3"/>
        <v>380.5</v>
      </c>
      <c r="BF52" s="4">
        <v>0</v>
      </c>
      <c r="BG52" s="4" t="s">
        <v>46</v>
      </c>
      <c r="BH52" s="4">
        <v>0</v>
      </c>
      <c r="BI52" s="4">
        <v>1144.8599999999999</v>
      </c>
      <c r="BJ52" s="4">
        <v>0</v>
      </c>
      <c r="BK52" s="4">
        <v>1707</v>
      </c>
      <c r="BL52" s="4">
        <v>0</v>
      </c>
      <c r="BM52" s="4">
        <v>0</v>
      </c>
      <c r="BN52" s="4">
        <v>127000</v>
      </c>
      <c r="BO52" s="4">
        <f t="shared" si="1"/>
        <v>1</v>
      </c>
      <c r="BP52" s="4">
        <v>137698.40590000001</v>
      </c>
      <c r="BQ52" s="4">
        <v>-1145</v>
      </c>
      <c r="BR52" s="4">
        <v>-48176</v>
      </c>
      <c r="BS52" s="4">
        <v>562</v>
      </c>
      <c r="BT52" s="4">
        <v>-7401</v>
      </c>
      <c r="BU52" s="4">
        <v>598</v>
      </c>
      <c r="BV52" s="4">
        <v>5643</v>
      </c>
      <c r="BW52" s="4">
        <v>0.5</v>
      </c>
      <c r="BX52" s="4">
        <v>0.25</v>
      </c>
      <c r="BY52" s="4">
        <v>-572.42999999999995</v>
      </c>
      <c r="BZ52" s="4">
        <v>-286.21499999999997</v>
      </c>
      <c r="CA52" s="4">
        <v>281.06022719999999</v>
      </c>
      <c r="CB52" s="4">
        <v>140.53011359999999</v>
      </c>
      <c r="CC52" s="4">
        <v>-11575.61694</v>
      </c>
      <c r="CD52" s="4">
        <v>-1850.3084690000001</v>
      </c>
      <c r="CE52" s="4"/>
      <c r="CF52" s="4">
        <v>149.52648579999999</v>
      </c>
      <c r="CG52" s="4"/>
      <c r="CH52" s="4">
        <v>-1656.3431330000001</v>
      </c>
    </row>
    <row r="53" spans="1:86" ht="15" thickBot="1" x14ac:dyDescent="0.4">
      <c r="A53" s="5">
        <v>45200</v>
      </c>
      <c r="B53" s="4">
        <v>28</v>
      </c>
      <c r="C53" s="4">
        <v>3.3750000000000002E-2</v>
      </c>
      <c r="D53" s="4">
        <v>533.39</v>
      </c>
      <c r="E53" s="4">
        <v>324.03990119999997</v>
      </c>
      <c r="F53" s="4">
        <v>209.35009880000001</v>
      </c>
      <c r="G53" s="4">
        <v>115004.837</v>
      </c>
      <c r="H53" s="4">
        <v>11995.162990000001</v>
      </c>
      <c r="I53" s="4">
        <v>13044.645409999999</v>
      </c>
      <c r="J53" s="4">
        <v>44.24</v>
      </c>
      <c r="K53" s="4">
        <v>36.590000000000003</v>
      </c>
      <c r="L53" s="4">
        <v>150.13999999999999</v>
      </c>
      <c r="M53" s="4">
        <v>230.97</v>
      </c>
      <c r="N53" s="4">
        <f t="shared" si="2"/>
        <v>435.34977920149282</v>
      </c>
      <c r="O53" s="4">
        <v>0</v>
      </c>
      <c r="P53" s="4" t="s">
        <v>46</v>
      </c>
      <c r="Q53" s="4">
        <v>0</v>
      </c>
      <c r="R53" s="4">
        <v>1144.8599999999999</v>
      </c>
      <c r="S53" s="4">
        <v>0</v>
      </c>
      <c r="T53" s="4">
        <v>1711</v>
      </c>
      <c r="U53" s="4">
        <v>0</v>
      </c>
      <c r="V53" s="4">
        <v>0</v>
      </c>
      <c r="W53" s="4">
        <v>127000</v>
      </c>
      <c r="X53" s="4">
        <f t="shared" si="0"/>
        <v>1.3212909668982513</v>
      </c>
      <c r="Y53" s="4">
        <v>138111.50109999999</v>
      </c>
      <c r="Z53" s="4">
        <v>-1145</v>
      </c>
      <c r="AA53" s="4">
        <v>-49321</v>
      </c>
      <c r="AB53" s="4">
        <v>566</v>
      </c>
      <c r="AC53" s="4">
        <v>-6835</v>
      </c>
      <c r="AD53" s="4">
        <v>603</v>
      </c>
      <c r="AE53" s="4">
        <v>6478</v>
      </c>
      <c r="AF53" s="4">
        <v>0.5</v>
      </c>
      <c r="AG53" s="4">
        <v>0.25</v>
      </c>
      <c r="AH53" s="4">
        <v>-572.42999999999995</v>
      </c>
      <c r="AI53" s="4">
        <v>-286.21499999999997</v>
      </c>
      <c r="AJ53" s="4">
        <v>283.1086037</v>
      </c>
      <c r="AK53" s="4">
        <v>141.55430190000001</v>
      </c>
      <c r="AL53" s="4">
        <v>-11292.508330000001</v>
      </c>
      <c r="AM53" s="4">
        <v>-1708.7541670000001</v>
      </c>
      <c r="AN53" s="4"/>
      <c r="AO53" s="4">
        <v>150.7081283</v>
      </c>
      <c r="AP53" s="4"/>
      <c r="AQ53" s="4">
        <v>-1505.635004</v>
      </c>
      <c r="AR53" s="5">
        <v>45200</v>
      </c>
      <c r="AS53" s="4">
        <v>28</v>
      </c>
      <c r="AT53" s="4">
        <v>3.3750000000000002E-2</v>
      </c>
      <c r="AU53" s="4">
        <v>533.39</v>
      </c>
      <c r="AV53" s="4">
        <v>324.03990119999997</v>
      </c>
      <c r="AW53" s="4">
        <v>209.35009880000001</v>
      </c>
      <c r="AX53" s="4">
        <v>115004.837</v>
      </c>
      <c r="AY53" s="4">
        <v>11995.162990000001</v>
      </c>
      <c r="AZ53" s="4">
        <v>13044.645409999999</v>
      </c>
      <c r="BA53" s="4">
        <v>44.24</v>
      </c>
      <c r="BB53" s="4">
        <v>36.590000000000003</v>
      </c>
      <c r="BC53" s="4">
        <v>150.13999999999999</v>
      </c>
      <c r="BD53" s="4">
        <v>230.97</v>
      </c>
      <c r="BE53" s="4">
        <f t="shared" si="3"/>
        <v>380.5</v>
      </c>
      <c r="BF53" s="4">
        <v>0</v>
      </c>
      <c r="BG53" s="4" t="s">
        <v>46</v>
      </c>
      <c r="BH53" s="4">
        <v>0</v>
      </c>
      <c r="BI53" s="4">
        <v>1144.8599999999999</v>
      </c>
      <c r="BJ53" s="4">
        <v>0</v>
      </c>
      <c r="BK53" s="4">
        <v>1711</v>
      </c>
      <c r="BL53" s="4">
        <v>0</v>
      </c>
      <c r="BM53" s="4">
        <v>0</v>
      </c>
      <c r="BN53" s="4">
        <v>127000</v>
      </c>
      <c r="BO53" s="4">
        <f t="shared" si="1"/>
        <v>1</v>
      </c>
      <c r="BP53" s="4">
        <v>138111.50109999999</v>
      </c>
      <c r="BQ53" s="4">
        <v>-1145</v>
      </c>
      <c r="BR53" s="4">
        <v>-49321</v>
      </c>
      <c r="BS53" s="4">
        <v>566</v>
      </c>
      <c r="BT53" s="4">
        <v>-6835</v>
      </c>
      <c r="BU53" s="4">
        <v>603</v>
      </c>
      <c r="BV53" s="4">
        <v>6478</v>
      </c>
      <c r="BW53" s="4">
        <v>0.5</v>
      </c>
      <c r="BX53" s="4">
        <v>0.25</v>
      </c>
      <c r="BY53" s="4">
        <v>-572.42999999999995</v>
      </c>
      <c r="BZ53" s="4">
        <v>-286.21499999999997</v>
      </c>
      <c r="CA53" s="4">
        <v>283.1086037</v>
      </c>
      <c r="CB53" s="4">
        <v>141.55430190000001</v>
      </c>
      <c r="CC53" s="4">
        <v>-11292.508330000001</v>
      </c>
      <c r="CD53" s="4">
        <v>-1708.7541670000001</v>
      </c>
      <c r="CE53" s="4"/>
      <c r="CF53" s="4">
        <v>150.7081283</v>
      </c>
      <c r="CG53" s="4"/>
      <c r="CH53" s="4">
        <v>-1505.635004</v>
      </c>
    </row>
    <row r="54" spans="1:86" ht="15" thickBot="1" x14ac:dyDescent="0.4">
      <c r="A54" s="5">
        <v>45231</v>
      </c>
      <c r="B54" s="4">
        <v>29</v>
      </c>
      <c r="C54" s="4">
        <v>3.3750000000000002E-2</v>
      </c>
      <c r="D54" s="4">
        <v>533.39</v>
      </c>
      <c r="E54" s="4">
        <v>323.45110410000001</v>
      </c>
      <c r="F54" s="4">
        <v>209.93889590000001</v>
      </c>
      <c r="G54" s="4">
        <v>114794.89810000001</v>
      </c>
      <c r="H54" s="4">
        <v>12205.10189</v>
      </c>
      <c r="I54" s="4">
        <v>13312.77116</v>
      </c>
      <c r="J54" s="4">
        <v>44.24</v>
      </c>
      <c r="K54" s="4">
        <v>36.590000000000003</v>
      </c>
      <c r="L54" s="4">
        <v>150.13999999999999</v>
      </c>
      <c r="M54" s="4">
        <v>230.97</v>
      </c>
      <c r="N54" s="4">
        <f t="shared" si="2"/>
        <v>437.52652809750026</v>
      </c>
      <c r="O54" s="4">
        <v>0</v>
      </c>
      <c r="P54" s="4" t="s">
        <v>46</v>
      </c>
      <c r="Q54" s="4">
        <v>0</v>
      </c>
      <c r="R54" s="4">
        <v>1144.8599999999999</v>
      </c>
      <c r="S54" s="4">
        <v>0</v>
      </c>
      <c r="T54" s="4">
        <v>1715</v>
      </c>
      <c r="U54" s="4">
        <v>0</v>
      </c>
      <c r="V54" s="4">
        <v>0</v>
      </c>
      <c r="W54" s="4">
        <v>127000</v>
      </c>
      <c r="X54" s="4">
        <f t="shared" si="0"/>
        <v>1.3345038765672339</v>
      </c>
      <c r="Y54" s="4">
        <v>138525.83559999999</v>
      </c>
      <c r="Z54" s="4">
        <v>-1145</v>
      </c>
      <c r="AA54" s="4">
        <v>-50466</v>
      </c>
      <c r="AB54" s="4">
        <v>570</v>
      </c>
      <c r="AC54" s="4">
        <v>-6265</v>
      </c>
      <c r="AD54" s="4">
        <v>608</v>
      </c>
      <c r="AE54" s="4">
        <v>7318</v>
      </c>
      <c r="AF54" s="4">
        <v>0.5</v>
      </c>
      <c r="AG54" s="4">
        <v>0.25</v>
      </c>
      <c r="AH54" s="4">
        <v>-572.42999999999995</v>
      </c>
      <c r="AI54" s="4">
        <v>-286.21499999999997</v>
      </c>
      <c r="AJ54" s="4">
        <v>285.16189639999999</v>
      </c>
      <c r="AK54" s="4">
        <v>142.58094819999999</v>
      </c>
      <c r="AL54" s="4">
        <v>-11007.346439999999</v>
      </c>
      <c r="AM54" s="4">
        <v>-1566.173219</v>
      </c>
      <c r="AN54" s="4"/>
      <c r="AO54" s="4">
        <v>151.8926716</v>
      </c>
      <c r="AP54" s="4"/>
      <c r="AQ54" s="4">
        <v>-1353.7423329999999</v>
      </c>
      <c r="AR54" s="5">
        <v>45231</v>
      </c>
      <c r="AS54" s="4">
        <v>29</v>
      </c>
      <c r="AT54" s="4">
        <v>3.3750000000000002E-2</v>
      </c>
      <c r="AU54" s="4">
        <v>533.39</v>
      </c>
      <c r="AV54" s="4">
        <v>323.45110410000001</v>
      </c>
      <c r="AW54" s="4">
        <v>209.93889590000001</v>
      </c>
      <c r="AX54" s="4">
        <v>114794.89810000001</v>
      </c>
      <c r="AY54" s="4">
        <v>12205.10189</v>
      </c>
      <c r="AZ54" s="4">
        <v>13312.77116</v>
      </c>
      <c r="BA54" s="4">
        <v>44.24</v>
      </c>
      <c r="BB54" s="4">
        <v>36.590000000000003</v>
      </c>
      <c r="BC54" s="4">
        <v>150.13999999999999</v>
      </c>
      <c r="BD54" s="4">
        <v>230.97</v>
      </c>
      <c r="BE54" s="4">
        <f t="shared" si="3"/>
        <v>380.5</v>
      </c>
      <c r="BF54" s="4">
        <v>0</v>
      </c>
      <c r="BG54" s="4" t="s">
        <v>46</v>
      </c>
      <c r="BH54" s="4">
        <v>0</v>
      </c>
      <c r="BI54" s="4">
        <v>1144.8599999999999</v>
      </c>
      <c r="BJ54" s="4">
        <v>0</v>
      </c>
      <c r="BK54" s="4">
        <v>1715</v>
      </c>
      <c r="BL54" s="4">
        <v>0</v>
      </c>
      <c r="BM54" s="4">
        <v>0</v>
      </c>
      <c r="BN54" s="4">
        <v>127000</v>
      </c>
      <c r="BO54" s="4">
        <f t="shared" si="1"/>
        <v>1</v>
      </c>
      <c r="BP54" s="4">
        <v>138525.83559999999</v>
      </c>
      <c r="BQ54" s="4">
        <v>-1145</v>
      </c>
      <c r="BR54" s="4">
        <v>-50466</v>
      </c>
      <c r="BS54" s="4">
        <v>570</v>
      </c>
      <c r="BT54" s="4">
        <v>-6265</v>
      </c>
      <c r="BU54" s="4">
        <v>608</v>
      </c>
      <c r="BV54" s="4">
        <v>7318</v>
      </c>
      <c r="BW54" s="4">
        <v>0.5</v>
      </c>
      <c r="BX54" s="4">
        <v>0.25</v>
      </c>
      <c r="BY54" s="4">
        <v>-572.42999999999995</v>
      </c>
      <c r="BZ54" s="4">
        <v>-286.21499999999997</v>
      </c>
      <c r="CA54" s="4">
        <v>285.16189639999999</v>
      </c>
      <c r="CB54" s="4">
        <v>142.58094819999999</v>
      </c>
      <c r="CC54" s="4">
        <v>-11007.346439999999</v>
      </c>
      <c r="CD54" s="4">
        <v>-1566.173219</v>
      </c>
      <c r="CE54" s="4"/>
      <c r="CF54" s="4">
        <v>151.8926716</v>
      </c>
      <c r="CG54" s="4"/>
      <c r="CH54" s="4">
        <v>-1353.7423329999999</v>
      </c>
    </row>
    <row r="55" spans="1:86" ht="15" thickBot="1" x14ac:dyDescent="0.4">
      <c r="A55" s="5">
        <v>45261</v>
      </c>
      <c r="B55" s="4">
        <v>30</v>
      </c>
      <c r="C55" s="4">
        <v>3.3750000000000002E-2</v>
      </c>
      <c r="D55" s="4">
        <v>533.39</v>
      </c>
      <c r="E55" s="4">
        <v>322.8606509</v>
      </c>
      <c r="F55" s="4">
        <v>210.52934909999999</v>
      </c>
      <c r="G55" s="4">
        <v>114584.3688</v>
      </c>
      <c r="H55" s="4">
        <v>12415.631240000001</v>
      </c>
      <c r="I55" s="4">
        <v>13583.034240000001</v>
      </c>
      <c r="J55" s="4">
        <v>44.24</v>
      </c>
      <c r="K55" s="4">
        <v>36.590000000000003</v>
      </c>
      <c r="L55" s="4">
        <v>150.13999999999999</v>
      </c>
      <c r="M55" s="4">
        <v>230.97</v>
      </c>
      <c r="N55" s="4">
        <f t="shared" si="2"/>
        <v>439.7141607379877</v>
      </c>
      <c r="O55" s="4">
        <v>0</v>
      </c>
      <c r="P55" s="4" t="s">
        <v>46</v>
      </c>
      <c r="Q55" s="4">
        <v>0</v>
      </c>
      <c r="R55" s="4">
        <v>1144.8599999999999</v>
      </c>
      <c r="S55" s="4">
        <v>0</v>
      </c>
      <c r="T55" s="4">
        <v>1719</v>
      </c>
      <c r="U55" s="4">
        <v>0</v>
      </c>
      <c r="V55" s="4">
        <v>0</v>
      </c>
      <c r="W55" s="4">
        <v>127000</v>
      </c>
      <c r="X55" s="4">
        <f t="shared" si="0"/>
        <v>1.3478489153329063</v>
      </c>
      <c r="Y55" s="4">
        <v>138941.41310000001</v>
      </c>
      <c r="Z55" s="4">
        <v>-1145</v>
      </c>
      <c r="AA55" s="4">
        <v>-51611</v>
      </c>
      <c r="AB55" s="4">
        <v>574</v>
      </c>
      <c r="AC55" s="4">
        <v>-5690</v>
      </c>
      <c r="AD55" s="4">
        <v>612</v>
      </c>
      <c r="AE55" s="4">
        <v>8165</v>
      </c>
      <c r="AF55" s="4">
        <v>0.5</v>
      </c>
      <c r="AG55" s="4">
        <v>0.25</v>
      </c>
      <c r="AH55" s="4">
        <v>-572.42999999999995</v>
      </c>
      <c r="AI55" s="4">
        <v>-286.21499999999997</v>
      </c>
      <c r="AJ55" s="4">
        <v>287.22011689999999</v>
      </c>
      <c r="AK55" s="4">
        <v>143.61005850000001</v>
      </c>
      <c r="AL55" s="4">
        <v>-10720.126319999999</v>
      </c>
      <c r="AM55" s="4">
        <v>-1422.563161</v>
      </c>
      <c r="AN55" s="4"/>
      <c r="AO55" s="4">
        <v>153.08012299999999</v>
      </c>
      <c r="AP55" s="4"/>
      <c r="AQ55" s="4">
        <v>-1200.66221</v>
      </c>
      <c r="AR55" s="5">
        <v>45261</v>
      </c>
      <c r="AS55" s="4">
        <v>30</v>
      </c>
      <c r="AT55" s="4">
        <v>3.3750000000000002E-2</v>
      </c>
      <c r="AU55" s="4">
        <v>533.39</v>
      </c>
      <c r="AV55" s="4">
        <v>322.8606509</v>
      </c>
      <c r="AW55" s="4">
        <v>210.52934909999999</v>
      </c>
      <c r="AX55" s="4">
        <v>114584.3688</v>
      </c>
      <c r="AY55" s="4">
        <v>12415.631240000001</v>
      </c>
      <c r="AZ55" s="4">
        <v>13583.034240000001</v>
      </c>
      <c r="BA55" s="4">
        <v>44.24</v>
      </c>
      <c r="BB55" s="4">
        <v>36.590000000000003</v>
      </c>
      <c r="BC55" s="4">
        <v>150.13999999999999</v>
      </c>
      <c r="BD55" s="4">
        <v>230.97</v>
      </c>
      <c r="BE55" s="4">
        <f t="shared" si="3"/>
        <v>380.5</v>
      </c>
      <c r="BF55" s="4">
        <v>0</v>
      </c>
      <c r="BG55" s="4" t="s">
        <v>46</v>
      </c>
      <c r="BH55" s="4">
        <v>0</v>
      </c>
      <c r="BI55" s="4">
        <v>1144.8599999999999</v>
      </c>
      <c r="BJ55" s="4">
        <v>0</v>
      </c>
      <c r="BK55" s="4">
        <v>1719</v>
      </c>
      <c r="BL55" s="4">
        <v>0</v>
      </c>
      <c r="BM55" s="4">
        <v>0</v>
      </c>
      <c r="BN55" s="4">
        <v>127000</v>
      </c>
      <c r="BO55" s="4">
        <f t="shared" si="1"/>
        <v>1</v>
      </c>
      <c r="BP55" s="4">
        <v>138941.41310000001</v>
      </c>
      <c r="BQ55" s="4">
        <v>-1145</v>
      </c>
      <c r="BR55" s="4">
        <v>-51611</v>
      </c>
      <c r="BS55" s="4">
        <v>574</v>
      </c>
      <c r="BT55" s="4">
        <v>-5690</v>
      </c>
      <c r="BU55" s="4">
        <v>612</v>
      </c>
      <c r="BV55" s="4">
        <v>8165</v>
      </c>
      <c r="BW55" s="4">
        <v>0.5</v>
      </c>
      <c r="BX55" s="4">
        <v>0.25</v>
      </c>
      <c r="BY55" s="4">
        <v>-572.42999999999995</v>
      </c>
      <c r="BZ55" s="4">
        <v>-286.21499999999997</v>
      </c>
      <c r="CA55" s="4">
        <v>287.22011689999999</v>
      </c>
      <c r="CB55" s="4">
        <v>143.61005850000001</v>
      </c>
      <c r="CC55" s="4">
        <v>-10720.126319999999</v>
      </c>
      <c r="CD55" s="4">
        <v>-1422.563161</v>
      </c>
      <c r="CE55" s="4"/>
      <c r="CF55" s="4">
        <v>153.08012299999999</v>
      </c>
      <c r="CG55" s="4"/>
      <c r="CH55" s="4">
        <v>-1200.66221</v>
      </c>
    </row>
    <row r="56" spans="1:86" ht="15" thickBot="1" x14ac:dyDescent="0.4">
      <c r="A56" s="5">
        <v>45292</v>
      </c>
      <c r="B56" s="4">
        <v>31</v>
      </c>
      <c r="C56" s="4">
        <v>3.3750000000000002E-2</v>
      </c>
      <c r="D56" s="4">
        <v>533.39</v>
      </c>
      <c r="E56" s="4">
        <v>322.2685371</v>
      </c>
      <c r="F56" s="4">
        <v>211.12146290000001</v>
      </c>
      <c r="G56" s="4">
        <v>114373.2473</v>
      </c>
      <c r="H56" s="4">
        <v>12626.752699999999</v>
      </c>
      <c r="I56" s="4">
        <v>13855.44882</v>
      </c>
      <c r="J56" s="4">
        <v>44.24</v>
      </c>
      <c r="K56" s="4">
        <v>36.590000000000003</v>
      </c>
      <c r="L56" s="4">
        <v>150.13999999999999</v>
      </c>
      <c r="M56" s="4">
        <v>230.97</v>
      </c>
      <c r="N56" s="4">
        <f t="shared" si="2"/>
        <v>441.9127315416776</v>
      </c>
      <c r="O56" s="4">
        <v>0</v>
      </c>
      <c r="P56" s="4" t="s">
        <v>46</v>
      </c>
      <c r="Q56" s="4">
        <v>0</v>
      </c>
      <c r="R56" s="4">
        <v>1144.8599999999999</v>
      </c>
      <c r="S56" s="4">
        <v>0</v>
      </c>
      <c r="T56" s="4">
        <v>1723</v>
      </c>
      <c r="U56" s="4">
        <v>0</v>
      </c>
      <c r="V56" s="4">
        <v>0</v>
      </c>
      <c r="W56" s="4">
        <v>127000</v>
      </c>
      <c r="X56" s="4">
        <f t="shared" si="0"/>
        <v>1.3613274044862353</v>
      </c>
      <c r="Y56" s="4">
        <v>139358.23730000001</v>
      </c>
      <c r="Z56" s="4">
        <v>-1145</v>
      </c>
      <c r="AA56" s="4">
        <v>-52755</v>
      </c>
      <c r="AB56" s="4">
        <v>579</v>
      </c>
      <c r="AC56" s="4">
        <v>-5112</v>
      </c>
      <c r="AD56" s="4">
        <v>617</v>
      </c>
      <c r="AE56" s="4">
        <v>9018</v>
      </c>
      <c r="AF56" s="4">
        <v>0.5</v>
      </c>
      <c r="AG56" s="4">
        <v>0.25</v>
      </c>
      <c r="AH56" s="4">
        <v>-572.42999999999995</v>
      </c>
      <c r="AI56" s="4">
        <v>-286.21499999999997</v>
      </c>
      <c r="AJ56" s="4">
        <v>289.28327719999999</v>
      </c>
      <c r="AK56" s="4">
        <v>144.64163859999999</v>
      </c>
      <c r="AL56" s="4">
        <v>-10430.84304</v>
      </c>
      <c r="AM56" s="4">
        <v>-1277.9215220000001</v>
      </c>
      <c r="AN56" s="4"/>
      <c r="AO56" s="4">
        <v>154.2704895</v>
      </c>
      <c r="AP56" s="4"/>
      <c r="AQ56" s="4">
        <v>-1046.3917200000001</v>
      </c>
      <c r="AR56" s="5">
        <v>45292</v>
      </c>
      <c r="AS56" s="4">
        <v>31</v>
      </c>
      <c r="AT56" s="4">
        <v>3.3750000000000002E-2</v>
      </c>
      <c r="AU56" s="4">
        <v>533.39</v>
      </c>
      <c r="AV56" s="4">
        <v>322.2685371</v>
      </c>
      <c r="AW56" s="4">
        <v>211.12146290000001</v>
      </c>
      <c r="AX56" s="4">
        <v>114373.2473</v>
      </c>
      <c r="AY56" s="4">
        <v>12626.752699999999</v>
      </c>
      <c r="AZ56" s="4">
        <v>13855.44882</v>
      </c>
      <c r="BA56" s="4">
        <v>44.24</v>
      </c>
      <c r="BB56" s="4">
        <v>36.590000000000003</v>
      </c>
      <c r="BC56" s="4">
        <v>150.13999999999999</v>
      </c>
      <c r="BD56" s="4">
        <v>230.97</v>
      </c>
      <c r="BE56" s="4">
        <f t="shared" si="3"/>
        <v>380.5</v>
      </c>
      <c r="BF56" s="4">
        <v>0</v>
      </c>
      <c r="BG56" s="4" t="s">
        <v>46</v>
      </c>
      <c r="BH56" s="4">
        <v>0</v>
      </c>
      <c r="BI56" s="4">
        <v>1144.8599999999999</v>
      </c>
      <c r="BJ56" s="4">
        <v>0</v>
      </c>
      <c r="BK56" s="4">
        <v>1723</v>
      </c>
      <c r="BL56" s="4">
        <v>0</v>
      </c>
      <c r="BM56" s="4">
        <v>0</v>
      </c>
      <c r="BN56" s="4">
        <v>127000</v>
      </c>
      <c r="BO56" s="4">
        <f t="shared" si="1"/>
        <v>1</v>
      </c>
      <c r="BP56" s="4">
        <v>139358.23730000001</v>
      </c>
      <c r="BQ56" s="4">
        <v>-1145</v>
      </c>
      <c r="BR56" s="4">
        <v>-52755</v>
      </c>
      <c r="BS56" s="4">
        <v>579</v>
      </c>
      <c r="BT56" s="4">
        <v>-5112</v>
      </c>
      <c r="BU56" s="4">
        <v>617</v>
      </c>
      <c r="BV56" s="4">
        <v>9018</v>
      </c>
      <c r="BW56" s="4">
        <v>0.5</v>
      </c>
      <c r="BX56" s="4">
        <v>0.25</v>
      </c>
      <c r="BY56" s="4">
        <v>-572.42999999999995</v>
      </c>
      <c r="BZ56" s="4">
        <v>-286.21499999999997</v>
      </c>
      <c r="CA56" s="4">
        <v>289.28327719999999</v>
      </c>
      <c r="CB56" s="4">
        <v>144.64163859999999</v>
      </c>
      <c r="CC56" s="4">
        <v>-10430.84304</v>
      </c>
      <c r="CD56" s="4">
        <v>-1277.9215220000001</v>
      </c>
      <c r="CE56" s="4"/>
      <c r="CF56" s="4">
        <v>154.2704895</v>
      </c>
      <c r="CG56" s="4"/>
      <c r="CH56" s="4">
        <v>-1046.3917200000001</v>
      </c>
    </row>
    <row r="57" spans="1:86" ht="15" thickBot="1" x14ac:dyDescent="0.4">
      <c r="A57" s="5">
        <v>45323</v>
      </c>
      <c r="B57" s="4">
        <v>32</v>
      </c>
      <c r="C57" s="4">
        <v>3.3750000000000002E-2</v>
      </c>
      <c r="D57" s="4">
        <v>533.39</v>
      </c>
      <c r="E57" s="4">
        <v>321.674758</v>
      </c>
      <c r="F57" s="4">
        <v>211.71524199999999</v>
      </c>
      <c r="G57" s="4">
        <v>114161.5321</v>
      </c>
      <c r="H57" s="4">
        <v>12838.46794</v>
      </c>
      <c r="I57" s="4">
        <v>14130.029140000001</v>
      </c>
      <c r="J57" s="4">
        <v>44.24</v>
      </c>
      <c r="K57" s="4">
        <v>36.590000000000003</v>
      </c>
      <c r="L57" s="4">
        <v>150.13999999999999</v>
      </c>
      <c r="M57" s="4">
        <v>230.97</v>
      </c>
      <c r="N57" s="4">
        <f t="shared" si="2"/>
        <v>444.12229519938592</v>
      </c>
      <c r="O57" s="4">
        <v>0</v>
      </c>
      <c r="P57" s="4" t="s">
        <v>46</v>
      </c>
      <c r="Q57" s="4">
        <v>0</v>
      </c>
      <c r="R57" s="4">
        <v>1144.8599999999999</v>
      </c>
      <c r="S57" s="4">
        <v>0</v>
      </c>
      <c r="T57" s="4">
        <v>1728</v>
      </c>
      <c r="U57" s="4">
        <v>0</v>
      </c>
      <c r="V57" s="4">
        <v>0</v>
      </c>
      <c r="W57" s="4">
        <v>127000</v>
      </c>
      <c r="X57" s="4">
        <f t="shared" si="0"/>
        <v>1.3749406785310978</v>
      </c>
      <c r="Y57" s="4">
        <v>139776.31210000001</v>
      </c>
      <c r="Z57" s="4">
        <v>-1145</v>
      </c>
      <c r="AA57" s="4">
        <v>-53900</v>
      </c>
      <c r="AB57" s="4">
        <v>583</v>
      </c>
      <c r="AC57" s="4">
        <v>-4529</v>
      </c>
      <c r="AD57" s="4">
        <v>622</v>
      </c>
      <c r="AE57" s="4">
        <v>9878</v>
      </c>
      <c r="AF57" s="4">
        <v>0.5</v>
      </c>
      <c r="AG57" s="4">
        <v>0.25</v>
      </c>
      <c r="AH57" s="4">
        <v>-572.42999999999995</v>
      </c>
      <c r="AI57" s="4">
        <v>-286.21499999999997</v>
      </c>
      <c r="AJ57" s="4">
        <v>291.35138910000001</v>
      </c>
      <c r="AK57" s="4">
        <v>145.67569449999999</v>
      </c>
      <c r="AL57" s="4">
        <v>-10139.49165</v>
      </c>
      <c r="AM57" s="4">
        <v>-1132.245827</v>
      </c>
      <c r="AN57" s="4"/>
      <c r="AO57" s="4">
        <v>155.46377849999999</v>
      </c>
      <c r="AP57" s="4"/>
      <c r="AQ57" s="4">
        <v>-890.92794160000005</v>
      </c>
      <c r="AR57" s="5">
        <v>45323</v>
      </c>
      <c r="AS57" s="4">
        <v>32</v>
      </c>
      <c r="AT57" s="4">
        <v>3.3750000000000002E-2</v>
      </c>
      <c r="AU57" s="4">
        <v>533.39</v>
      </c>
      <c r="AV57" s="4">
        <v>321.674758</v>
      </c>
      <c r="AW57" s="4">
        <v>211.71524199999999</v>
      </c>
      <c r="AX57" s="4">
        <v>114161.5321</v>
      </c>
      <c r="AY57" s="4">
        <v>12838.46794</v>
      </c>
      <c r="AZ57" s="4">
        <v>14130.029140000001</v>
      </c>
      <c r="BA57" s="4">
        <v>44.24</v>
      </c>
      <c r="BB57" s="4">
        <v>36.590000000000003</v>
      </c>
      <c r="BC57" s="4">
        <v>150.13999999999999</v>
      </c>
      <c r="BD57" s="4">
        <v>230.97</v>
      </c>
      <c r="BE57" s="4">
        <f t="shared" si="3"/>
        <v>380.5</v>
      </c>
      <c r="BF57" s="4">
        <v>0</v>
      </c>
      <c r="BG57" s="4" t="s">
        <v>46</v>
      </c>
      <c r="BH57" s="4">
        <v>0</v>
      </c>
      <c r="BI57" s="4">
        <v>1144.8599999999999</v>
      </c>
      <c r="BJ57" s="4">
        <v>0</v>
      </c>
      <c r="BK57" s="4">
        <v>1728</v>
      </c>
      <c r="BL57" s="4">
        <v>0</v>
      </c>
      <c r="BM57" s="4">
        <v>0</v>
      </c>
      <c r="BN57" s="4">
        <v>127000</v>
      </c>
      <c r="BO57" s="4">
        <f t="shared" si="1"/>
        <v>1</v>
      </c>
      <c r="BP57" s="4">
        <v>139776.31210000001</v>
      </c>
      <c r="BQ57" s="4">
        <v>-1145</v>
      </c>
      <c r="BR57" s="4">
        <v>-53900</v>
      </c>
      <c r="BS57" s="4">
        <v>583</v>
      </c>
      <c r="BT57" s="4">
        <v>-4529</v>
      </c>
      <c r="BU57" s="4">
        <v>622</v>
      </c>
      <c r="BV57" s="4">
        <v>9878</v>
      </c>
      <c r="BW57" s="4">
        <v>0.5</v>
      </c>
      <c r="BX57" s="4">
        <v>0.25</v>
      </c>
      <c r="BY57" s="4">
        <v>-572.42999999999995</v>
      </c>
      <c r="BZ57" s="4">
        <v>-286.21499999999997</v>
      </c>
      <c r="CA57" s="4">
        <v>291.35138910000001</v>
      </c>
      <c r="CB57" s="4">
        <v>145.67569449999999</v>
      </c>
      <c r="CC57" s="4">
        <v>-10139.49165</v>
      </c>
      <c r="CD57" s="4">
        <v>-1132.245827</v>
      </c>
      <c r="CE57" s="4"/>
      <c r="CF57" s="4">
        <v>155.46377849999999</v>
      </c>
      <c r="CG57" s="4"/>
      <c r="CH57" s="4">
        <v>-890.92794160000005</v>
      </c>
    </row>
    <row r="58" spans="1:86" ht="15" thickBot="1" x14ac:dyDescent="0.4">
      <c r="A58" s="5">
        <v>45352</v>
      </c>
      <c r="B58" s="4">
        <v>33</v>
      </c>
      <c r="C58" s="4">
        <v>3.3750000000000002E-2</v>
      </c>
      <c r="D58" s="4">
        <v>533.39</v>
      </c>
      <c r="E58" s="4">
        <v>321.0793089</v>
      </c>
      <c r="F58" s="4">
        <v>212.31069110000001</v>
      </c>
      <c r="G58" s="4">
        <v>113949.22139999999</v>
      </c>
      <c r="H58" s="4">
        <v>13050.778630000001</v>
      </c>
      <c r="I58" s="4">
        <v>14406.789570000001</v>
      </c>
      <c r="J58" s="4">
        <v>44.24</v>
      </c>
      <c r="K58" s="4">
        <v>36.590000000000003</v>
      </c>
      <c r="L58" s="4">
        <v>150.13999999999999</v>
      </c>
      <c r="M58" s="4">
        <v>230.97</v>
      </c>
      <c r="N58" s="4">
        <f t="shared" si="2"/>
        <v>446.34290667538278</v>
      </c>
      <c r="O58" s="4">
        <v>0</v>
      </c>
      <c r="P58" s="4" t="s">
        <v>46</v>
      </c>
      <c r="Q58" s="4">
        <v>0</v>
      </c>
      <c r="R58" s="4">
        <v>1144.8599999999999</v>
      </c>
      <c r="S58" s="4">
        <v>0</v>
      </c>
      <c r="T58" s="4">
        <v>1732</v>
      </c>
      <c r="U58" s="4">
        <v>0</v>
      </c>
      <c r="V58" s="4">
        <v>0</v>
      </c>
      <c r="W58" s="4">
        <v>127000</v>
      </c>
      <c r="X58" s="4">
        <f t="shared" si="0"/>
        <v>1.3886900853164088</v>
      </c>
      <c r="Y58" s="4">
        <v>140195.641</v>
      </c>
      <c r="Z58" s="4">
        <v>-1145</v>
      </c>
      <c r="AA58" s="4">
        <v>-55045</v>
      </c>
      <c r="AB58" s="4">
        <v>587</v>
      </c>
      <c r="AC58" s="4">
        <v>-3942</v>
      </c>
      <c r="AD58" s="4">
        <v>627</v>
      </c>
      <c r="AE58" s="4">
        <v>10744</v>
      </c>
      <c r="AF58" s="4">
        <v>0.5</v>
      </c>
      <c r="AG58" s="4">
        <v>0.25</v>
      </c>
      <c r="AH58" s="4">
        <v>-572.42999999999995</v>
      </c>
      <c r="AI58" s="4">
        <v>-286.21499999999997</v>
      </c>
      <c r="AJ58" s="4">
        <v>293.42446439999998</v>
      </c>
      <c r="AK58" s="4">
        <v>146.71223219999999</v>
      </c>
      <c r="AL58" s="4">
        <v>-9846.0671899999998</v>
      </c>
      <c r="AM58" s="4">
        <v>-985.53359520000004</v>
      </c>
      <c r="AN58" s="4"/>
      <c r="AO58" s="4">
        <v>156.659997</v>
      </c>
      <c r="AP58" s="4"/>
      <c r="AQ58" s="4">
        <v>-734.26794459999996</v>
      </c>
      <c r="AR58" s="5">
        <v>45352</v>
      </c>
      <c r="AS58" s="4">
        <v>33</v>
      </c>
      <c r="AT58" s="4">
        <v>3.3750000000000002E-2</v>
      </c>
      <c r="AU58" s="4">
        <v>533.39</v>
      </c>
      <c r="AV58" s="4">
        <v>321.0793089</v>
      </c>
      <c r="AW58" s="4">
        <v>212.31069110000001</v>
      </c>
      <c r="AX58" s="4">
        <v>113949.22139999999</v>
      </c>
      <c r="AY58" s="4">
        <v>13050.778630000001</v>
      </c>
      <c r="AZ58" s="4">
        <v>14406.789570000001</v>
      </c>
      <c r="BA58" s="4">
        <v>44.24</v>
      </c>
      <c r="BB58" s="4">
        <v>36.590000000000003</v>
      </c>
      <c r="BC58" s="4">
        <v>150.13999999999999</v>
      </c>
      <c r="BD58" s="4">
        <v>230.97</v>
      </c>
      <c r="BE58" s="4">
        <f t="shared" si="3"/>
        <v>380.5</v>
      </c>
      <c r="BF58" s="4">
        <v>0</v>
      </c>
      <c r="BG58" s="4" t="s">
        <v>46</v>
      </c>
      <c r="BH58" s="4">
        <v>0</v>
      </c>
      <c r="BI58" s="4">
        <v>1144.8599999999999</v>
      </c>
      <c r="BJ58" s="4">
        <v>0</v>
      </c>
      <c r="BK58" s="4">
        <v>1732</v>
      </c>
      <c r="BL58" s="4">
        <v>0</v>
      </c>
      <c r="BM58" s="4">
        <v>0</v>
      </c>
      <c r="BN58" s="4">
        <v>127000</v>
      </c>
      <c r="BO58" s="4">
        <f t="shared" si="1"/>
        <v>1</v>
      </c>
      <c r="BP58" s="4">
        <v>140195.641</v>
      </c>
      <c r="BQ58" s="4">
        <v>-1145</v>
      </c>
      <c r="BR58" s="4">
        <v>-55045</v>
      </c>
      <c r="BS58" s="4">
        <v>587</v>
      </c>
      <c r="BT58" s="4">
        <v>-3942</v>
      </c>
      <c r="BU58" s="4">
        <v>627</v>
      </c>
      <c r="BV58" s="4">
        <v>10744</v>
      </c>
      <c r="BW58" s="4">
        <v>0.5</v>
      </c>
      <c r="BX58" s="4">
        <v>0.25</v>
      </c>
      <c r="BY58" s="4">
        <v>-572.42999999999995</v>
      </c>
      <c r="BZ58" s="4">
        <v>-286.21499999999997</v>
      </c>
      <c r="CA58" s="4">
        <v>293.42446439999998</v>
      </c>
      <c r="CB58" s="4">
        <v>146.71223219999999</v>
      </c>
      <c r="CC58" s="4">
        <v>-9846.0671899999998</v>
      </c>
      <c r="CD58" s="4">
        <v>-985.53359520000004</v>
      </c>
      <c r="CE58" s="4"/>
      <c r="CF58" s="4">
        <v>156.659997</v>
      </c>
      <c r="CG58" s="4"/>
      <c r="CH58" s="4">
        <v>-734.26794459999996</v>
      </c>
    </row>
    <row r="59" spans="1:86" ht="15" thickBot="1" x14ac:dyDescent="0.4">
      <c r="A59" s="5">
        <v>45383</v>
      </c>
      <c r="B59" s="4">
        <v>34</v>
      </c>
      <c r="C59" s="4">
        <v>3.3750000000000002E-2</v>
      </c>
      <c r="D59" s="4">
        <v>533.39</v>
      </c>
      <c r="E59" s="4">
        <v>320.48218509999998</v>
      </c>
      <c r="F59" s="4">
        <v>212.90781490000001</v>
      </c>
      <c r="G59" s="4">
        <v>113736.31359999999</v>
      </c>
      <c r="H59" s="4">
        <v>13263.686449999999</v>
      </c>
      <c r="I59" s="4">
        <v>14685.74454</v>
      </c>
      <c r="J59" s="4">
        <v>44.24</v>
      </c>
      <c r="K59" s="4">
        <v>36.590000000000003</v>
      </c>
      <c r="L59" s="4">
        <v>150.13999999999999</v>
      </c>
      <c r="M59" s="4">
        <v>230.97</v>
      </c>
      <c r="N59" s="4">
        <f t="shared" si="2"/>
        <v>448.57462120875965</v>
      </c>
      <c r="O59" s="4">
        <v>0</v>
      </c>
      <c r="P59" s="4" t="s">
        <v>46</v>
      </c>
      <c r="Q59" s="4">
        <v>0</v>
      </c>
      <c r="R59" s="4">
        <v>1144.8599999999999</v>
      </c>
      <c r="S59" s="4">
        <v>0</v>
      </c>
      <c r="T59" s="4">
        <v>1736</v>
      </c>
      <c r="U59" s="4">
        <v>0</v>
      </c>
      <c r="V59" s="4">
        <v>0</v>
      </c>
      <c r="W59" s="4">
        <v>127000</v>
      </c>
      <c r="X59" s="4">
        <f t="shared" si="0"/>
        <v>1.4025769861695729</v>
      </c>
      <c r="Y59" s="4">
        <v>140616.2279</v>
      </c>
      <c r="Z59" s="4">
        <v>-1145</v>
      </c>
      <c r="AA59" s="4">
        <v>-56190</v>
      </c>
      <c r="AB59" s="4">
        <v>591</v>
      </c>
      <c r="AC59" s="4">
        <v>-3351</v>
      </c>
      <c r="AD59" s="4">
        <v>631</v>
      </c>
      <c r="AE59" s="4">
        <v>11616</v>
      </c>
      <c r="AF59" s="4">
        <v>0.5</v>
      </c>
      <c r="AG59" s="4">
        <v>0.25</v>
      </c>
      <c r="AH59" s="4">
        <v>-572.42999999999995</v>
      </c>
      <c r="AI59" s="4">
        <v>-286.21499999999997</v>
      </c>
      <c r="AJ59" s="4">
        <v>295.50251509999998</v>
      </c>
      <c r="AK59" s="4">
        <v>147.7512576</v>
      </c>
      <c r="AL59" s="4">
        <v>-9550.5646749999996</v>
      </c>
      <c r="AM59" s="4">
        <v>-837.78233760000001</v>
      </c>
      <c r="AN59" s="4"/>
      <c r="AO59" s="4">
        <v>157.85915230000001</v>
      </c>
      <c r="AP59" s="4"/>
      <c r="AQ59" s="4">
        <v>-576.40879219999999</v>
      </c>
      <c r="AR59" s="5">
        <v>45383</v>
      </c>
      <c r="AS59" s="4">
        <v>34</v>
      </c>
      <c r="AT59" s="4">
        <v>3.3750000000000002E-2</v>
      </c>
      <c r="AU59" s="4">
        <v>533.39</v>
      </c>
      <c r="AV59" s="4">
        <v>320.48218509999998</v>
      </c>
      <c r="AW59" s="4">
        <v>212.90781490000001</v>
      </c>
      <c r="AX59" s="4">
        <v>113736.31359999999</v>
      </c>
      <c r="AY59" s="4">
        <v>13263.686449999999</v>
      </c>
      <c r="AZ59" s="4">
        <v>14685.74454</v>
      </c>
      <c r="BA59" s="4">
        <v>44.24</v>
      </c>
      <c r="BB59" s="4">
        <v>36.590000000000003</v>
      </c>
      <c r="BC59" s="4">
        <v>150.13999999999999</v>
      </c>
      <c r="BD59" s="4">
        <v>230.97</v>
      </c>
      <c r="BE59" s="4">
        <f t="shared" si="3"/>
        <v>380.5</v>
      </c>
      <c r="BF59" s="4">
        <v>0</v>
      </c>
      <c r="BG59" s="4" t="s">
        <v>46</v>
      </c>
      <c r="BH59" s="4">
        <v>0</v>
      </c>
      <c r="BI59" s="4">
        <v>1144.8599999999999</v>
      </c>
      <c r="BJ59" s="4">
        <v>0</v>
      </c>
      <c r="BK59" s="4">
        <v>1736</v>
      </c>
      <c r="BL59" s="4">
        <v>0</v>
      </c>
      <c r="BM59" s="4">
        <v>0</v>
      </c>
      <c r="BN59" s="4">
        <v>127000</v>
      </c>
      <c r="BO59" s="4">
        <f t="shared" si="1"/>
        <v>1</v>
      </c>
      <c r="BP59" s="4">
        <v>140616.2279</v>
      </c>
      <c r="BQ59" s="4">
        <v>-1145</v>
      </c>
      <c r="BR59" s="4">
        <v>-56190</v>
      </c>
      <c r="BS59" s="4">
        <v>591</v>
      </c>
      <c r="BT59" s="4">
        <v>-3351</v>
      </c>
      <c r="BU59" s="4">
        <v>631</v>
      </c>
      <c r="BV59" s="4">
        <v>11616</v>
      </c>
      <c r="BW59" s="4">
        <v>0.5</v>
      </c>
      <c r="BX59" s="4">
        <v>0.25</v>
      </c>
      <c r="BY59" s="4">
        <v>-572.42999999999995</v>
      </c>
      <c r="BZ59" s="4">
        <v>-286.21499999999997</v>
      </c>
      <c r="CA59" s="4">
        <v>295.50251509999998</v>
      </c>
      <c r="CB59" s="4">
        <v>147.7512576</v>
      </c>
      <c r="CC59" s="4">
        <v>-9550.5646749999996</v>
      </c>
      <c r="CD59" s="4">
        <v>-837.78233760000001</v>
      </c>
      <c r="CE59" s="4"/>
      <c r="CF59" s="4">
        <v>157.85915230000001</v>
      </c>
      <c r="CG59" s="4"/>
      <c r="CH59" s="4">
        <v>-576.40879219999999</v>
      </c>
    </row>
    <row r="60" spans="1:86" ht="15" thickBot="1" x14ac:dyDescent="0.4">
      <c r="A60" s="5">
        <v>45413</v>
      </c>
      <c r="B60" s="4">
        <v>35</v>
      </c>
      <c r="C60" s="4">
        <v>3.3750000000000002E-2</v>
      </c>
      <c r="D60" s="4">
        <v>533.39</v>
      </c>
      <c r="E60" s="4">
        <v>319.88338190000002</v>
      </c>
      <c r="F60" s="4">
        <v>213.5066181</v>
      </c>
      <c r="G60" s="4">
        <v>113522.8069</v>
      </c>
      <c r="H60" s="4">
        <v>13477.19306</v>
      </c>
      <c r="I60" s="4">
        <v>14966.90857</v>
      </c>
      <c r="J60" s="4">
        <v>44.24</v>
      </c>
      <c r="K60" s="4">
        <v>36.590000000000003</v>
      </c>
      <c r="L60" s="4">
        <v>150.13999999999999</v>
      </c>
      <c r="M60" s="4">
        <v>230.97</v>
      </c>
      <c r="N60" s="4">
        <f t="shared" si="2"/>
        <v>450.81749431480341</v>
      </c>
      <c r="O60" s="4">
        <v>0</v>
      </c>
      <c r="P60" s="4" t="s">
        <v>46</v>
      </c>
      <c r="Q60" s="4">
        <v>0</v>
      </c>
      <c r="R60" s="4">
        <v>1144.8599999999999</v>
      </c>
      <c r="S60" s="4">
        <v>0</v>
      </c>
      <c r="T60" s="4">
        <v>1740</v>
      </c>
      <c r="U60" s="4">
        <v>0</v>
      </c>
      <c r="V60" s="4">
        <v>0</v>
      </c>
      <c r="W60" s="4">
        <v>127000</v>
      </c>
      <c r="X60" s="4">
        <f t="shared" si="0"/>
        <v>1.4166027560312686</v>
      </c>
      <c r="Y60" s="4">
        <v>141038.0766</v>
      </c>
      <c r="Z60" s="4">
        <v>-1145</v>
      </c>
      <c r="AA60" s="4">
        <v>-57335</v>
      </c>
      <c r="AB60" s="4">
        <v>595</v>
      </c>
      <c r="AC60" s="4">
        <v>-2756</v>
      </c>
      <c r="AD60" s="4">
        <v>636</v>
      </c>
      <c r="AE60" s="4">
        <v>12494</v>
      </c>
      <c r="AF60" s="4">
        <v>0.5</v>
      </c>
      <c r="AG60" s="4">
        <v>0.25</v>
      </c>
      <c r="AH60" s="4">
        <v>-572.42999999999995</v>
      </c>
      <c r="AI60" s="4">
        <v>-286.21499999999997</v>
      </c>
      <c r="AJ60" s="4">
        <v>297.58555310000003</v>
      </c>
      <c r="AK60" s="4">
        <v>148.7927766</v>
      </c>
      <c r="AL60" s="4">
        <v>-9252.9791220000006</v>
      </c>
      <c r="AM60" s="4">
        <v>-688.98956109999995</v>
      </c>
      <c r="AN60" s="4"/>
      <c r="AO60" s="4">
        <v>159.06125170000001</v>
      </c>
      <c r="AP60" s="4"/>
      <c r="AQ60" s="4">
        <v>-417.3475406</v>
      </c>
      <c r="AR60" s="5">
        <v>45413</v>
      </c>
      <c r="AS60" s="4">
        <v>35</v>
      </c>
      <c r="AT60" s="4">
        <v>3.3750000000000002E-2</v>
      </c>
      <c r="AU60" s="4">
        <v>533.39</v>
      </c>
      <c r="AV60" s="4">
        <v>319.88338190000002</v>
      </c>
      <c r="AW60" s="4">
        <v>213.5066181</v>
      </c>
      <c r="AX60" s="4">
        <v>113522.8069</v>
      </c>
      <c r="AY60" s="4">
        <v>13477.19306</v>
      </c>
      <c r="AZ60" s="4">
        <v>14966.90857</v>
      </c>
      <c r="BA60" s="4">
        <v>44.24</v>
      </c>
      <c r="BB60" s="4">
        <v>36.590000000000003</v>
      </c>
      <c r="BC60" s="4">
        <v>150.13999999999999</v>
      </c>
      <c r="BD60" s="4">
        <v>230.97</v>
      </c>
      <c r="BE60" s="4">
        <f t="shared" si="3"/>
        <v>380.5</v>
      </c>
      <c r="BF60" s="4">
        <v>0</v>
      </c>
      <c r="BG60" s="4" t="s">
        <v>46</v>
      </c>
      <c r="BH60" s="4">
        <v>0</v>
      </c>
      <c r="BI60" s="4">
        <v>1144.8599999999999</v>
      </c>
      <c r="BJ60" s="4">
        <v>0</v>
      </c>
      <c r="BK60" s="4">
        <v>1740</v>
      </c>
      <c r="BL60" s="4">
        <v>0</v>
      </c>
      <c r="BM60" s="4">
        <v>0</v>
      </c>
      <c r="BN60" s="4">
        <v>127000</v>
      </c>
      <c r="BO60" s="4">
        <f t="shared" si="1"/>
        <v>1</v>
      </c>
      <c r="BP60" s="4">
        <v>141038.0766</v>
      </c>
      <c r="BQ60" s="4">
        <v>-1145</v>
      </c>
      <c r="BR60" s="4">
        <v>-57335</v>
      </c>
      <c r="BS60" s="4">
        <v>595</v>
      </c>
      <c r="BT60" s="4">
        <v>-2756</v>
      </c>
      <c r="BU60" s="4">
        <v>636</v>
      </c>
      <c r="BV60" s="4">
        <v>12494</v>
      </c>
      <c r="BW60" s="4">
        <v>0.5</v>
      </c>
      <c r="BX60" s="4">
        <v>0.25</v>
      </c>
      <c r="BY60" s="4">
        <v>-572.42999999999995</v>
      </c>
      <c r="BZ60" s="4">
        <v>-286.21499999999997</v>
      </c>
      <c r="CA60" s="4">
        <v>297.58555310000003</v>
      </c>
      <c r="CB60" s="4">
        <v>148.7927766</v>
      </c>
      <c r="CC60" s="4">
        <v>-9252.9791220000006</v>
      </c>
      <c r="CD60" s="4">
        <v>-688.98956109999995</v>
      </c>
      <c r="CE60" s="4"/>
      <c r="CF60" s="4">
        <v>159.06125170000001</v>
      </c>
      <c r="CG60" s="4"/>
      <c r="CH60" s="4">
        <v>-417.3475406</v>
      </c>
    </row>
    <row r="61" spans="1:86" ht="15" thickBot="1" x14ac:dyDescent="0.4">
      <c r="A61" s="5">
        <v>45444</v>
      </c>
      <c r="B61" s="4">
        <v>36</v>
      </c>
      <c r="C61" s="4">
        <v>3.3750000000000002E-2</v>
      </c>
      <c r="D61" s="4">
        <v>533.39</v>
      </c>
      <c r="E61" s="4">
        <v>319.2828945</v>
      </c>
      <c r="F61" s="4">
        <v>214.10710549999999</v>
      </c>
      <c r="G61" s="4">
        <v>113308.6998</v>
      </c>
      <c r="H61" s="4">
        <v>13691.30017</v>
      </c>
      <c r="I61" s="4">
        <v>15250.296270000001</v>
      </c>
      <c r="J61" s="4">
        <v>44.24</v>
      </c>
      <c r="K61" s="4">
        <v>36.590000000000003</v>
      </c>
      <c r="L61" s="4">
        <v>150.13999999999999</v>
      </c>
      <c r="M61" s="4">
        <v>230.97</v>
      </c>
      <c r="N61" s="4">
        <f t="shared" si="2"/>
        <v>453.07158178637741</v>
      </c>
      <c r="O61" s="4">
        <v>0</v>
      </c>
      <c r="P61" s="4" t="s">
        <v>46</v>
      </c>
      <c r="Q61" s="4">
        <v>0</v>
      </c>
      <c r="R61" s="4">
        <v>1144.8599999999999</v>
      </c>
      <c r="S61" s="4">
        <v>0</v>
      </c>
      <c r="T61" s="4">
        <v>1744</v>
      </c>
      <c r="U61" s="4">
        <v>0</v>
      </c>
      <c r="V61" s="4">
        <v>0</v>
      </c>
      <c r="W61" s="4">
        <v>127000</v>
      </c>
      <c r="X61" s="4">
        <f t="shared" si="0"/>
        <v>1.4307687835915812</v>
      </c>
      <c r="Y61" s="4">
        <v>141461.19080000001</v>
      </c>
      <c r="Z61" s="4">
        <v>-1145</v>
      </c>
      <c r="AA61" s="4">
        <v>-58480</v>
      </c>
      <c r="AB61" s="4">
        <v>599</v>
      </c>
      <c r="AC61" s="4">
        <v>-2157</v>
      </c>
      <c r="AD61" s="4">
        <v>641</v>
      </c>
      <c r="AE61" s="4">
        <v>13379</v>
      </c>
      <c r="AF61" s="4">
        <v>0.5</v>
      </c>
      <c r="AG61" s="4">
        <v>0.25</v>
      </c>
      <c r="AH61" s="4">
        <v>-572.42999999999995</v>
      </c>
      <c r="AI61" s="4">
        <v>-286.21499999999997</v>
      </c>
      <c r="AJ61" s="4">
        <v>299.67359049999999</v>
      </c>
      <c r="AK61" s="4">
        <v>149.83679520000001</v>
      </c>
      <c r="AL61" s="4">
        <v>-8953.3055320000003</v>
      </c>
      <c r="AM61" s="4">
        <v>-539.1527658</v>
      </c>
      <c r="AN61" s="4"/>
      <c r="AO61" s="4">
        <v>160.26630230000001</v>
      </c>
      <c r="AP61" s="4"/>
      <c r="AQ61" s="4">
        <v>-257.08123819999997</v>
      </c>
      <c r="AR61" s="5">
        <v>45444</v>
      </c>
      <c r="AS61" s="4">
        <v>36</v>
      </c>
      <c r="AT61" s="4">
        <v>3.3750000000000002E-2</v>
      </c>
      <c r="AU61" s="4">
        <v>533.39</v>
      </c>
      <c r="AV61" s="4">
        <v>319.2828945</v>
      </c>
      <c r="AW61" s="4">
        <v>214.10710549999999</v>
      </c>
      <c r="AX61" s="4">
        <v>113308.6998</v>
      </c>
      <c r="AY61" s="4">
        <v>13691.30017</v>
      </c>
      <c r="AZ61" s="4">
        <v>15250.296270000001</v>
      </c>
      <c r="BA61" s="4">
        <v>44.24</v>
      </c>
      <c r="BB61" s="4">
        <v>36.590000000000003</v>
      </c>
      <c r="BC61" s="4">
        <v>150.13999999999999</v>
      </c>
      <c r="BD61" s="4">
        <v>230.97</v>
      </c>
      <c r="BE61" s="4">
        <f t="shared" si="3"/>
        <v>380.5</v>
      </c>
      <c r="BF61" s="4">
        <v>0</v>
      </c>
      <c r="BG61" s="4" t="s">
        <v>46</v>
      </c>
      <c r="BH61" s="4">
        <v>0</v>
      </c>
      <c r="BI61" s="4">
        <v>1144.8599999999999</v>
      </c>
      <c r="BJ61" s="4">
        <v>0</v>
      </c>
      <c r="BK61" s="4">
        <v>1744</v>
      </c>
      <c r="BL61" s="4">
        <v>0</v>
      </c>
      <c r="BM61" s="4">
        <v>0</v>
      </c>
      <c r="BN61" s="4">
        <v>127000</v>
      </c>
      <c r="BO61" s="4">
        <f t="shared" si="1"/>
        <v>1</v>
      </c>
      <c r="BP61" s="4">
        <v>141461.19080000001</v>
      </c>
      <c r="BQ61" s="4">
        <v>-1145</v>
      </c>
      <c r="BR61" s="4">
        <v>-58480</v>
      </c>
      <c r="BS61" s="4">
        <v>599</v>
      </c>
      <c r="BT61" s="4">
        <v>-2157</v>
      </c>
      <c r="BU61" s="4">
        <v>641</v>
      </c>
      <c r="BV61" s="4">
        <v>13379</v>
      </c>
      <c r="BW61" s="4">
        <v>0.5</v>
      </c>
      <c r="BX61" s="4">
        <v>0.25</v>
      </c>
      <c r="BY61" s="4">
        <v>-572.42999999999995</v>
      </c>
      <c r="BZ61" s="4">
        <v>-286.21499999999997</v>
      </c>
      <c r="CA61" s="4">
        <v>299.67359049999999</v>
      </c>
      <c r="CB61" s="4">
        <v>149.83679520000001</v>
      </c>
      <c r="CC61" s="4">
        <v>-8953.3055320000003</v>
      </c>
      <c r="CD61" s="4">
        <v>-539.1527658</v>
      </c>
      <c r="CE61" s="4"/>
      <c r="CF61" s="4">
        <v>160.26630230000001</v>
      </c>
      <c r="CG61" s="4"/>
      <c r="CH61" s="4">
        <v>-257.08123819999997</v>
      </c>
    </row>
    <row r="62" spans="1:86" ht="15" thickBot="1" x14ac:dyDescent="0.4">
      <c r="A62" s="5">
        <v>45474</v>
      </c>
      <c r="B62" s="4">
        <v>37</v>
      </c>
      <c r="C62" s="4">
        <v>3.3750000000000002E-2</v>
      </c>
      <c r="D62" s="4">
        <v>533.39</v>
      </c>
      <c r="E62" s="4">
        <v>318.68071830000002</v>
      </c>
      <c r="F62" s="4">
        <v>214.70928169999999</v>
      </c>
      <c r="G62" s="4">
        <v>113093.9905</v>
      </c>
      <c r="H62" s="4">
        <v>13906.00945</v>
      </c>
      <c r="I62" s="4">
        <v>15535.922350000001</v>
      </c>
      <c r="J62" s="4">
        <v>44.24</v>
      </c>
      <c r="K62" s="4">
        <v>36.590000000000003</v>
      </c>
      <c r="L62" s="4">
        <v>150.13999999999999</v>
      </c>
      <c r="M62" s="4">
        <v>230.97</v>
      </c>
      <c r="N62" s="4">
        <f t="shared" si="2"/>
        <v>455.33693969530924</v>
      </c>
      <c r="O62" s="4">
        <v>0</v>
      </c>
      <c r="P62" s="4" t="s">
        <v>46</v>
      </c>
      <c r="Q62" s="4">
        <v>0</v>
      </c>
      <c r="R62" s="4">
        <v>1144.8599999999999</v>
      </c>
      <c r="S62" s="4">
        <v>0</v>
      </c>
      <c r="T62" s="4">
        <v>1748</v>
      </c>
      <c r="U62" s="4">
        <v>0</v>
      </c>
      <c r="V62" s="4">
        <v>0</v>
      </c>
      <c r="W62" s="4">
        <v>127000</v>
      </c>
      <c r="X62" s="4">
        <f t="shared" si="0"/>
        <v>1.4450764714274971</v>
      </c>
      <c r="Y62" s="4">
        <v>141885.57440000001</v>
      </c>
      <c r="Z62" s="4">
        <v>-1145</v>
      </c>
      <c r="AA62" s="4">
        <v>-59625</v>
      </c>
      <c r="AB62" s="4">
        <v>604</v>
      </c>
      <c r="AC62" s="4">
        <v>-1553</v>
      </c>
      <c r="AD62" s="4">
        <v>646</v>
      </c>
      <c r="AE62" s="4">
        <v>14271</v>
      </c>
      <c r="AF62" s="4">
        <v>0.5</v>
      </c>
      <c r="AG62" s="4">
        <v>0.25</v>
      </c>
      <c r="AH62" s="4">
        <v>-572.42999999999995</v>
      </c>
      <c r="AI62" s="4">
        <v>-286.21499999999997</v>
      </c>
      <c r="AJ62" s="4">
        <v>301.76663910000002</v>
      </c>
      <c r="AK62" s="4">
        <v>150.8833195</v>
      </c>
      <c r="AL62" s="4">
        <v>-8651.5388930000008</v>
      </c>
      <c r="AM62" s="4">
        <v>-388.26944630000003</v>
      </c>
      <c r="AN62" s="4"/>
      <c r="AO62" s="4">
        <v>161.4743115</v>
      </c>
      <c r="AP62" s="4"/>
      <c r="AQ62" s="4">
        <v>-95.606926740000006</v>
      </c>
      <c r="AR62" s="5">
        <v>45474</v>
      </c>
      <c r="AS62" s="4">
        <v>37</v>
      </c>
      <c r="AT62" s="4">
        <v>3.3750000000000002E-2</v>
      </c>
      <c r="AU62" s="4">
        <v>533.39</v>
      </c>
      <c r="AV62" s="4">
        <v>318.68071830000002</v>
      </c>
      <c r="AW62" s="4">
        <v>214.70928169999999</v>
      </c>
      <c r="AX62" s="4">
        <v>113093.9905</v>
      </c>
      <c r="AY62" s="4">
        <v>13906.00945</v>
      </c>
      <c r="AZ62" s="4">
        <v>15535.922350000001</v>
      </c>
      <c r="BA62" s="4">
        <v>44.24</v>
      </c>
      <c r="BB62" s="4">
        <v>36.590000000000003</v>
      </c>
      <c r="BC62" s="4">
        <v>150.13999999999999</v>
      </c>
      <c r="BD62" s="4">
        <v>230.97</v>
      </c>
      <c r="BE62" s="4">
        <f t="shared" si="3"/>
        <v>380.5</v>
      </c>
      <c r="BF62" s="4">
        <v>0</v>
      </c>
      <c r="BG62" s="4" t="s">
        <v>46</v>
      </c>
      <c r="BH62" s="4">
        <v>0</v>
      </c>
      <c r="BI62" s="4">
        <v>1144.8599999999999</v>
      </c>
      <c r="BJ62" s="4">
        <v>0</v>
      </c>
      <c r="BK62" s="4">
        <v>1748</v>
      </c>
      <c r="BL62" s="4">
        <v>0</v>
      </c>
      <c r="BM62" s="4">
        <v>0</v>
      </c>
      <c r="BN62" s="4">
        <v>127000</v>
      </c>
      <c r="BO62" s="4">
        <f t="shared" si="1"/>
        <v>1</v>
      </c>
      <c r="BP62" s="4">
        <v>141885.57440000001</v>
      </c>
      <c r="BQ62" s="4">
        <v>-1145</v>
      </c>
      <c r="BR62" s="4">
        <v>-59625</v>
      </c>
      <c r="BS62" s="4">
        <v>604</v>
      </c>
      <c r="BT62" s="4">
        <v>-1553</v>
      </c>
      <c r="BU62" s="4">
        <v>646</v>
      </c>
      <c r="BV62" s="4">
        <v>14271</v>
      </c>
      <c r="BW62" s="4">
        <v>0.5</v>
      </c>
      <c r="BX62" s="4">
        <v>0.25</v>
      </c>
      <c r="BY62" s="4">
        <v>-572.42999999999995</v>
      </c>
      <c r="BZ62" s="4">
        <v>-286.21499999999997</v>
      </c>
      <c r="CA62" s="4">
        <v>301.76663910000002</v>
      </c>
      <c r="CB62" s="4">
        <v>150.8833195</v>
      </c>
      <c r="CC62" s="4">
        <v>-8651.5388930000008</v>
      </c>
      <c r="CD62" s="4">
        <v>-388.26944630000003</v>
      </c>
      <c r="CE62" s="4"/>
      <c r="CF62" s="4">
        <v>161.4743115</v>
      </c>
      <c r="CG62" s="4"/>
      <c r="CH62" s="4">
        <v>-95.606926740000006</v>
      </c>
    </row>
    <row r="63" spans="1:86" ht="15" thickBot="1" x14ac:dyDescent="0.4">
      <c r="A63" s="5">
        <v>45505</v>
      </c>
      <c r="B63" s="4">
        <v>38</v>
      </c>
      <c r="C63" s="4">
        <v>3.3750000000000002E-2</v>
      </c>
      <c r="D63" s="4">
        <v>533.39</v>
      </c>
      <c r="E63" s="4">
        <v>318.07684840000002</v>
      </c>
      <c r="F63" s="4">
        <v>215.3131516</v>
      </c>
      <c r="G63" s="4">
        <v>112878.6774</v>
      </c>
      <c r="H63" s="4">
        <v>14121.3226</v>
      </c>
      <c r="I63" s="4">
        <v>15823.80161</v>
      </c>
      <c r="J63" s="4">
        <v>44.24</v>
      </c>
      <c r="K63" s="4">
        <v>36.590000000000003</v>
      </c>
      <c r="L63" s="4">
        <v>150.13999999999999</v>
      </c>
      <c r="M63" s="4">
        <v>230.97</v>
      </c>
      <c r="N63" s="4">
        <f t="shared" si="2"/>
        <v>457.61362439378576</v>
      </c>
      <c r="O63" s="4">
        <v>0</v>
      </c>
      <c r="P63" s="4" t="s">
        <v>46</v>
      </c>
      <c r="Q63" s="4">
        <v>0</v>
      </c>
      <c r="R63" s="4">
        <v>1144.8599999999999</v>
      </c>
      <c r="S63" s="4">
        <v>0</v>
      </c>
      <c r="T63" s="4">
        <v>1753</v>
      </c>
      <c r="U63" s="4">
        <v>0</v>
      </c>
      <c r="V63" s="4">
        <v>0</v>
      </c>
      <c r="W63" s="4">
        <v>127000</v>
      </c>
      <c r="X63" s="4">
        <f t="shared" si="0"/>
        <v>1.4595272361417722</v>
      </c>
      <c r="Y63" s="4">
        <v>142311.2311</v>
      </c>
      <c r="Z63" s="4">
        <v>-1145</v>
      </c>
      <c r="AA63" s="4">
        <v>-60769</v>
      </c>
      <c r="AB63" s="4">
        <v>608</v>
      </c>
      <c r="AC63" s="4">
        <v>-945</v>
      </c>
      <c r="AD63" s="4">
        <v>651</v>
      </c>
      <c r="AE63" s="4">
        <v>15169</v>
      </c>
      <c r="AF63" s="4">
        <v>0.5</v>
      </c>
      <c r="AG63" s="4">
        <v>0.25</v>
      </c>
      <c r="AH63" s="4">
        <v>-572.42999999999995</v>
      </c>
      <c r="AI63" s="4">
        <v>-286.21499999999997</v>
      </c>
      <c r="AJ63" s="4">
        <v>303.864711</v>
      </c>
      <c r="AK63" s="4">
        <v>151.9323555</v>
      </c>
      <c r="AL63" s="4">
        <v>-8347.6741820000007</v>
      </c>
      <c r="AM63" s="4">
        <v>-236.3370908</v>
      </c>
      <c r="AN63" s="4"/>
      <c r="AO63" s="4">
        <v>162.68528649999999</v>
      </c>
      <c r="AP63" s="4"/>
      <c r="AQ63" s="4">
        <v>67.078359759999998</v>
      </c>
      <c r="AR63" s="5">
        <v>45505</v>
      </c>
      <c r="AS63" s="4">
        <v>38</v>
      </c>
      <c r="AT63" s="4">
        <v>3.3750000000000002E-2</v>
      </c>
      <c r="AU63" s="4">
        <v>533.39</v>
      </c>
      <c r="AV63" s="4">
        <v>318.07684840000002</v>
      </c>
      <c r="AW63" s="4">
        <v>215.3131516</v>
      </c>
      <c r="AX63" s="4">
        <v>112878.6774</v>
      </c>
      <c r="AY63" s="4">
        <v>14121.3226</v>
      </c>
      <c r="AZ63" s="4">
        <v>15823.80161</v>
      </c>
      <c r="BA63" s="4">
        <v>44.24</v>
      </c>
      <c r="BB63" s="4">
        <v>36.590000000000003</v>
      </c>
      <c r="BC63" s="4">
        <v>150.13999999999999</v>
      </c>
      <c r="BD63" s="4">
        <v>230.97</v>
      </c>
      <c r="BE63" s="4">
        <f t="shared" si="3"/>
        <v>380.5</v>
      </c>
      <c r="BF63" s="4">
        <v>0</v>
      </c>
      <c r="BG63" s="4" t="s">
        <v>46</v>
      </c>
      <c r="BH63" s="4">
        <v>0</v>
      </c>
      <c r="BI63" s="4">
        <v>1144.8599999999999</v>
      </c>
      <c r="BJ63" s="4">
        <v>0</v>
      </c>
      <c r="BK63" s="4">
        <v>1753</v>
      </c>
      <c r="BL63" s="4">
        <v>0</v>
      </c>
      <c r="BM63" s="4">
        <v>0</v>
      </c>
      <c r="BN63" s="4">
        <v>127000</v>
      </c>
      <c r="BO63" s="4">
        <f t="shared" si="1"/>
        <v>1</v>
      </c>
      <c r="BP63" s="4">
        <v>142311.2311</v>
      </c>
      <c r="BQ63" s="4">
        <v>-1145</v>
      </c>
      <c r="BR63" s="4">
        <v>-60769</v>
      </c>
      <c r="BS63" s="4">
        <v>608</v>
      </c>
      <c r="BT63" s="4">
        <v>-945</v>
      </c>
      <c r="BU63" s="4">
        <v>651</v>
      </c>
      <c r="BV63" s="4">
        <v>15169</v>
      </c>
      <c r="BW63" s="4">
        <v>0.5</v>
      </c>
      <c r="BX63" s="4">
        <v>0.25</v>
      </c>
      <c r="BY63" s="4">
        <v>-572.42999999999995</v>
      </c>
      <c r="BZ63" s="4">
        <v>-286.21499999999997</v>
      </c>
      <c r="CA63" s="4">
        <v>303.864711</v>
      </c>
      <c r="CB63" s="4">
        <v>151.9323555</v>
      </c>
      <c r="CC63" s="4">
        <v>-8347.6741820000007</v>
      </c>
      <c r="CD63" s="4">
        <v>-236.3370908</v>
      </c>
      <c r="CE63" s="4"/>
      <c r="CF63" s="4">
        <v>162.68528649999999</v>
      </c>
      <c r="CG63" s="4"/>
      <c r="CH63" s="4">
        <v>67.078359759999998</v>
      </c>
    </row>
    <row r="64" spans="1:86" ht="15" thickBot="1" x14ac:dyDescent="0.4">
      <c r="A64" s="5">
        <v>45536</v>
      </c>
      <c r="B64" s="4">
        <v>39</v>
      </c>
      <c r="C64" s="4">
        <v>3.3750000000000002E-2</v>
      </c>
      <c r="D64" s="4">
        <v>533.39</v>
      </c>
      <c r="E64" s="4">
        <v>317.47128020000002</v>
      </c>
      <c r="F64" s="4">
        <v>215.91871979999999</v>
      </c>
      <c r="G64" s="4">
        <v>112662.75870000001</v>
      </c>
      <c r="H64" s="4">
        <v>14337.241319999999</v>
      </c>
      <c r="I64" s="4">
        <v>16113.94894</v>
      </c>
      <c r="J64" s="4">
        <v>44.24</v>
      </c>
      <c r="K64" s="4">
        <v>36.590000000000003</v>
      </c>
      <c r="L64" s="4">
        <v>150.13999999999999</v>
      </c>
      <c r="M64" s="4">
        <v>230.97</v>
      </c>
      <c r="N64" s="4">
        <f t="shared" si="2"/>
        <v>459.90169251575463</v>
      </c>
      <c r="O64" s="4">
        <v>0</v>
      </c>
      <c r="P64" s="4" t="s">
        <v>46</v>
      </c>
      <c r="Q64" s="4">
        <v>0</v>
      </c>
      <c r="R64" s="4">
        <v>1144.8599999999999</v>
      </c>
      <c r="S64" s="4">
        <v>0</v>
      </c>
      <c r="T64" s="4">
        <v>1757</v>
      </c>
      <c r="U64" s="4">
        <v>0</v>
      </c>
      <c r="V64" s="4">
        <v>0</v>
      </c>
      <c r="W64" s="4">
        <v>127000</v>
      </c>
      <c r="X64" s="4">
        <f t="shared" si="0"/>
        <v>1.4741225085031899</v>
      </c>
      <c r="Y64" s="4">
        <v>142738.1648</v>
      </c>
      <c r="Z64" s="4">
        <v>-1145</v>
      </c>
      <c r="AA64" s="4">
        <v>-61914</v>
      </c>
      <c r="AB64" s="4">
        <v>612</v>
      </c>
      <c r="AC64" s="4">
        <v>-333</v>
      </c>
      <c r="AD64" s="4">
        <v>656</v>
      </c>
      <c r="AE64" s="4">
        <v>16073</v>
      </c>
      <c r="AF64" s="4">
        <v>0.5</v>
      </c>
      <c r="AG64" s="4">
        <v>0.25</v>
      </c>
      <c r="AH64" s="4">
        <v>-572.42999999999995</v>
      </c>
      <c r="AI64" s="4">
        <v>-286.21499999999997</v>
      </c>
      <c r="AJ64" s="4">
        <v>305.96781829999998</v>
      </c>
      <c r="AK64" s="4">
        <v>152.9839092</v>
      </c>
      <c r="AL64" s="4">
        <v>-8041.7063630000002</v>
      </c>
      <c r="AM64" s="4">
        <v>-83.353181629999995</v>
      </c>
      <c r="AN64" s="4"/>
      <c r="AO64" s="4">
        <v>163.8992346</v>
      </c>
      <c r="AP64" s="4"/>
      <c r="AQ64" s="4">
        <v>230.97759439999999</v>
      </c>
      <c r="AR64" s="5">
        <v>45536</v>
      </c>
      <c r="AS64" s="4">
        <v>39</v>
      </c>
      <c r="AT64" s="4">
        <v>3.3750000000000002E-2</v>
      </c>
      <c r="AU64" s="4">
        <v>533.39</v>
      </c>
      <c r="AV64" s="4">
        <v>317.47128020000002</v>
      </c>
      <c r="AW64" s="4">
        <v>215.91871979999999</v>
      </c>
      <c r="AX64" s="4">
        <v>112662.75870000001</v>
      </c>
      <c r="AY64" s="4">
        <v>14337.241319999999</v>
      </c>
      <c r="AZ64" s="4">
        <v>16113.94894</v>
      </c>
      <c r="BA64" s="4">
        <v>44.24</v>
      </c>
      <c r="BB64" s="4">
        <v>36.590000000000003</v>
      </c>
      <c r="BC64" s="4">
        <v>150.13999999999999</v>
      </c>
      <c r="BD64" s="4">
        <v>230.97</v>
      </c>
      <c r="BE64" s="4">
        <f t="shared" si="3"/>
        <v>380.5</v>
      </c>
      <c r="BF64" s="4">
        <v>0</v>
      </c>
      <c r="BG64" s="4" t="s">
        <v>46</v>
      </c>
      <c r="BH64" s="4">
        <v>0</v>
      </c>
      <c r="BI64" s="4">
        <v>1144.8599999999999</v>
      </c>
      <c r="BJ64" s="4">
        <v>0</v>
      </c>
      <c r="BK64" s="4">
        <v>1757</v>
      </c>
      <c r="BL64" s="4">
        <v>0</v>
      </c>
      <c r="BM64" s="4">
        <v>0</v>
      </c>
      <c r="BN64" s="4">
        <v>127000</v>
      </c>
      <c r="BO64" s="4">
        <f t="shared" si="1"/>
        <v>1</v>
      </c>
      <c r="BP64" s="4">
        <v>142738.1648</v>
      </c>
      <c r="BQ64" s="4">
        <v>-1145</v>
      </c>
      <c r="BR64" s="4">
        <v>-61914</v>
      </c>
      <c r="BS64" s="4">
        <v>612</v>
      </c>
      <c r="BT64" s="4">
        <v>-333</v>
      </c>
      <c r="BU64" s="4">
        <v>656</v>
      </c>
      <c r="BV64" s="4">
        <v>16073</v>
      </c>
      <c r="BW64" s="4">
        <v>0.5</v>
      </c>
      <c r="BX64" s="4">
        <v>0.25</v>
      </c>
      <c r="BY64" s="4">
        <v>-572.42999999999995</v>
      </c>
      <c r="BZ64" s="4">
        <v>-286.21499999999997</v>
      </c>
      <c r="CA64" s="4">
        <v>305.96781829999998</v>
      </c>
      <c r="CB64" s="4">
        <v>152.9839092</v>
      </c>
      <c r="CC64" s="4">
        <v>-8041.7063630000002</v>
      </c>
      <c r="CD64" s="4">
        <v>-83.353181629999995</v>
      </c>
      <c r="CE64" s="4"/>
      <c r="CF64" s="4">
        <v>163.8992346</v>
      </c>
      <c r="CG64" s="4"/>
      <c r="CH64" s="4">
        <v>230.97759439999999</v>
      </c>
    </row>
    <row r="65" spans="1:86" ht="15" thickBot="1" x14ac:dyDescent="0.4">
      <c r="A65" s="5">
        <v>45566</v>
      </c>
      <c r="B65" s="4">
        <v>40</v>
      </c>
      <c r="C65" s="4">
        <v>3.3750000000000002E-2</v>
      </c>
      <c r="D65" s="4">
        <v>533.39</v>
      </c>
      <c r="E65" s="4">
        <v>316.86400880000002</v>
      </c>
      <c r="F65" s="4">
        <v>216.52599119999999</v>
      </c>
      <c r="G65" s="4">
        <v>112446.23269999999</v>
      </c>
      <c r="H65" s="4">
        <v>14553.767309999999</v>
      </c>
      <c r="I65" s="4">
        <v>16406.37931</v>
      </c>
      <c r="J65" s="4">
        <v>44.24</v>
      </c>
      <c r="K65" s="4">
        <v>36.590000000000003</v>
      </c>
      <c r="L65" s="4">
        <v>150.13999999999999</v>
      </c>
      <c r="M65" s="4">
        <v>230.97</v>
      </c>
      <c r="N65" s="4">
        <f t="shared" si="2"/>
        <v>462.20120097833336</v>
      </c>
      <c r="O65" s="4">
        <v>0</v>
      </c>
      <c r="P65" s="4" t="s">
        <v>46</v>
      </c>
      <c r="Q65" s="4">
        <v>0</v>
      </c>
      <c r="R65" s="4">
        <v>1144.8599999999999</v>
      </c>
      <c r="S65" s="4">
        <v>0</v>
      </c>
      <c r="T65" s="4">
        <v>1761</v>
      </c>
      <c r="U65" s="4">
        <v>0</v>
      </c>
      <c r="V65" s="4">
        <v>0</v>
      </c>
      <c r="W65" s="4">
        <v>127000</v>
      </c>
      <c r="X65" s="4">
        <f t="shared" si="0"/>
        <v>1.4888637335882218</v>
      </c>
      <c r="Y65" s="4">
        <v>143166.3793</v>
      </c>
      <c r="Z65" s="4">
        <v>-1145</v>
      </c>
      <c r="AA65" s="4">
        <v>-63059</v>
      </c>
      <c r="AB65" s="4">
        <v>616</v>
      </c>
      <c r="AC65" s="4">
        <v>283</v>
      </c>
      <c r="AD65" s="4">
        <v>660</v>
      </c>
      <c r="AE65" s="4">
        <v>16984</v>
      </c>
      <c r="AF65" s="4">
        <v>0.5</v>
      </c>
      <c r="AG65" s="4">
        <v>0.25</v>
      </c>
      <c r="AH65" s="4">
        <v>-572.42999999999995</v>
      </c>
      <c r="AI65" s="4">
        <v>-286.21499999999997</v>
      </c>
      <c r="AJ65" s="4">
        <v>308.0759731</v>
      </c>
      <c r="AK65" s="4">
        <v>154.03798649999999</v>
      </c>
      <c r="AL65" s="4">
        <v>-7733.6303900000003</v>
      </c>
      <c r="AM65" s="4">
        <v>70.684804909999997</v>
      </c>
      <c r="AN65" s="4"/>
      <c r="AO65" s="4">
        <v>165.11616330000001</v>
      </c>
      <c r="AP65" s="4"/>
      <c r="AQ65" s="4">
        <v>396.09375770000003</v>
      </c>
      <c r="AR65" s="5">
        <v>45566</v>
      </c>
      <c r="AS65" s="4">
        <v>40</v>
      </c>
      <c r="AT65" s="4">
        <v>3.3750000000000002E-2</v>
      </c>
      <c r="AU65" s="4">
        <v>533.39</v>
      </c>
      <c r="AV65" s="4">
        <v>316.86400880000002</v>
      </c>
      <c r="AW65" s="4">
        <v>216.52599119999999</v>
      </c>
      <c r="AX65" s="4">
        <v>112446.23269999999</v>
      </c>
      <c r="AY65" s="4">
        <v>14553.767309999999</v>
      </c>
      <c r="AZ65" s="4">
        <v>16406.37931</v>
      </c>
      <c r="BA65" s="4">
        <v>44.24</v>
      </c>
      <c r="BB65" s="4">
        <v>36.590000000000003</v>
      </c>
      <c r="BC65" s="4">
        <v>150.13999999999999</v>
      </c>
      <c r="BD65" s="4">
        <v>230.97</v>
      </c>
      <c r="BE65" s="4">
        <f t="shared" si="3"/>
        <v>380.5</v>
      </c>
      <c r="BF65" s="4">
        <v>0</v>
      </c>
      <c r="BG65" s="4" t="s">
        <v>46</v>
      </c>
      <c r="BH65" s="4">
        <v>0</v>
      </c>
      <c r="BI65" s="4">
        <v>1144.8599999999999</v>
      </c>
      <c r="BJ65" s="4">
        <v>0</v>
      </c>
      <c r="BK65" s="4">
        <v>1761</v>
      </c>
      <c r="BL65" s="4">
        <v>0</v>
      </c>
      <c r="BM65" s="4">
        <v>0</v>
      </c>
      <c r="BN65" s="4">
        <v>127000</v>
      </c>
      <c r="BO65" s="4">
        <f t="shared" si="1"/>
        <v>1</v>
      </c>
      <c r="BP65" s="4">
        <v>143166.3793</v>
      </c>
      <c r="BQ65" s="4">
        <v>-1145</v>
      </c>
      <c r="BR65" s="4">
        <v>-63059</v>
      </c>
      <c r="BS65" s="4">
        <v>616</v>
      </c>
      <c r="BT65" s="4">
        <v>283</v>
      </c>
      <c r="BU65" s="4">
        <v>660</v>
      </c>
      <c r="BV65" s="4">
        <v>16984</v>
      </c>
      <c r="BW65" s="4">
        <v>0.5</v>
      </c>
      <c r="BX65" s="4">
        <v>0.25</v>
      </c>
      <c r="BY65" s="4">
        <v>-572.42999999999995</v>
      </c>
      <c r="BZ65" s="4">
        <v>-286.21499999999997</v>
      </c>
      <c r="CA65" s="4">
        <v>308.0759731</v>
      </c>
      <c r="CB65" s="4">
        <v>154.03798649999999</v>
      </c>
      <c r="CC65" s="4">
        <v>-7733.6303900000003</v>
      </c>
      <c r="CD65" s="4">
        <v>70.684804909999997</v>
      </c>
      <c r="CE65" s="4"/>
      <c r="CF65" s="4">
        <v>165.11616330000001</v>
      </c>
      <c r="CG65" s="4"/>
      <c r="CH65" s="4">
        <v>396.09375770000003</v>
      </c>
    </row>
    <row r="66" spans="1:86" ht="15" thickBot="1" x14ac:dyDescent="0.4">
      <c r="A66" s="5">
        <v>45597</v>
      </c>
      <c r="B66" s="4">
        <v>41</v>
      </c>
      <c r="C66" s="4">
        <v>3.3750000000000002E-2</v>
      </c>
      <c r="D66" s="4">
        <v>533.39</v>
      </c>
      <c r="E66" s="4">
        <v>316.25502940000001</v>
      </c>
      <c r="F66" s="4">
        <v>217.1349706</v>
      </c>
      <c r="G66" s="4">
        <v>112229.0977</v>
      </c>
      <c r="H66" s="4">
        <v>14770.90229</v>
      </c>
      <c r="I66" s="4">
        <v>16701.107789999998</v>
      </c>
      <c r="J66" s="4">
        <v>44.24</v>
      </c>
      <c r="K66" s="4">
        <v>36.590000000000003</v>
      </c>
      <c r="L66" s="4">
        <v>150.13999999999999</v>
      </c>
      <c r="M66" s="4">
        <v>230.97</v>
      </c>
      <c r="N66" s="4">
        <f t="shared" si="2"/>
        <v>464.51220698322498</v>
      </c>
      <c r="O66" s="4">
        <v>0</v>
      </c>
      <c r="P66" s="4" t="s">
        <v>46</v>
      </c>
      <c r="Q66" s="4">
        <v>0</v>
      </c>
      <c r="R66" s="4">
        <v>1144.8599999999999</v>
      </c>
      <c r="S66" s="4">
        <v>0</v>
      </c>
      <c r="T66" s="4">
        <v>1765</v>
      </c>
      <c r="U66" s="4">
        <v>0</v>
      </c>
      <c r="V66" s="4">
        <v>0</v>
      </c>
      <c r="W66" s="4">
        <v>127000</v>
      </c>
      <c r="X66" s="4">
        <f t="shared" si="0"/>
        <v>1.5037523709241041</v>
      </c>
      <c r="Y66" s="4">
        <v>143595.87849999999</v>
      </c>
      <c r="Z66" s="4">
        <v>-1145</v>
      </c>
      <c r="AA66" s="4">
        <v>-64204</v>
      </c>
      <c r="AB66" s="4">
        <v>620</v>
      </c>
      <c r="AC66" s="4">
        <v>903</v>
      </c>
      <c r="AD66" s="4">
        <v>665</v>
      </c>
      <c r="AE66" s="4">
        <v>17901</v>
      </c>
      <c r="AF66" s="4">
        <v>0.5</v>
      </c>
      <c r="AG66" s="4">
        <v>0.25</v>
      </c>
      <c r="AH66" s="4">
        <v>-572.42999999999995</v>
      </c>
      <c r="AI66" s="4">
        <v>-286.21499999999997</v>
      </c>
      <c r="AJ66" s="4">
        <v>310.18918739999998</v>
      </c>
      <c r="AK66" s="4">
        <v>155.09459369999999</v>
      </c>
      <c r="AL66" s="4">
        <v>-7423.4412030000003</v>
      </c>
      <c r="AM66" s="4">
        <v>225.77939860000001</v>
      </c>
      <c r="AN66" s="4"/>
      <c r="AO66" s="4">
        <v>166.3360797</v>
      </c>
      <c r="AP66" s="4"/>
      <c r="AQ66" s="4">
        <v>562.42983730000003</v>
      </c>
      <c r="AR66" s="5">
        <v>45597</v>
      </c>
      <c r="AS66" s="4">
        <v>41</v>
      </c>
      <c r="AT66" s="4">
        <v>3.3750000000000002E-2</v>
      </c>
      <c r="AU66" s="4">
        <v>533.39</v>
      </c>
      <c r="AV66" s="4">
        <v>316.25502940000001</v>
      </c>
      <c r="AW66" s="4">
        <v>217.1349706</v>
      </c>
      <c r="AX66" s="4">
        <v>112229.0977</v>
      </c>
      <c r="AY66" s="4">
        <v>14770.90229</v>
      </c>
      <c r="AZ66" s="4">
        <v>16701.107789999998</v>
      </c>
      <c r="BA66" s="4">
        <v>44.24</v>
      </c>
      <c r="BB66" s="4">
        <v>36.590000000000003</v>
      </c>
      <c r="BC66" s="4">
        <v>150.13999999999999</v>
      </c>
      <c r="BD66" s="4">
        <v>230.97</v>
      </c>
      <c r="BE66" s="4">
        <f t="shared" si="3"/>
        <v>380.5</v>
      </c>
      <c r="BF66" s="4">
        <v>0</v>
      </c>
      <c r="BG66" s="4" t="s">
        <v>46</v>
      </c>
      <c r="BH66" s="4">
        <v>0</v>
      </c>
      <c r="BI66" s="4">
        <v>1144.8599999999999</v>
      </c>
      <c r="BJ66" s="4">
        <v>0</v>
      </c>
      <c r="BK66" s="4">
        <v>1765</v>
      </c>
      <c r="BL66" s="4">
        <v>0</v>
      </c>
      <c r="BM66" s="4">
        <v>0</v>
      </c>
      <c r="BN66" s="4">
        <v>127000</v>
      </c>
      <c r="BO66" s="4">
        <f t="shared" si="1"/>
        <v>1</v>
      </c>
      <c r="BP66" s="4">
        <v>143595.87849999999</v>
      </c>
      <c r="BQ66" s="4">
        <v>-1145</v>
      </c>
      <c r="BR66" s="4">
        <v>-64204</v>
      </c>
      <c r="BS66" s="4">
        <v>620</v>
      </c>
      <c r="BT66" s="4">
        <v>903</v>
      </c>
      <c r="BU66" s="4">
        <v>665</v>
      </c>
      <c r="BV66" s="4">
        <v>17901</v>
      </c>
      <c r="BW66" s="4">
        <v>0.5</v>
      </c>
      <c r="BX66" s="4">
        <v>0.25</v>
      </c>
      <c r="BY66" s="4">
        <v>-572.42999999999995</v>
      </c>
      <c r="BZ66" s="4">
        <v>-286.21499999999997</v>
      </c>
      <c r="CA66" s="4">
        <v>310.18918739999998</v>
      </c>
      <c r="CB66" s="4">
        <v>155.09459369999999</v>
      </c>
      <c r="CC66" s="4">
        <v>-7423.4412030000003</v>
      </c>
      <c r="CD66" s="4">
        <v>225.77939860000001</v>
      </c>
      <c r="CE66" s="4"/>
      <c r="CF66" s="4">
        <v>166.3360797</v>
      </c>
      <c r="CG66" s="4"/>
      <c r="CH66" s="4">
        <v>562.42983730000003</v>
      </c>
    </row>
    <row r="67" spans="1:86" ht="15" thickBot="1" x14ac:dyDescent="0.4">
      <c r="A67" s="5">
        <v>45627</v>
      </c>
      <c r="B67" s="4">
        <v>42</v>
      </c>
      <c r="C67" s="4">
        <v>3.3750000000000002E-2</v>
      </c>
      <c r="D67" s="4">
        <v>533.39</v>
      </c>
      <c r="E67" s="4">
        <v>315.64433730000002</v>
      </c>
      <c r="F67" s="4">
        <v>217.7456627</v>
      </c>
      <c r="G67" s="4">
        <v>112011.3521</v>
      </c>
      <c r="H67" s="4">
        <v>14988.64795</v>
      </c>
      <c r="I67" s="4">
        <v>16998.149549999998</v>
      </c>
      <c r="J67" s="4">
        <v>44.24</v>
      </c>
      <c r="K67" s="4">
        <v>36.590000000000003</v>
      </c>
      <c r="L67" s="4">
        <v>150.13999999999999</v>
      </c>
      <c r="M67" s="4">
        <v>230.97</v>
      </c>
      <c r="N67" s="4">
        <f t="shared" si="2"/>
        <v>466.83476801814106</v>
      </c>
      <c r="O67" s="4">
        <v>0</v>
      </c>
      <c r="P67" s="4" t="s">
        <v>46</v>
      </c>
      <c r="Q67" s="4">
        <v>0</v>
      </c>
      <c r="R67" s="4">
        <v>1144.8599999999999</v>
      </c>
      <c r="S67" s="4">
        <v>0</v>
      </c>
      <c r="T67" s="4">
        <v>1769</v>
      </c>
      <c r="U67" s="4">
        <v>0</v>
      </c>
      <c r="V67" s="4">
        <v>0</v>
      </c>
      <c r="W67" s="4">
        <v>127000</v>
      </c>
      <c r="X67" s="4">
        <f t="shared" si="0"/>
        <v>1.5187898946333451</v>
      </c>
      <c r="Y67" s="4">
        <v>144026.6661</v>
      </c>
      <c r="Z67" s="4">
        <v>-1145</v>
      </c>
      <c r="AA67" s="4">
        <v>-65349</v>
      </c>
      <c r="AB67" s="4">
        <v>625</v>
      </c>
      <c r="AC67" s="4">
        <v>1528</v>
      </c>
      <c r="AD67" s="4">
        <v>670</v>
      </c>
      <c r="AE67" s="4">
        <v>18825</v>
      </c>
      <c r="AF67" s="4">
        <v>0.5</v>
      </c>
      <c r="AG67" s="4">
        <v>0.25</v>
      </c>
      <c r="AH67" s="4">
        <v>-572.42999999999995</v>
      </c>
      <c r="AI67" s="4">
        <v>-286.21499999999997</v>
      </c>
      <c r="AJ67" s="4">
        <v>312.30747350000001</v>
      </c>
      <c r="AK67" s="4">
        <v>156.1537367</v>
      </c>
      <c r="AL67" s="4">
        <v>-7111.1337290000001</v>
      </c>
      <c r="AM67" s="4">
        <v>381.93313540000003</v>
      </c>
      <c r="AN67" s="4"/>
      <c r="AO67" s="4">
        <v>167.5589913</v>
      </c>
      <c r="AP67" s="4"/>
      <c r="AQ67" s="4">
        <v>729.98882860000003</v>
      </c>
      <c r="AR67" s="5">
        <v>45627</v>
      </c>
      <c r="AS67" s="4">
        <v>42</v>
      </c>
      <c r="AT67" s="4">
        <v>3.3750000000000002E-2</v>
      </c>
      <c r="AU67" s="4">
        <v>533.39</v>
      </c>
      <c r="AV67" s="4">
        <v>315.64433730000002</v>
      </c>
      <c r="AW67" s="4">
        <v>217.7456627</v>
      </c>
      <c r="AX67" s="4">
        <v>112011.3521</v>
      </c>
      <c r="AY67" s="4">
        <v>14988.64795</v>
      </c>
      <c r="AZ67" s="4">
        <v>16998.149549999998</v>
      </c>
      <c r="BA67" s="4">
        <v>44.24</v>
      </c>
      <c r="BB67" s="4">
        <v>36.590000000000003</v>
      </c>
      <c r="BC67" s="4">
        <v>150.13999999999999</v>
      </c>
      <c r="BD67" s="4">
        <v>230.97</v>
      </c>
      <c r="BE67" s="4">
        <f t="shared" si="3"/>
        <v>380.5</v>
      </c>
      <c r="BF67" s="4">
        <v>0</v>
      </c>
      <c r="BG67" s="4" t="s">
        <v>46</v>
      </c>
      <c r="BH67" s="4">
        <v>0</v>
      </c>
      <c r="BI67" s="4">
        <v>1144.8599999999999</v>
      </c>
      <c r="BJ67" s="4">
        <v>0</v>
      </c>
      <c r="BK67" s="4">
        <v>1769</v>
      </c>
      <c r="BL67" s="4">
        <v>0</v>
      </c>
      <c r="BM67" s="4">
        <v>0</v>
      </c>
      <c r="BN67" s="4">
        <v>127000</v>
      </c>
      <c r="BO67" s="4">
        <f t="shared" si="1"/>
        <v>1</v>
      </c>
      <c r="BP67" s="4">
        <v>144026.6661</v>
      </c>
      <c r="BQ67" s="4">
        <v>-1145</v>
      </c>
      <c r="BR67" s="4">
        <v>-65349</v>
      </c>
      <c r="BS67" s="4">
        <v>625</v>
      </c>
      <c r="BT67" s="4">
        <v>1528</v>
      </c>
      <c r="BU67" s="4">
        <v>670</v>
      </c>
      <c r="BV67" s="4">
        <v>18825</v>
      </c>
      <c r="BW67" s="4">
        <v>0.5</v>
      </c>
      <c r="BX67" s="4">
        <v>0.25</v>
      </c>
      <c r="BY67" s="4">
        <v>-572.42999999999995</v>
      </c>
      <c r="BZ67" s="4">
        <v>-286.21499999999997</v>
      </c>
      <c r="CA67" s="4">
        <v>312.30747350000001</v>
      </c>
      <c r="CB67" s="4">
        <v>156.1537367</v>
      </c>
      <c r="CC67" s="4">
        <v>-7111.1337290000001</v>
      </c>
      <c r="CD67" s="4">
        <v>381.93313540000003</v>
      </c>
      <c r="CE67" s="4"/>
      <c r="CF67" s="4">
        <v>167.5589913</v>
      </c>
      <c r="CG67" s="4"/>
      <c r="CH67" s="4">
        <v>729.98882860000003</v>
      </c>
    </row>
    <row r="68" spans="1:86" ht="15" thickBot="1" x14ac:dyDescent="0.4">
      <c r="A68" s="5">
        <v>45658</v>
      </c>
      <c r="B68" s="4">
        <v>43</v>
      </c>
      <c r="C68" s="4">
        <v>3.3750000000000002E-2</v>
      </c>
      <c r="D68" s="4">
        <v>533.39</v>
      </c>
      <c r="E68" s="4">
        <v>315.03192760000002</v>
      </c>
      <c r="F68" s="4">
        <v>218.3580724</v>
      </c>
      <c r="G68" s="4">
        <v>111792.99400000001</v>
      </c>
      <c r="H68" s="4">
        <v>15207.006020000001</v>
      </c>
      <c r="I68" s="4">
        <v>17297.519850000001</v>
      </c>
      <c r="J68" s="4">
        <v>44.24</v>
      </c>
      <c r="K68" s="4">
        <v>36.590000000000003</v>
      </c>
      <c r="L68" s="4">
        <v>150.13999999999999</v>
      </c>
      <c r="M68" s="4">
        <v>230.97</v>
      </c>
      <c r="N68" s="4">
        <f t="shared" si="2"/>
        <v>469.16894185823173</v>
      </c>
      <c r="O68" s="4">
        <v>0</v>
      </c>
      <c r="P68" s="4" t="s">
        <v>46</v>
      </c>
      <c r="Q68" s="4">
        <v>0</v>
      </c>
      <c r="R68" s="4">
        <v>1144.8599999999999</v>
      </c>
      <c r="S68" s="4">
        <v>0</v>
      </c>
      <c r="T68" s="4">
        <v>1774</v>
      </c>
      <c r="U68" s="4">
        <v>0</v>
      </c>
      <c r="V68" s="4">
        <v>0</v>
      </c>
      <c r="W68" s="4">
        <v>127000</v>
      </c>
      <c r="X68" s="4">
        <f t="shared" si="0"/>
        <v>1.5339777935796786</v>
      </c>
      <c r="Y68" s="4">
        <v>144458.74609999999</v>
      </c>
      <c r="Z68" s="4">
        <v>-1145</v>
      </c>
      <c r="AA68" s="4">
        <v>-66494</v>
      </c>
      <c r="AB68" s="4">
        <v>629</v>
      </c>
      <c r="AC68" s="4">
        <v>2157</v>
      </c>
      <c r="AD68" s="4">
        <v>675</v>
      </c>
      <c r="AE68" s="4">
        <v>19756</v>
      </c>
      <c r="AF68" s="4">
        <v>0.5</v>
      </c>
      <c r="AG68" s="4">
        <v>0.25</v>
      </c>
      <c r="AH68" s="4">
        <v>-572.42999999999995</v>
      </c>
      <c r="AI68" s="4">
        <v>-286.21499999999997</v>
      </c>
      <c r="AJ68" s="4">
        <v>314.43084340000001</v>
      </c>
      <c r="AK68" s="4">
        <v>157.21542170000001</v>
      </c>
      <c r="AL68" s="4">
        <v>-6796.702886</v>
      </c>
      <c r="AM68" s="4">
        <v>539.14855709999995</v>
      </c>
      <c r="AN68" s="4"/>
      <c r="AO68" s="4">
        <v>168.78490540000001</v>
      </c>
      <c r="AP68" s="4"/>
      <c r="AQ68" s="4">
        <v>898.77373399999999</v>
      </c>
      <c r="AR68" s="5">
        <v>45658</v>
      </c>
      <c r="AS68" s="4">
        <v>43</v>
      </c>
      <c r="AT68" s="4">
        <v>3.3750000000000002E-2</v>
      </c>
      <c r="AU68" s="4">
        <v>533.39</v>
      </c>
      <c r="AV68" s="4">
        <v>315.03192760000002</v>
      </c>
      <c r="AW68" s="4">
        <v>218.3580724</v>
      </c>
      <c r="AX68" s="4">
        <v>111792.99400000001</v>
      </c>
      <c r="AY68" s="4">
        <v>15207.006020000001</v>
      </c>
      <c r="AZ68" s="4">
        <v>17297.519850000001</v>
      </c>
      <c r="BA68" s="4">
        <v>44.24</v>
      </c>
      <c r="BB68" s="4">
        <v>36.590000000000003</v>
      </c>
      <c r="BC68" s="4">
        <v>150.13999999999999</v>
      </c>
      <c r="BD68" s="4">
        <v>230.97</v>
      </c>
      <c r="BE68" s="4">
        <f t="shared" si="3"/>
        <v>380.5</v>
      </c>
      <c r="BF68" s="4">
        <v>0</v>
      </c>
      <c r="BG68" s="4" t="s">
        <v>46</v>
      </c>
      <c r="BH68" s="4">
        <v>0</v>
      </c>
      <c r="BI68" s="4">
        <v>1144.8599999999999</v>
      </c>
      <c r="BJ68" s="4">
        <v>0</v>
      </c>
      <c r="BK68" s="4">
        <v>1774</v>
      </c>
      <c r="BL68" s="4">
        <v>0</v>
      </c>
      <c r="BM68" s="4">
        <v>0</v>
      </c>
      <c r="BN68" s="4">
        <v>127000</v>
      </c>
      <c r="BO68" s="4">
        <f t="shared" si="1"/>
        <v>1</v>
      </c>
      <c r="BP68" s="4">
        <v>144458.74609999999</v>
      </c>
      <c r="BQ68" s="4">
        <v>-1145</v>
      </c>
      <c r="BR68" s="4">
        <v>-66494</v>
      </c>
      <c r="BS68" s="4">
        <v>629</v>
      </c>
      <c r="BT68" s="4">
        <v>2157</v>
      </c>
      <c r="BU68" s="4">
        <v>675</v>
      </c>
      <c r="BV68" s="4">
        <v>19756</v>
      </c>
      <c r="BW68" s="4">
        <v>0.5</v>
      </c>
      <c r="BX68" s="4">
        <v>0.25</v>
      </c>
      <c r="BY68" s="4">
        <v>-572.42999999999995</v>
      </c>
      <c r="BZ68" s="4">
        <v>-286.21499999999997</v>
      </c>
      <c r="CA68" s="4">
        <v>314.43084340000001</v>
      </c>
      <c r="CB68" s="4">
        <v>157.21542170000001</v>
      </c>
      <c r="CC68" s="4">
        <v>-6796.702886</v>
      </c>
      <c r="CD68" s="4">
        <v>539.14855709999995</v>
      </c>
      <c r="CE68" s="4"/>
      <c r="CF68" s="4">
        <v>168.78490540000001</v>
      </c>
      <c r="CG68" s="4"/>
      <c r="CH68" s="4">
        <v>898.77373399999999</v>
      </c>
    </row>
    <row r="69" spans="1:86" ht="15" thickBot="1" x14ac:dyDescent="0.4">
      <c r="A69" s="5">
        <v>45689</v>
      </c>
      <c r="B69" s="4">
        <v>44</v>
      </c>
      <c r="C69" s="4">
        <v>3.3750000000000002E-2</v>
      </c>
      <c r="D69" s="4">
        <v>533.39</v>
      </c>
      <c r="E69" s="4">
        <v>314.41779559999998</v>
      </c>
      <c r="F69" s="4">
        <v>218.97220440000001</v>
      </c>
      <c r="G69" s="4">
        <v>111574.0218</v>
      </c>
      <c r="H69" s="4">
        <v>15425.978220000001</v>
      </c>
      <c r="I69" s="4">
        <v>17599.234049999999</v>
      </c>
      <c r="J69" s="4">
        <v>44.24</v>
      </c>
      <c r="K69" s="4">
        <v>36.590000000000003</v>
      </c>
      <c r="L69" s="4">
        <v>150.13999999999999</v>
      </c>
      <c r="M69" s="4">
        <v>230.97</v>
      </c>
      <c r="N69" s="4">
        <f t="shared" si="2"/>
        <v>471.51478656752283</v>
      </c>
      <c r="O69" s="4">
        <v>0</v>
      </c>
      <c r="P69" s="4" t="s">
        <v>46</v>
      </c>
      <c r="Q69" s="4">
        <v>0</v>
      </c>
      <c r="R69" s="4">
        <v>1144.8599999999999</v>
      </c>
      <c r="S69" s="4">
        <v>0</v>
      </c>
      <c r="T69" s="4">
        <v>1778</v>
      </c>
      <c r="U69" s="4">
        <v>0</v>
      </c>
      <c r="V69" s="4">
        <v>0</v>
      </c>
      <c r="W69" s="4">
        <v>127000</v>
      </c>
      <c r="X69" s="4">
        <f t="shared" si="0"/>
        <v>1.5493175715154754</v>
      </c>
      <c r="Y69" s="4">
        <v>144892.12229999999</v>
      </c>
      <c r="Z69" s="4">
        <v>-1145</v>
      </c>
      <c r="AA69" s="4">
        <v>-67639</v>
      </c>
      <c r="AB69" s="4">
        <v>633</v>
      </c>
      <c r="AC69" s="4">
        <v>2790</v>
      </c>
      <c r="AD69" s="4">
        <v>680</v>
      </c>
      <c r="AE69" s="4">
        <v>20693</v>
      </c>
      <c r="AF69" s="4">
        <v>0.5</v>
      </c>
      <c r="AG69" s="4">
        <v>0.25</v>
      </c>
      <c r="AH69" s="4">
        <v>-572.42999999999995</v>
      </c>
      <c r="AI69" s="4">
        <v>-286.21499999999997</v>
      </c>
      <c r="AJ69" s="4">
        <v>316.55930940000002</v>
      </c>
      <c r="AK69" s="4">
        <v>158.27965470000001</v>
      </c>
      <c r="AL69" s="4">
        <v>-6480.1435760000004</v>
      </c>
      <c r="AM69" s="4">
        <v>697.42821179999999</v>
      </c>
      <c r="AN69" s="4"/>
      <c r="AO69" s="4">
        <v>170.01382939999999</v>
      </c>
      <c r="AP69" s="4"/>
      <c r="AQ69" s="4">
        <v>1068.7875630000001</v>
      </c>
      <c r="AR69" s="5">
        <v>45689</v>
      </c>
      <c r="AS69" s="4">
        <v>44</v>
      </c>
      <c r="AT69" s="4">
        <v>3.3750000000000002E-2</v>
      </c>
      <c r="AU69" s="4">
        <v>533.39</v>
      </c>
      <c r="AV69" s="4">
        <v>314.41779559999998</v>
      </c>
      <c r="AW69" s="4">
        <v>218.97220440000001</v>
      </c>
      <c r="AX69" s="4">
        <v>111574.0218</v>
      </c>
      <c r="AY69" s="4">
        <v>15425.978220000001</v>
      </c>
      <c r="AZ69" s="4">
        <v>17599.234049999999</v>
      </c>
      <c r="BA69" s="4">
        <v>44.24</v>
      </c>
      <c r="BB69" s="4">
        <v>36.590000000000003</v>
      </c>
      <c r="BC69" s="4">
        <v>150.13999999999999</v>
      </c>
      <c r="BD69" s="4">
        <v>230.97</v>
      </c>
      <c r="BE69" s="4">
        <f t="shared" si="3"/>
        <v>380.5</v>
      </c>
      <c r="BF69" s="4">
        <v>0</v>
      </c>
      <c r="BG69" s="4" t="s">
        <v>46</v>
      </c>
      <c r="BH69" s="4">
        <v>0</v>
      </c>
      <c r="BI69" s="4">
        <v>1144.8599999999999</v>
      </c>
      <c r="BJ69" s="4">
        <v>0</v>
      </c>
      <c r="BK69" s="4">
        <v>1778</v>
      </c>
      <c r="BL69" s="4">
        <v>0</v>
      </c>
      <c r="BM69" s="4">
        <v>0</v>
      </c>
      <c r="BN69" s="4">
        <v>127000</v>
      </c>
      <c r="BO69" s="4">
        <f t="shared" si="1"/>
        <v>1</v>
      </c>
      <c r="BP69" s="4">
        <v>144892.12229999999</v>
      </c>
      <c r="BQ69" s="4">
        <v>-1145</v>
      </c>
      <c r="BR69" s="4">
        <v>-67639</v>
      </c>
      <c r="BS69" s="4">
        <v>633</v>
      </c>
      <c r="BT69" s="4">
        <v>2790</v>
      </c>
      <c r="BU69" s="4">
        <v>680</v>
      </c>
      <c r="BV69" s="4">
        <v>20693</v>
      </c>
      <c r="BW69" s="4">
        <v>0.5</v>
      </c>
      <c r="BX69" s="4">
        <v>0.25</v>
      </c>
      <c r="BY69" s="4">
        <v>-572.42999999999995</v>
      </c>
      <c r="BZ69" s="4">
        <v>-286.21499999999997</v>
      </c>
      <c r="CA69" s="4">
        <v>316.55930940000002</v>
      </c>
      <c r="CB69" s="4">
        <v>158.27965470000001</v>
      </c>
      <c r="CC69" s="4">
        <v>-6480.1435760000004</v>
      </c>
      <c r="CD69" s="4">
        <v>697.42821179999999</v>
      </c>
      <c r="CE69" s="4"/>
      <c r="CF69" s="4">
        <v>170.01382939999999</v>
      </c>
      <c r="CG69" s="4"/>
      <c r="CH69" s="4">
        <v>1068.7875630000001</v>
      </c>
    </row>
    <row r="70" spans="1:86" ht="15" thickBot="1" x14ac:dyDescent="0.4">
      <c r="A70" s="5">
        <v>45717</v>
      </c>
      <c r="B70" s="4">
        <v>45</v>
      </c>
      <c r="C70" s="4">
        <v>3.3750000000000002E-2</v>
      </c>
      <c r="D70" s="4">
        <v>533.39</v>
      </c>
      <c r="E70" s="4">
        <v>313.8019362</v>
      </c>
      <c r="F70" s="4">
        <v>219.58806379999999</v>
      </c>
      <c r="G70" s="4">
        <v>111354.43369999999</v>
      </c>
      <c r="H70" s="4">
        <v>15645.566290000001</v>
      </c>
      <c r="I70" s="4">
        <v>17903.307580000001</v>
      </c>
      <c r="J70" s="4">
        <v>44.24</v>
      </c>
      <c r="K70" s="4">
        <v>36.590000000000003</v>
      </c>
      <c r="L70" s="4">
        <v>150.13999999999999</v>
      </c>
      <c r="M70" s="4">
        <v>230.97</v>
      </c>
      <c r="N70" s="4">
        <f t="shared" si="2"/>
        <v>473.8723605003604</v>
      </c>
      <c r="O70" s="4">
        <v>0</v>
      </c>
      <c r="P70" s="4" t="s">
        <v>46</v>
      </c>
      <c r="Q70" s="4">
        <v>0</v>
      </c>
      <c r="R70" s="4">
        <v>1144.8599999999999</v>
      </c>
      <c r="S70" s="4">
        <v>0</v>
      </c>
      <c r="T70" s="4">
        <v>1782</v>
      </c>
      <c r="U70" s="4">
        <v>0</v>
      </c>
      <c r="V70" s="4">
        <v>0</v>
      </c>
      <c r="W70" s="4">
        <v>127000</v>
      </c>
      <c r="X70" s="4">
        <f t="shared" si="0"/>
        <v>1.5648107472306303</v>
      </c>
      <c r="Y70" s="4">
        <v>145326.79870000001</v>
      </c>
      <c r="Z70" s="4">
        <v>-1145</v>
      </c>
      <c r="AA70" s="4">
        <v>-68783</v>
      </c>
      <c r="AB70" s="4">
        <v>637</v>
      </c>
      <c r="AC70" s="4">
        <v>3427</v>
      </c>
      <c r="AD70" s="4">
        <v>685</v>
      </c>
      <c r="AE70" s="4">
        <v>21637</v>
      </c>
      <c r="AF70" s="4">
        <v>0.5</v>
      </c>
      <c r="AG70" s="4">
        <v>0.25</v>
      </c>
      <c r="AH70" s="4">
        <v>-572.42999999999995</v>
      </c>
      <c r="AI70" s="4">
        <v>-286.21499999999997</v>
      </c>
      <c r="AJ70" s="4">
        <v>318.6928838</v>
      </c>
      <c r="AK70" s="4">
        <v>159.3464419</v>
      </c>
      <c r="AL70" s="4">
        <v>-6161.4506929999998</v>
      </c>
      <c r="AM70" s="4">
        <v>856.77465370000004</v>
      </c>
      <c r="AN70" s="4"/>
      <c r="AO70" s="4">
        <v>171.2457708</v>
      </c>
      <c r="AP70" s="4"/>
      <c r="AQ70" s="4">
        <v>1240.033334</v>
      </c>
      <c r="AR70" s="5">
        <v>45717</v>
      </c>
      <c r="AS70" s="4">
        <v>45</v>
      </c>
      <c r="AT70" s="4">
        <v>3.3750000000000002E-2</v>
      </c>
      <c r="AU70" s="4">
        <v>533.39</v>
      </c>
      <c r="AV70" s="4">
        <v>313.8019362</v>
      </c>
      <c r="AW70" s="4">
        <v>219.58806379999999</v>
      </c>
      <c r="AX70" s="4">
        <v>111354.43369999999</v>
      </c>
      <c r="AY70" s="4">
        <v>15645.566290000001</v>
      </c>
      <c r="AZ70" s="4">
        <v>17903.307580000001</v>
      </c>
      <c r="BA70" s="4">
        <v>44.24</v>
      </c>
      <c r="BB70" s="4">
        <v>36.590000000000003</v>
      </c>
      <c r="BC70" s="4">
        <v>150.13999999999999</v>
      </c>
      <c r="BD70" s="4">
        <v>230.97</v>
      </c>
      <c r="BE70" s="4">
        <f t="shared" si="3"/>
        <v>380.5</v>
      </c>
      <c r="BF70" s="4">
        <v>0</v>
      </c>
      <c r="BG70" s="4" t="s">
        <v>46</v>
      </c>
      <c r="BH70" s="4">
        <v>0</v>
      </c>
      <c r="BI70" s="4">
        <v>1144.8599999999999</v>
      </c>
      <c r="BJ70" s="4">
        <v>0</v>
      </c>
      <c r="BK70" s="4">
        <v>1782</v>
      </c>
      <c r="BL70" s="4">
        <v>0</v>
      </c>
      <c r="BM70" s="4">
        <v>0</v>
      </c>
      <c r="BN70" s="4">
        <v>127000</v>
      </c>
      <c r="BO70" s="4">
        <f t="shared" si="1"/>
        <v>1</v>
      </c>
      <c r="BP70" s="4">
        <v>145326.79870000001</v>
      </c>
      <c r="BQ70" s="4">
        <v>-1145</v>
      </c>
      <c r="BR70" s="4">
        <v>-68783</v>
      </c>
      <c r="BS70" s="4">
        <v>637</v>
      </c>
      <c r="BT70" s="4">
        <v>3427</v>
      </c>
      <c r="BU70" s="4">
        <v>685</v>
      </c>
      <c r="BV70" s="4">
        <v>21637</v>
      </c>
      <c r="BW70" s="4">
        <v>0.5</v>
      </c>
      <c r="BX70" s="4">
        <v>0.25</v>
      </c>
      <c r="BY70" s="4">
        <v>-572.42999999999995</v>
      </c>
      <c r="BZ70" s="4">
        <v>-286.21499999999997</v>
      </c>
      <c r="CA70" s="4">
        <v>318.6928838</v>
      </c>
      <c r="CB70" s="4">
        <v>159.3464419</v>
      </c>
      <c r="CC70" s="4">
        <v>-6161.4506929999998</v>
      </c>
      <c r="CD70" s="4">
        <v>856.77465370000004</v>
      </c>
      <c r="CE70" s="4"/>
      <c r="CF70" s="4">
        <v>171.2457708</v>
      </c>
      <c r="CG70" s="4"/>
      <c r="CH70" s="4">
        <v>1240.033334</v>
      </c>
    </row>
    <row r="71" spans="1:86" ht="15" thickBot="1" x14ac:dyDescent="0.4">
      <c r="A71" s="5">
        <v>45748</v>
      </c>
      <c r="B71" s="4">
        <v>46</v>
      </c>
      <c r="C71" s="4">
        <v>3.3750000000000002E-2</v>
      </c>
      <c r="D71" s="4">
        <v>533.39</v>
      </c>
      <c r="E71" s="4">
        <v>313.18434480000002</v>
      </c>
      <c r="F71" s="4">
        <v>220.2056552</v>
      </c>
      <c r="G71" s="4">
        <v>111134.22809999999</v>
      </c>
      <c r="H71" s="4">
        <v>15865.771940000001</v>
      </c>
      <c r="I71" s="4">
        <v>18209.755990000001</v>
      </c>
      <c r="J71" s="4">
        <v>44.24</v>
      </c>
      <c r="K71" s="4">
        <v>36.590000000000003</v>
      </c>
      <c r="L71" s="4">
        <v>150.13999999999999</v>
      </c>
      <c r="M71" s="4">
        <v>230.97</v>
      </c>
      <c r="N71" s="4">
        <f t="shared" si="2"/>
        <v>476.24172230286217</v>
      </c>
      <c r="O71" s="4">
        <v>0</v>
      </c>
      <c r="P71" s="4" t="s">
        <v>46</v>
      </c>
      <c r="Q71" s="4">
        <v>0</v>
      </c>
      <c r="R71" s="4">
        <v>1144.8599999999999</v>
      </c>
      <c r="S71" s="4">
        <v>0</v>
      </c>
      <c r="T71" s="4">
        <v>1787</v>
      </c>
      <c r="U71" s="4">
        <v>0</v>
      </c>
      <c r="V71" s="4">
        <v>0</v>
      </c>
      <c r="W71" s="4">
        <v>127000</v>
      </c>
      <c r="X71" s="4">
        <f t="shared" si="0"/>
        <v>1.5804588547029366</v>
      </c>
      <c r="Y71" s="4">
        <v>145762.77910000001</v>
      </c>
      <c r="Z71" s="4">
        <v>-1145</v>
      </c>
      <c r="AA71" s="4">
        <v>-69928</v>
      </c>
      <c r="AB71" s="4">
        <v>642</v>
      </c>
      <c r="AC71" s="4">
        <v>4069</v>
      </c>
      <c r="AD71" s="4">
        <v>690</v>
      </c>
      <c r="AE71" s="4">
        <v>22587</v>
      </c>
      <c r="AF71" s="4">
        <v>0.5</v>
      </c>
      <c r="AG71" s="4">
        <v>0.25</v>
      </c>
      <c r="AH71" s="4">
        <v>-572.42999999999995</v>
      </c>
      <c r="AI71" s="4">
        <v>-286.21499999999997</v>
      </c>
      <c r="AJ71" s="4">
        <v>320.83157870000002</v>
      </c>
      <c r="AK71" s="4">
        <v>160.4157893</v>
      </c>
      <c r="AL71" s="4">
        <v>-5840.6191140000001</v>
      </c>
      <c r="AM71" s="4">
        <v>1017.190443</v>
      </c>
      <c r="AN71" s="4"/>
      <c r="AO71" s="4">
        <v>172.480737</v>
      </c>
      <c r="AP71" s="4"/>
      <c r="AQ71" s="4">
        <v>1412.5140710000001</v>
      </c>
      <c r="AR71" s="5">
        <v>45748</v>
      </c>
      <c r="AS71" s="4">
        <v>46</v>
      </c>
      <c r="AT71" s="4">
        <v>3.3750000000000002E-2</v>
      </c>
      <c r="AU71" s="4">
        <v>533.39</v>
      </c>
      <c r="AV71" s="4">
        <v>313.18434480000002</v>
      </c>
      <c r="AW71" s="4">
        <v>220.2056552</v>
      </c>
      <c r="AX71" s="4">
        <v>111134.22809999999</v>
      </c>
      <c r="AY71" s="4">
        <v>15865.771940000001</v>
      </c>
      <c r="AZ71" s="4">
        <v>18209.755990000001</v>
      </c>
      <c r="BA71" s="4">
        <v>44.24</v>
      </c>
      <c r="BB71" s="4">
        <v>36.590000000000003</v>
      </c>
      <c r="BC71" s="4">
        <v>150.13999999999999</v>
      </c>
      <c r="BD71" s="4">
        <v>230.97</v>
      </c>
      <c r="BE71" s="4">
        <f t="shared" si="3"/>
        <v>380.5</v>
      </c>
      <c r="BF71" s="4">
        <v>0</v>
      </c>
      <c r="BG71" s="4" t="s">
        <v>46</v>
      </c>
      <c r="BH71" s="4">
        <v>0</v>
      </c>
      <c r="BI71" s="4">
        <v>1144.8599999999999</v>
      </c>
      <c r="BJ71" s="4">
        <v>0</v>
      </c>
      <c r="BK71" s="4">
        <v>1787</v>
      </c>
      <c r="BL71" s="4">
        <v>0</v>
      </c>
      <c r="BM71" s="4">
        <v>0</v>
      </c>
      <c r="BN71" s="4">
        <v>127000</v>
      </c>
      <c r="BO71" s="4">
        <f t="shared" si="1"/>
        <v>1</v>
      </c>
      <c r="BP71" s="4">
        <v>145762.77910000001</v>
      </c>
      <c r="BQ71" s="4">
        <v>-1145</v>
      </c>
      <c r="BR71" s="4">
        <v>-69928</v>
      </c>
      <c r="BS71" s="4">
        <v>642</v>
      </c>
      <c r="BT71" s="4">
        <v>4069</v>
      </c>
      <c r="BU71" s="4">
        <v>690</v>
      </c>
      <c r="BV71" s="4">
        <v>22587</v>
      </c>
      <c r="BW71" s="4">
        <v>0.5</v>
      </c>
      <c r="BX71" s="4">
        <v>0.25</v>
      </c>
      <c r="BY71" s="4">
        <v>-572.42999999999995</v>
      </c>
      <c r="BZ71" s="4">
        <v>-286.21499999999997</v>
      </c>
      <c r="CA71" s="4">
        <v>320.83157870000002</v>
      </c>
      <c r="CB71" s="4">
        <v>160.4157893</v>
      </c>
      <c r="CC71" s="4">
        <v>-5840.6191140000001</v>
      </c>
      <c r="CD71" s="4">
        <v>1017.190443</v>
      </c>
      <c r="CE71" s="4"/>
      <c r="CF71" s="4">
        <v>172.480737</v>
      </c>
      <c r="CG71" s="4"/>
      <c r="CH71" s="4">
        <v>1412.5140710000001</v>
      </c>
    </row>
    <row r="72" spans="1:86" ht="15" thickBot="1" x14ac:dyDescent="0.4">
      <c r="A72" s="5">
        <v>45778</v>
      </c>
      <c r="B72" s="4">
        <v>47</v>
      </c>
      <c r="C72" s="4">
        <v>3.3750000000000002E-2</v>
      </c>
      <c r="D72" s="4">
        <v>533.39</v>
      </c>
      <c r="E72" s="4">
        <v>312.56501639999999</v>
      </c>
      <c r="F72" s="4">
        <v>220.8249836</v>
      </c>
      <c r="G72" s="4">
        <v>110913.4031</v>
      </c>
      <c r="H72" s="4">
        <v>16086.59693</v>
      </c>
      <c r="I72" s="4">
        <v>18518.59492</v>
      </c>
      <c r="J72" s="4">
        <v>44.24</v>
      </c>
      <c r="K72" s="4">
        <v>36.590000000000003</v>
      </c>
      <c r="L72" s="4">
        <v>150.13999999999999</v>
      </c>
      <c r="M72" s="4">
        <v>230.97</v>
      </c>
      <c r="N72" s="4">
        <f t="shared" si="2"/>
        <v>478.62293091437641</v>
      </c>
      <c r="O72" s="4">
        <v>0</v>
      </c>
      <c r="P72" s="4" t="s">
        <v>46</v>
      </c>
      <c r="Q72" s="4">
        <v>0</v>
      </c>
      <c r="R72" s="4">
        <v>1144.8599999999999</v>
      </c>
      <c r="S72" s="4">
        <v>0</v>
      </c>
      <c r="T72" s="4">
        <v>1791</v>
      </c>
      <c r="U72" s="4">
        <v>0</v>
      </c>
      <c r="V72" s="4">
        <v>0</v>
      </c>
      <c r="W72" s="4">
        <v>127000</v>
      </c>
      <c r="X72" s="4">
        <f t="shared" si="0"/>
        <v>1.5962634432499661</v>
      </c>
      <c r="Y72" s="4">
        <v>146200.0674</v>
      </c>
      <c r="Z72" s="4">
        <v>-1145</v>
      </c>
      <c r="AA72" s="4">
        <v>-71073</v>
      </c>
      <c r="AB72" s="4">
        <v>646</v>
      </c>
      <c r="AC72" s="4">
        <v>4715</v>
      </c>
      <c r="AD72" s="4">
        <v>695</v>
      </c>
      <c r="AE72" s="4">
        <v>23545</v>
      </c>
      <c r="AF72" s="4">
        <v>0.5</v>
      </c>
      <c r="AG72" s="4">
        <v>0.25</v>
      </c>
      <c r="AH72" s="4">
        <v>-572.42999999999995</v>
      </c>
      <c r="AI72" s="4">
        <v>-286.21499999999997</v>
      </c>
      <c r="AJ72" s="4">
        <v>322.97540650000002</v>
      </c>
      <c r="AK72" s="4">
        <v>161.4877032</v>
      </c>
      <c r="AL72" s="4">
        <v>-5517.6437070000002</v>
      </c>
      <c r="AM72" s="4">
        <v>1178.678146</v>
      </c>
      <c r="AN72" s="4"/>
      <c r="AO72" s="4">
        <v>173.71873550000001</v>
      </c>
      <c r="AP72" s="4"/>
      <c r="AQ72" s="4">
        <v>1586.2328070000001</v>
      </c>
      <c r="AR72" s="5">
        <v>45778</v>
      </c>
      <c r="AS72" s="4">
        <v>47</v>
      </c>
      <c r="AT72" s="4">
        <v>3.3750000000000002E-2</v>
      </c>
      <c r="AU72" s="4">
        <v>533.39</v>
      </c>
      <c r="AV72" s="4">
        <v>312.56501639999999</v>
      </c>
      <c r="AW72" s="4">
        <v>220.8249836</v>
      </c>
      <c r="AX72" s="4">
        <v>110913.4031</v>
      </c>
      <c r="AY72" s="4">
        <v>16086.59693</v>
      </c>
      <c r="AZ72" s="4">
        <v>18518.59492</v>
      </c>
      <c r="BA72" s="4">
        <v>44.24</v>
      </c>
      <c r="BB72" s="4">
        <v>36.590000000000003</v>
      </c>
      <c r="BC72" s="4">
        <v>150.13999999999999</v>
      </c>
      <c r="BD72" s="4">
        <v>230.97</v>
      </c>
      <c r="BE72" s="4">
        <f t="shared" si="3"/>
        <v>380.5</v>
      </c>
      <c r="BF72" s="4">
        <v>0</v>
      </c>
      <c r="BG72" s="4" t="s">
        <v>46</v>
      </c>
      <c r="BH72" s="4">
        <v>0</v>
      </c>
      <c r="BI72" s="4">
        <v>1144.8599999999999</v>
      </c>
      <c r="BJ72" s="4">
        <v>0</v>
      </c>
      <c r="BK72" s="4">
        <v>1791</v>
      </c>
      <c r="BL72" s="4">
        <v>0</v>
      </c>
      <c r="BM72" s="4">
        <v>0</v>
      </c>
      <c r="BN72" s="4">
        <v>127000</v>
      </c>
      <c r="BO72" s="4">
        <f t="shared" si="1"/>
        <v>1</v>
      </c>
      <c r="BP72" s="4">
        <v>146200.0674</v>
      </c>
      <c r="BQ72" s="4">
        <v>-1145</v>
      </c>
      <c r="BR72" s="4">
        <v>-71073</v>
      </c>
      <c r="BS72" s="4">
        <v>646</v>
      </c>
      <c r="BT72" s="4">
        <v>4715</v>
      </c>
      <c r="BU72" s="4">
        <v>695</v>
      </c>
      <c r="BV72" s="4">
        <v>23545</v>
      </c>
      <c r="BW72" s="4">
        <v>0.5</v>
      </c>
      <c r="BX72" s="4">
        <v>0.25</v>
      </c>
      <c r="BY72" s="4">
        <v>-572.42999999999995</v>
      </c>
      <c r="BZ72" s="4">
        <v>-286.21499999999997</v>
      </c>
      <c r="CA72" s="4">
        <v>322.97540650000002</v>
      </c>
      <c r="CB72" s="4">
        <v>161.4877032</v>
      </c>
      <c r="CC72" s="4">
        <v>-5517.6437070000002</v>
      </c>
      <c r="CD72" s="4">
        <v>1178.678146</v>
      </c>
      <c r="CE72" s="4"/>
      <c r="CF72" s="4">
        <v>173.71873550000001</v>
      </c>
      <c r="CG72" s="4"/>
      <c r="CH72" s="4">
        <v>1586.2328070000001</v>
      </c>
    </row>
    <row r="73" spans="1:86" ht="15" thickBot="1" x14ac:dyDescent="0.4">
      <c r="A73" s="5">
        <v>45809</v>
      </c>
      <c r="B73" s="4">
        <v>48</v>
      </c>
      <c r="C73" s="4">
        <v>3.3750000000000002E-2</v>
      </c>
      <c r="D73" s="4">
        <v>533.39</v>
      </c>
      <c r="E73" s="4">
        <v>311.94394610000001</v>
      </c>
      <c r="F73" s="4">
        <v>221.44605390000001</v>
      </c>
      <c r="G73" s="4">
        <v>110691.95699999999</v>
      </c>
      <c r="H73" s="4">
        <v>16308.04298</v>
      </c>
      <c r="I73" s="4">
        <v>18829.840110000001</v>
      </c>
      <c r="J73" s="4">
        <v>44.24</v>
      </c>
      <c r="K73" s="4">
        <v>36.590000000000003</v>
      </c>
      <c r="L73" s="4">
        <v>150.13999999999999</v>
      </c>
      <c r="M73" s="4">
        <v>230.97</v>
      </c>
      <c r="N73" s="4">
        <f t="shared" si="2"/>
        <v>481.01604556894824</v>
      </c>
      <c r="O73" s="4">
        <v>0</v>
      </c>
      <c r="P73" s="4" t="s">
        <v>46</v>
      </c>
      <c r="Q73" s="4">
        <v>0</v>
      </c>
      <c r="R73" s="4">
        <v>1144.8599999999999</v>
      </c>
      <c r="S73" s="4">
        <v>0</v>
      </c>
      <c r="T73" s="4">
        <v>1795</v>
      </c>
      <c r="U73" s="4">
        <v>0</v>
      </c>
      <c r="V73" s="4">
        <v>0</v>
      </c>
      <c r="W73" s="4">
        <v>127000</v>
      </c>
      <c r="X73" s="4">
        <f t="shared" si="0"/>
        <v>1.6122260776824657</v>
      </c>
      <c r="Y73" s="4">
        <v>146638.66759999999</v>
      </c>
      <c r="Z73" s="4">
        <v>-1145</v>
      </c>
      <c r="AA73" s="4">
        <v>-72218</v>
      </c>
      <c r="AB73" s="4">
        <v>650</v>
      </c>
      <c r="AC73" s="4">
        <v>5365</v>
      </c>
      <c r="AD73" s="4">
        <v>700</v>
      </c>
      <c r="AE73" s="4">
        <v>24508</v>
      </c>
      <c r="AF73" s="4">
        <v>0.5</v>
      </c>
      <c r="AG73" s="4">
        <v>0.25</v>
      </c>
      <c r="AH73" s="4">
        <v>-572.42999999999995</v>
      </c>
      <c r="AI73" s="4">
        <v>-286.21499999999997</v>
      </c>
      <c r="AJ73" s="4">
        <v>325.12437949999997</v>
      </c>
      <c r="AK73" s="4">
        <v>162.5621897</v>
      </c>
      <c r="AL73" s="4">
        <v>-5192.5193280000003</v>
      </c>
      <c r="AM73" s="4">
        <v>1341.2403360000001</v>
      </c>
      <c r="AN73" s="4"/>
      <c r="AO73" s="4">
        <v>174.95977360000001</v>
      </c>
      <c r="AP73" s="4"/>
      <c r="AQ73" s="4">
        <v>1761.1925799999999</v>
      </c>
      <c r="AR73" s="5">
        <v>45809</v>
      </c>
      <c r="AS73" s="4">
        <v>48</v>
      </c>
      <c r="AT73" s="4">
        <v>3.3750000000000002E-2</v>
      </c>
      <c r="AU73" s="4">
        <v>533.39</v>
      </c>
      <c r="AV73" s="4">
        <v>311.94394610000001</v>
      </c>
      <c r="AW73" s="4">
        <v>221.44605390000001</v>
      </c>
      <c r="AX73" s="4">
        <v>110691.95699999999</v>
      </c>
      <c r="AY73" s="4">
        <v>16308.04298</v>
      </c>
      <c r="AZ73" s="4">
        <v>18829.840110000001</v>
      </c>
      <c r="BA73" s="4">
        <v>44.24</v>
      </c>
      <c r="BB73" s="4">
        <v>36.590000000000003</v>
      </c>
      <c r="BC73" s="4">
        <v>150.13999999999999</v>
      </c>
      <c r="BD73" s="4">
        <v>230.97</v>
      </c>
      <c r="BE73" s="4">
        <f t="shared" si="3"/>
        <v>380.5</v>
      </c>
      <c r="BF73" s="4">
        <v>0</v>
      </c>
      <c r="BG73" s="4" t="s">
        <v>46</v>
      </c>
      <c r="BH73" s="4">
        <v>0</v>
      </c>
      <c r="BI73" s="4">
        <v>1144.8599999999999</v>
      </c>
      <c r="BJ73" s="4">
        <v>0</v>
      </c>
      <c r="BK73" s="4">
        <v>1795</v>
      </c>
      <c r="BL73" s="4">
        <v>0</v>
      </c>
      <c r="BM73" s="4">
        <v>0</v>
      </c>
      <c r="BN73" s="4">
        <v>127000</v>
      </c>
      <c r="BO73" s="4">
        <f t="shared" si="1"/>
        <v>1</v>
      </c>
      <c r="BP73" s="4">
        <v>146638.66759999999</v>
      </c>
      <c r="BQ73" s="4">
        <v>-1145</v>
      </c>
      <c r="BR73" s="4">
        <v>-72218</v>
      </c>
      <c r="BS73" s="4">
        <v>650</v>
      </c>
      <c r="BT73" s="4">
        <v>5365</v>
      </c>
      <c r="BU73" s="4">
        <v>700</v>
      </c>
      <c r="BV73" s="4">
        <v>24508</v>
      </c>
      <c r="BW73" s="4">
        <v>0.5</v>
      </c>
      <c r="BX73" s="4">
        <v>0.25</v>
      </c>
      <c r="BY73" s="4">
        <v>-572.42999999999995</v>
      </c>
      <c r="BZ73" s="4">
        <v>-286.21499999999997</v>
      </c>
      <c r="CA73" s="4">
        <v>325.12437949999997</v>
      </c>
      <c r="CB73" s="4">
        <v>162.5621897</v>
      </c>
      <c r="CC73" s="4">
        <v>-5192.5193280000003</v>
      </c>
      <c r="CD73" s="4">
        <v>1341.2403360000001</v>
      </c>
      <c r="CE73" s="4"/>
      <c r="CF73" s="4">
        <v>174.95977360000001</v>
      </c>
      <c r="CG73" s="4"/>
      <c r="CH73" s="4">
        <v>1761.1925799999999</v>
      </c>
    </row>
    <row r="74" spans="1:86" ht="15" thickBot="1" x14ac:dyDescent="0.4">
      <c r="A74" s="5">
        <v>45839</v>
      </c>
      <c r="B74" s="4">
        <v>49</v>
      </c>
      <c r="C74" s="4">
        <v>3.3750000000000002E-2</v>
      </c>
      <c r="D74" s="4">
        <v>533.39</v>
      </c>
      <c r="E74" s="4">
        <v>311.32112910000001</v>
      </c>
      <c r="F74" s="4">
        <v>222.06887090000001</v>
      </c>
      <c r="G74" s="4">
        <v>110469.8881</v>
      </c>
      <c r="H74" s="4">
        <v>16530.111850000001</v>
      </c>
      <c r="I74" s="4">
        <v>19143.507389999999</v>
      </c>
      <c r="J74" s="4">
        <v>44.24</v>
      </c>
      <c r="K74" s="4">
        <v>36.590000000000003</v>
      </c>
      <c r="L74" s="4">
        <v>150.13999999999999</v>
      </c>
      <c r="M74" s="4">
        <v>230.97</v>
      </c>
      <c r="N74" s="4">
        <f t="shared" si="2"/>
        <v>483.42112579679292</v>
      </c>
      <c r="O74" s="4">
        <v>0</v>
      </c>
      <c r="P74" s="4" t="s">
        <v>46</v>
      </c>
      <c r="Q74" s="4">
        <v>0</v>
      </c>
      <c r="R74" s="4">
        <v>1144.8599999999999</v>
      </c>
      <c r="S74" s="4">
        <v>0</v>
      </c>
      <c r="T74" s="4">
        <v>1799</v>
      </c>
      <c r="U74" s="4">
        <v>0</v>
      </c>
      <c r="V74" s="4">
        <v>0</v>
      </c>
      <c r="W74" s="4">
        <v>127000</v>
      </c>
      <c r="X74" s="4">
        <f t="shared" si="0"/>
        <v>1.6283483384592905</v>
      </c>
      <c r="Y74" s="4">
        <v>147078.58360000001</v>
      </c>
      <c r="Z74" s="4">
        <v>-1145</v>
      </c>
      <c r="AA74" s="4">
        <v>-73363</v>
      </c>
      <c r="AB74" s="4">
        <v>655</v>
      </c>
      <c r="AC74" s="4">
        <v>6020</v>
      </c>
      <c r="AD74" s="4">
        <v>705</v>
      </c>
      <c r="AE74" s="4">
        <v>25479</v>
      </c>
      <c r="AF74" s="4">
        <v>0.5</v>
      </c>
      <c r="AG74" s="4">
        <v>0.25</v>
      </c>
      <c r="AH74" s="4">
        <v>-572.42999999999995</v>
      </c>
      <c r="AI74" s="4">
        <v>-286.21499999999997</v>
      </c>
      <c r="AJ74" s="4">
        <v>327.27850999999998</v>
      </c>
      <c r="AK74" s="4">
        <v>163.63925499999999</v>
      </c>
      <c r="AL74" s="4">
        <v>-4865.2408180000002</v>
      </c>
      <c r="AM74" s="4">
        <v>1504.8795909999999</v>
      </c>
      <c r="AN74" s="4"/>
      <c r="AO74" s="4">
        <v>176.20385899999999</v>
      </c>
      <c r="AP74" s="4"/>
      <c r="AQ74" s="4">
        <v>1937.3964390000001</v>
      </c>
      <c r="AR74" s="5">
        <v>45839</v>
      </c>
      <c r="AS74" s="4">
        <v>49</v>
      </c>
      <c r="AT74" s="4">
        <v>3.3750000000000002E-2</v>
      </c>
      <c r="AU74" s="4">
        <v>533.39</v>
      </c>
      <c r="AV74" s="4">
        <v>311.32112910000001</v>
      </c>
      <c r="AW74" s="4">
        <v>222.06887090000001</v>
      </c>
      <c r="AX74" s="4">
        <v>110469.8881</v>
      </c>
      <c r="AY74" s="4">
        <v>16530.111850000001</v>
      </c>
      <c r="AZ74" s="4">
        <v>19143.507389999999</v>
      </c>
      <c r="BA74" s="4">
        <v>44.24</v>
      </c>
      <c r="BB74" s="4">
        <v>36.590000000000003</v>
      </c>
      <c r="BC74" s="4">
        <v>150.13999999999999</v>
      </c>
      <c r="BD74" s="4">
        <v>230.97</v>
      </c>
      <c r="BE74" s="4">
        <f t="shared" si="3"/>
        <v>380.5</v>
      </c>
      <c r="BF74" s="4">
        <v>0</v>
      </c>
      <c r="BG74" s="4" t="s">
        <v>46</v>
      </c>
      <c r="BH74" s="4">
        <v>0</v>
      </c>
      <c r="BI74" s="4">
        <v>1144.8599999999999</v>
      </c>
      <c r="BJ74" s="4">
        <v>0</v>
      </c>
      <c r="BK74" s="4">
        <v>1799</v>
      </c>
      <c r="BL74" s="4">
        <v>0</v>
      </c>
      <c r="BM74" s="4">
        <v>0</v>
      </c>
      <c r="BN74" s="4">
        <v>127000</v>
      </c>
      <c r="BO74" s="4">
        <f t="shared" si="1"/>
        <v>1</v>
      </c>
      <c r="BP74" s="4">
        <v>147078.58360000001</v>
      </c>
      <c r="BQ74" s="4">
        <v>-1145</v>
      </c>
      <c r="BR74" s="4">
        <v>-73363</v>
      </c>
      <c r="BS74" s="4">
        <v>655</v>
      </c>
      <c r="BT74" s="4">
        <v>6020</v>
      </c>
      <c r="BU74" s="4">
        <v>705</v>
      </c>
      <c r="BV74" s="4">
        <v>25479</v>
      </c>
      <c r="BW74" s="4">
        <v>0.5</v>
      </c>
      <c r="BX74" s="4">
        <v>0.25</v>
      </c>
      <c r="BY74" s="4">
        <v>-572.42999999999995</v>
      </c>
      <c r="BZ74" s="4">
        <v>-286.21499999999997</v>
      </c>
      <c r="CA74" s="4">
        <v>327.27850999999998</v>
      </c>
      <c r="CB74" s="4">
        <v>163.63925499999999</v>
      </c>
      <c r="CC74" s="4">
        <v>-4865.2408180000002</v>
      </c>
      <c r="CD74" s="4">
        <v>1504.8795909999999</v>
      </c>
      <c r="CE74" s="4"/>
      <c r="CF74" s="4">
        <v>176.20385899999999</v>
      </c>
      <c r="CG74" s="4"/>
      <c r="CH74" s="4">
        <v>1937.3964390000001</v>
      </c>
    </row>
    <row r="75" spans="1:86" ht="15" thickBot="1" x14ac:dyDescent="0.4">
      <c r="A75" s="5">
        <v>45870</v>
      </c>
      <c r="B75" s="4">
        <v>50</v>
      </c>
      <c r="C75" s="4">
        <v>3.3750000000000002E-2</v>
      </c>
      <c r="D75" s="4">
        <v>533.39</v>
      </c>
      <c r="E75" s="4">
        <v>310.69656040000001</v>
      </c>
      <c r="F75" s="4">
        <v>222.6934396</v>
      </c>
      <c r="G75" s="4">
        <v>110247.19469999999</v>
      </c>
      <c r="H75" s="4">
        <v>16752.80529</v>
      </c>
      <c r="I75" s="4">
        <v>19459.612679999998</v>
      </c>
      <c r="J75" s="4">
        <v>44.24</v>
      </c>
      <c r="K75" s="4">
        <v>36.590000000000003</v>
      </c>
      <c r="L75" s="4">
        <v>150.13999999999999</v>
      </c>
      <c r="M75" s="4">
        <v>230.97</v>
      </c>
      <c r="N75" s="4">
        <f t="shared" si="2"/>
        <v>485.83823142577683</v>
      </c>
      <c r="O75" s="4">
        <v>0</v>
      </c>
      <c r="P75" s="4" t="s">
        <v>46</v>
      </c>
      <c r="Q75" s="4">
        <v>0</v>
      </c>
      <c r="R75" s="4">
        <v>1144.8599999999999</v>
      </c>
      <c r="S75" s="4">
        <v>0</v>
      </c>
      <c r="T75" s="4">
        <v>1804</v>
      </c>
      <c r="U75" s="4">
        <v>0</v>
      </c>
      <c r="V75" s="4">
        <v>0</v>
      </c>
      <c r="W75" s="4">
        <v>127000</v>
      </c>
      <c r="X75" s="4">
        <f t="shared" si="0"/>
        <v>1.6446318218438833</v>
      </c>
      <c r="Y75" s="4">
        <v>147519.81940000001</v>
      </c>
      <c r="Z75" s="4">
        <v>-1145</v>
      </c>
      <c r="AA75" s="4">
        <v>-74508</v>
      </c>
      <c r="AB75" s="4">
        <v>659</v>
      </c>
      <c r="AC75" s="4">
        <v>6678</v>
      </c>
      <c r="AD75" s="4">
        <v>710</v>
      </c>
      <c r="AE75" s="4">
        <v>26457</v>
      </c>
      <c r="AF75" s="4">
        <v>0.5</v>
      </c>
      <c r="AG75" s="4">
        <v>0.25</v>
      </c>
      <c r="AH75" s="4">
        <v>-572.42999999999995</v>
      </c>
      <c r="AI75" s="4">
        <v>-286.21499999999997</v>
      </c>
      <c r="AJ75" s="4">
        <v>329.43781039999999</v>
      </c>
      <c r="AK75" s="4">
        <v>164.71890519999999</v>
      </c>
      <c r="AL75" s="4">
        <v>-4535.8030079999999</v>
      </c>
      <c r="AM75" s="4">
        <v>1669.5984960000001</v>
      </c>
      <c r="AN75" s="4"/>
      <c r="AO75" s="4">
        <v>177.450999</v>
      </c>
      <c r="AP75" s="4"/>
      <c r="AQ75" s="4">
        <v>2114.8474379999998</v>
      </c>
      <c r="AR75" s="5">
        <v>45870</v>
      </c>
      <c r="AS75" s="4">
        <v>50</v>
      </c>
      <c r="AT75" s="4">
        <v>3.3750000000000002E-2</v>
      </c>
      <c r="AU75" s="4">
        <v>533.39</v>
      </c>
      <c r="AV75" s="4">
        <v>310.69656040000001</v>
      </c>
      <c r="AW75" s="4">
        <v>222.6934396</v>
      </c>
      <c r="AX75" s="4">
        <v>110247.19469999999</v>
      </c>
      <c r="AY75" s="4">
        <v>16752.80529</v>
      </c>
      <c r="AZ75" s="4">
        <v>19459.612679999998</v>
      </c>
      <c r="BA75" s="4">
        <v>44.24</v>
      </c>
      <c r="BB75" s="4">
        <v>36.590000000000003</v>
      </c>
      <c r="BC75" s="4">
        <v>150.13999999999999</v>
      </c>
      <c r="BD75" s="4">
        <v>230.97</v>
      </c>
      <c r="BE75" s="4">
        <f t="shared" si="3"/>
        <v>380.5</v>
      </c>
      <c r="BF75" s="4">
        <v>0</v>
      </c>
      <c r="BG75" s="4" t="s">
        <v>46</v>
      </c>
      <c r="BH75" s="4">
        <v>0</v>
      </c>
      <c r="BI75" s="4">
        <v>1144.8599999999999</v>
      </c>
      <c r="BJ75" s="4">
        <v>0</v>
      </c>
      <c r="BK75" s="4">
        <v>1804</v>
      </c>
      <c r="BL75" s="4">
        <v>0</v>
      </c>
      <c r="BM75" s="4">
        <v>0</v>
      </c>
      <c r="BN75" s="4">
        <v>127000</v>
      </c>
      <c r="BO75" s="4">
        <f t="shared" si="1"/>
        <v>1</v>
      </c>
      <c r="BP75" s="4">
        <v>147519.81940000001</v>
      </c>
      <c r="BQ75" s="4">
        <v>-1145</v>
      </c>
      <c r="BR75" s="4">
        <v>-74508</v>
      </c>
      <c r="BS75" s="4">
        <v>659</v>
      </c>
      <c r="BT75" s="4">
        <v>6678</v>
      </c>
      <c r="BU75" s="4">
        <v>710</v>
      </c>
      <c r="BV75" s="4">
        <v>26457</v>
      </c>
      <c r="BW75" s="4">
        <v>0.5</v>
      </c>
      <c r="BX75" s="4">
        <v>0.25</v>
      </c>
      <c r="BY75" s="4">
        <v>-572.42999999999995</v>
      </c>
      <c r="BZ75" s="4">
        <v>-286.21499999999997</v>
      </c>
      <c r="CA75" s="4">
        <v>329.43781039999999</v>
      </c>
      <c r="CB75" s="4">
        <v>164.71890519999999</v>
      </c>
      <c r="CC75" s="4">
        <v>-4535.8030079999999</v>
      </c>
      <c r="CD75" s="4">
        <v>1669.5984960000001</v>
      </c>
      <c r="CE75" s="4"/>
      <c r="CF75" s="4">
        <v>177.450999</v>
      </c>
      <c r="CG75" s="4"/>
      <c r="CH75" s="4">
        <v>2114.8474379999998</v>
      </c>
    </row>
    <row r="76" spans="1:86" ht="15" thickBot="1" x14ac:dyDescent="0.4">
      <c r="A76" s="5">
        <v>45901</v>
      </c>
      <c r="B76" s="4">
        <v>51</v>
      </c>
      <c r="C76" s="4">
        <v>3.3750000000000002E-2</v>
      </c>
      <c r="D76" s="4">
        <v>533.39</v>
      </c>
      <c r="E76" s="4">
        <v>310.07023509999999</v>
      </c>
      <c r="F76" s="4">
        <v>223.3197649</v>
      </c>
      <c r="G76" s="4">
        <v>110023.8749</v>
      </c>
      <c r="H76" s="4">
        <v>16976.125059999998</v>
      </c>
      <c r="I76" s="4">
        <v>19778.172020000002</v>
      </c>
      <c r="J76" s="4">
        <v>44.24</v>
      </c>
      <c r="K76" s="4">
        <v>36.590000000000003</v>
      </c>
      <c r="L76" s="4">
        <v>150.13999999999999</v>
      </c>
      <c r="M76" s="4">
        <v>230.97</v>
      </c>
      <c r="N76" s="4">
        <f t="shared" si="2"/>
        <v>488.26742258290568</v>
      </c>
      <c r="O76" s="4">
        <v>0</v>
      </c>
      <c r="P76" s="4" t="s">
        <v>46</v>
      </c>
      <c r="Q76" s="4">
        <v>0</v>
      </c>
      <c r="R76" s="4">
        <v>1144.8599999999999</v>
      </c>
      <c r="S76" s="4">
        <v>0</v>
      </c>
      <c r="T76" s="4">
        <v>1808</v>
      </c>
      <c r="U76" s="4">
        <v>0</v>
      </c>
      <c r="V76" s="4">
        <v>0</v>
      </c>
      <c r="W76" s="4">
        <v>127000</v>
      </c>
      <c r="X76" s="4">
        <f t="shared" si="0"/>
        <v>1.6610781400623222</v>
      </c>
      <c r="Y76" s="4">
        <v>147962.37880000001</v>
      </c>
      <c r="Z76" s="4">
        <v>-1145</v>
      </c>
      <c r="AA76" s="4">
        <v>-75653</v>
      </c>
      <c r="AB76" s="4">
        <v>663</v>
      </c>
      <c r="AC76" s="4">
        <v>7342</v>
      </c>
      <c r="AD76" s="4">
        <v>715</v>
      </c>
      <c r="AE76" s="4">
        <v>27441</v>
      </c>
      <c r="AF76" s="4">
        <v>0.5</v>
      </c>
      <c r="AG76" s="4">
        <v>0.25</v>
      </c>
      <c r="AH76" s="4">
        <v>-572.42999999999995</v>
      </c>
      <c r="AI76" s="4">
        <v>-286.21499999999997</v>
      </c>
      <c r="AJ76" s="4">
        <v>331.6022931</v>
      </c>
      <c r="AK76" s="4">
        <v>165.80114660000001</v>
      </c>
      <c r="AL76" s="4">
        <v>-4204.2007149999999</v>
      </c>
      <c r="AM76" s="4">
        <v>1835.399643</v>
      </c>
      <c r="AN76" s="4"/>
      <c r="AO76" s="4">
        <v>178.70120130000001</v>
      </c>
      <c r="AP76" s="4"/>
      <c r="AQ76" s="4">
        <v>2293.54864</v>
      </c>
      <c r="AR76" s="5">
        <v>45901</v>
      </c>
      <c r="AS76" s="4">
        <v>51</v>
      </c>
      <c r="AT76" s="4">
        <v>3.3750000000000002E-2</v>
      </c>
      <c r="AU76" s="4">
        <v>533.39</v>
      </c>
      <c r="AV76" s="4">
        <v>310.07023509999999</v>
      </c>
      <c r="AW76" s="4">
        <v>223.3197649</v>
      </c>
      <c r="AX76" s="4">
        <v>110023.8749</v>
      </c>
      <c r="AY76" s="4">
        <v>16976.125059999998</v>
      </c>
      <c r="AZ76" s="4">
        <v>19778.172020000002</v>
      </c>
      <c r="BA76" s="4">
        <v>44.24</v>
      </c>
      <c r="BB76" s="4">
        <v>36.590000000000003</v>
      </c>
      <c r="BC76" s="4">
        <v>150.13999999999999</v>
      </c>
      <c r="BD76" s="4">
        <v>230.97</v>
      </c>
      <c r="BE76" s="4">
        <f t="shared" si="3"/>
        <v>380.5</v>
      </c>
      <c r="BF76" s="4">
        <v>0</v>
      </c>
      <c r="BG76" s="4" t="s">
        <v>46</v>
      </c>
      <c r="BH76" s="4">
        <v>0</v>
      </c>
      <c r="BI76" s="4">
        <v>1144.8599999999999</v>
      </c>
      <c r="BJ76" s="4">
        <v>0</v>
      </c>
      <c r="BK76" s="4">
        <v>1808</v>
      </c>
      <c r="BL76" s="4">
        <v>0</v>
      </c>
      <c r="BM76" s="4">
        <v>0</v>
      </c>
      <c r="BN76" s="4">
        <v>127000</v>
      </c>
      <c r="BO76" s="4">
        <f t="shared" si="1"/>
        <v>1</v>
      </c>
      <c r="BP76" s="4">
        <v>147962.37880000001</v>
      </c>
      <c r="BQ76" s="4">
        <v>-1145</v>
      </c>
      <c r="BR76" s="4">
        <v>-75653</v>
      </c>
      <c r="BS76" s="4">
        <v>663</v>
      </c>
      <c r="BT76" s="4">
        <v>7342</v>
      </c>
      <c r="BU76" s="4">
        <v>715</v>
      </c>
      <c r="BV76" s="4">
        <v>27441</v>
      </c>
      <c r="BW76" s="4">
        <v>0.5</v>
      </c>
      <c r="BX76" s="4">
        <v>0.25</v>
      </c>
      <c r="BY76" s="4">
        <v>-572.42999999999995</v>
      </c>
      <c r="BZ76" s="4">
        <v>-286.21499999999997</v>
      </c>
      <c r="CA76" s="4">
        <v>331.6022931</v>
      </c>
      <c r="CB76" s="4">
        <v>165.80114660000001</v>
      </c>
      <c r="CC76" s="4">
        <v>-4204.2007149999999</v>
      </c>
      <c r="CD76" s="4">
        <v>1835.399643</v>
      </c>
      <c r="CE76" s="4"/>
      <c r="CF76" s="4">
        <v>178.70120130000001</v>
      </c>
      <c r="CG76" s="4"/>
      <c r="CH76" s="4">
        <v>2293.54864</v>
      </c>
    </row>
    <row r="77" spans="1:86" ht="15" thickBot="1" x14ac:dyDescent="0.4">
      <c r="A77" s="5">
        <v>45931</v>
      </c>
      <c r="B77" s="4">
        <v>52</v>
      </c>
      <c r="C77" s="4">
        <v>3.3750000000000002E-2</v>
      </c>
      <c r="D77" s="4">
        <v>533.39</v>
      </c>
      <c r="E77" s="4">
        <v>309.44214829999999</v>
      </c>
      <c r="F77" s="4">
        <v>223.9478517</v>
      </c>
      <c r="G77" s="4">
        <v>109799.9271</v>
      </c>
      <c r="H77" s="4">
        <v>17200.072909999999</v>
      </c>
      <c r="I77" s="4">
        <v>20099.201529999998</v>
      </c>
      <c r="J77" s="4">
        <v>44.24</v>
      </c>
      <c r="K77" s="4">
        <v>36.590000000000003</v>
      </c>
      <c r="L77" s="4">
        <v>150.13999999999999</v>
      </c>
      <c r="M77" s="4">
        <v>230.97</v>
      </c>
      <c r="N77" s="4">
        <f t="shared" si="2"/>
        <v>490.70875969582016</v>
      </c>
      <c r="O77" s="4">
        <v>0</v>
      </c>
      <c r="P77" s="4" t="s">
        <v>46</v>
      </c>
      <c r="Q77" s="4">
        <v>0</v>
      </c>
      <c r="R77" s="4">
        <v>1144.8599999999999</v>
      </c>
      <c r="S77" s="4">
        <v>0</v>
      </c>
      <c r="T77" s="4">
        <v>1812</v>
      </c>
      <c r="U77" s="4">
        <v>0</v>
      </c>
      <c r="V77" s="4">
        <v>0</v>
      </c>
      <c r="W77" s="4">
        <v>127000</v>
      </c>
      <c r="X77" s="4">
        <f t="shared" si="0"/>
        <v>1.6776889214629456</v>
      </c>
      <c r="Y77" s="4">
        <v>148406.266</v>
      </c>
      <c r="Z77" s="4">
        <v>-1145</v>
      </c>
      <c r="AA77" s="4">
        <v>-76797</v>
      </c>
      <c r="AB77" s="4">
        <v>668</v>
      </c>
      <c r="AC77" s="4">
        <v>8009</v>
      </c>
      <c r="AD77" s="4">
        <v>720</v>
      </c>
      <c r="AE77" s="4">
        <v>28432</v>
      </c>
      <c r="AF77" s="4">
        <v>0.5</v>
      </c>
      <c r="AG77" s="4">
        <v>0.25</v>
      </c>
      <c r="AH77" s="4">
        <v>-572.42999999999995</v>
      </c>
      <c r="AI77" s="4">
        <v>-286.21499999999997</v>
      </c>
      <c r="AJ77" s="4">
        <v>333.77197059999997</v>
      </c>
      <c r="AK77" s="4">
        <v>166.88598529999999</v>
      </c>
      <c r="AL77" s="4">
        <v>-3870.4287439999998</v>
      </c>
      <c r="AM77" s="4">
        <v>2002.2856280000001</v>
      </c>
      <c r="AN77" s="4"/>
      <c r="AO77" s="4">
        <v>179.95447329999999</v>
      </c>
      <c r="AP77" s="4"/>
      <c r="AQ77" s="4">
        <v>2473.5031130000002</v>
      </c>
      <c r="AR77" s="5">
        <v>45931</v>
      </c>
      <c r="AS77" s="4">
        <v>52</v>
      </c>
      <c r="AT77" s="4">
        <v>3.3750000000000002E-2</v>
      </c>
      <c r="AU77" s="4">
        <v>533.39</v>
      </c>
      <c r="AV77" s="4">
        <v>309.44214829999999</v>
      </c>
      <c r="AW77" s="4">
        <v>223.9478517</v>
      </c>
      <c r="AX77" s="4">
        <v>109799.9271</v>
      </c>
      <c r="AY77" s="4">
        <v>17200.072909999999</v>
      </c>
      <c r="AZ77" s="4">
        <v>20099.201529999998</v>
      </c>
      <c r="BA77" s="4">
        <v>44.24</v>
      </c>
      <c r="BB77" s="4">
        <v>36.590000000000003</v>
      </c>
      <c r="BC77" s="4">
        <v>150.13999999999999</v>
      </c>
      <c r="BD77" s="4">
        <v>230.97</v>
      </c>
      <c r="BE77" s="4">
        <f t="shared" si="3"/>
        <v>380.5</v>
      </c>
      <c r="BF77" s="4">
        <v>0</v>
      </c>
      <c r="BG77" s="4" t="s">
        <v>46</v>
      </c>
      <c r="BH77" s="4">
        <v>0</v>
      </c>
      <c r="BI77" s="4">
        <v>1144.8599999999999</v>
      </c>
      <c r="BJ77" s="4">
        <v>0</v>
      </c>
      <c r="BK77" s="4">
        <v>1812</v>
      </c>
      <c r="BL77" s="4">
        <v>0</v>
      </c>
      <c r="BM77" s="4">
        <v>0</v>
      </c>
      <c r="BN77" s="4">
        <v>127000</v>
      </c>
      <c r="BO77" s="4">
        <f t="shared" si="1"/>
        <v>1</v>
      </c>
      <c r="BP77" s="4">
        <v>148406.266</v>
      </c>
      <c r="BQ77" s="4">
        <v>-1145</v>
      </c>
      <c r="BR77" s="4">
        <v>-76797</v>
      </c>
      <c r="BS77" s="4">
        <v>668</v>
      </c>
      <c r="BT77" s="4">
        <v>8009</v>
      </c>
      <c r="BU77" s="4">
        <v>720</v>
      </c>
      <c r="BV77" s="4">
        <v>28432</v>
      </c>
      <c r="BW77" s="4">
        <v>0.5</v>
      </c>
      <c r="BX77" s="4">
        <v>0.25</v>
      </c>
      <c r="BY77" s="4">
        <v>-572.42999999999995</v>
      </c>
      <c r="BZ77" s="4">
        <v>-286.21499999999997</v>
      </c>
      <c r="CA77" s="4">
        <v>333.77197059999997</v>
      </c>
      <c r="CB77" s="4">
        <v>166.88598529999999</v>
      </c>
      <c r="CC77" s="4">
        <v>-3870.4287439999998</v>
      </c>
      <c r="CD77" s="4">
        <v>2002.2856280000001</v>
      </c>
      <c r="CE77" s="4"/>
      <c r="CF77" s="4">
        <v>179.95447329999999</v>
      </c>
      <c r="CG77" s="4"/>
      <c r="CH77" s="4">
        <v>2473.5031130000002</v>
      </c>
    </row>
    <row r="78" spans="1:86" ht="15" thickBot="1" x14ac:dyDescent="0.4">
      <c r="A78" s="5">
        <v>45962</v>
      </c>
      <c r="B78" s="4">
        <v>53</v>
      </c>
      <c r="C78" s="4">
        <v>3.3750000000000002E-2</v>
      </c>
      <c r="D78" s="4">
        <v>533.39</v>
      </c>
      <c r="E78" s="4">
        <v>308.81229489999998</v>
      </c>
      <c r="F78" s="4">
        <v>224.5777051</v>
      </c>
      <c r="G78" s="4">
        <v>109575.34940000001</v>
      </c>
      <c r="H78" s="4">
        <v>17424.650610000001</v>
      </c>
      <c r="I78" s="4">
        <v>20422.71744</v>
      </c>
      <c r="J78" s="4">
        <v>44.24</v>
      </c>
      <c r="K78" s="4">
        <v>36.590000000000003</v>
      </c>
      <c r="L78" s="4">
        <v>150.13999999999999</v>
      </c>
      <c r="M78" s="4">
        <v>230.97</v>
      </c>
      <c r="N78" s="4">
        <f t="shared" si="2"/>
        <v>493.16230349429924</v>
      </c>
      <c r="O78" s="4">
        <v>0</v>
      </c>
      <c r="P78" s="4" t="s">
        <v>46</v>
      </c>
      <c r="Q78" s="4">
        <v>0</v>
      </c>
      <c r="R78" s="4">
        <v>1144.8599999999999</v>
      </c>
      <c r="S78" s="4">
        <v>0</v>
      </c>
      <c r="T78" s="4">
        <v>1817</v>
      </c>
      <c r="U78" s="4">
        <v>0</v>
      </c>
      <c r="V78" s="4">
        <v>0</v>
      </c>
      <c r="W78" s="4">
        <v>127000</v>
      </c>
      <c r="X78" s="4">
        <f t="shared" si="0"/>
        <v>1.694465810677575</v>
      </c>
      <c r="Y78" s="4">
        <v>148851.48480000001</v>
      </c>
      <c r="Z78" s="4">
        <v>-1145</v>
      </c>
      <c r="AA78" s="4">
        <v>-77942</v>
      </c>
      <c r="AB78" s="4">
        <v>672</v>
      </c>
      <c r="AC78" s="4">
        <v>8681</v>
      </c>
      <c r="AD78" s="4">
        <v>725</v>
      </c>
      <c r="AE78" s="4">
        <v>29430</v>
      </c>
      <c r="AF78" s="4">
        <v>0.5</v>
      </c>
      <c r="AG78" s="4">
        <v>0.25</v>
      </c>
      <c r="AH78" s="4">
        <v>-572.42999999999995</v>
      </c>
      <c r="AI78" s="4">
        <v>-286.21499999999997</v>
      </c>
      <c r="AJ78" s="4">
        <v>335.9468554</v>
      </c>
      <c r="AK78" s="4">
        <v>167.9734277</v>
      </c>
      <c r="AL78" s="4">
        <v>-3534.4818890000001</v>
      </c>
      <c r="AM78" s="4">
        <v>2170.2590559999999</v>
      </c>
      <c r="AN78" s="4"/>
      <c r="AO78" s="4">
        <v>181.2108226</v>
      </c>
      <c r="AP78" s="4"/>
      <c r="AQ78" s="4">
        <v>2654.7139350000002</v>
      </c>
      <c r="AR78" s="5">
        <v>45962</v>
      </c>
      <c r="AS78" s="4">
        <v>53</v>
      </c>
      <c r="AT78" s="4">
        <v>3.3750000000000002E-2</v>
      </c>
      <c r="AU78" s="4">
        <v>533.39</v>
      </c>
      <c r="AV78" s="4">
        <v>308.81229489999998</v>
      </c>
      <c r="AW78" s="4">
        <v>224.5777051</v>
      </c>
      <c r="AX78" s="4">
        <v>109575.34940000001</v>
      </c>
      <c r="AY78" s="4">
        <v>17424.650610000001</v>
      </c>
      <c r="AZ78" s="4">
        <v>20422.71744</v>
      </c>
      <c r="BA78" s="4">
        <v>44.24</v>
      </c>
      <c r="BB78" s="4">
        <v>36.590000000000003</v>
      </c>
      <c r="BC78" s="4">
        <v>150.13999999999999</v>
      </c>
      <c r="BD78" s="4">
        <v>230.97</v>
      </c>
      <c r="BE78" s="4">
        <f t="shared" si="3"/>
        <v>380.5</v>
      </c>
      <c r="BF78" s="4">
        <v>0</v>
      </c>
      <c r="BG78" s="4" t="s">
        <v>46</v>
      </c>
      <c r="BH78" s="4">
        <v>0</v>
      </c>
      <c r="BI78" s="4">
        <v>1144.8599999999999</v>
      </c>
      <c r="BJ78" s="4">
        <v>0</v>
      </c>
      <c r="BK78" s="4">
        <v>1817</v>
      </c>
      <c r="BL78" s="4">
        <v>0</v>
      </c>
      <c r="BM78" s="4">
        <v>0</v>
      </c>
      <c r="BN78" s="4">
        <v>127000</v>
      </c>
      <c r="BO78" s="4">
        <f t="shared" si="1"/>
        <v>1</v>
      </c>
      <c r="BP78" s="4">
        <v>148851.48480000001</v>
      </c>
      <c r="BQ78" s="4">
        <v>-1145</v>
      </c>
      <c r="BR78" s="4">
        <v>-77942</v>
      </c>
      <c r="BS78" s="4">
        <v>672</v>
      </c>
      <c r="BT78" s="4">
        <v>8681</v>
      </c>
      <c r="BU78" s="4">
        <v>725</v>
      </c>
      <c r="BV78" s="4">
        <v>29430</v>
      </c>
      <c r="BW78" s="4">
        <v>0.5</v>
      </c>
      <c r="BX78" s="4">
        <v>0.25</v>
      </c>
      <c r="BY78" s="4">
        <v>-572.42999999999995</v>
      </c>
      <c r="BZ78" s="4">
        <v>-286.21499999999997</v>
      </c>
      <c r="CA78" s="4">
        <v>335.9468554</v>
      </c>
      <c r="CB78" s="4">
        <v>167.9734277</v>
      </c>
      <c r="CC78" s="4">
        <v>-3534.4818890000001</v>
      </c>
      <c r="CD78" s="4">
        <v>2170.2590559999999</v>
      </c>
      <c r="CE78" s="4"/>
      <c r="CF78" s="4">
        <v>181.2108226</v>
      </c>
      <c r="CG78" s="4"/>
      <c r="CH78" s="4">
        <v>2654.7139350000002</v>
      </c>
    </row>
    <row r="79" spans="1:86" ht="15" thickBot="1" x14ac:dyDescent="0.4">
      <c r="A79" s="5">
        <v>45992</v>
      </c>
      <c r="B79" s="4">
        <v>54</v>
      </c>
      <c r="C79" s="4">
        <v>3.3750000000000002E-2</v>
      </c>
      <c r="D79" s="4">
        <v>533.39</v>
      </c>
      <c r="E79" s="4">
        <v>308.18067020000001</v>
      </c>
      <c r="F79" s="4">
        <v>225.20932980000001</v>
      </c>
      <c r="G79" s="4">
        <v>109350.1401</v>
      </c>
      <c r="H79" s="4">
        <v>17649.859939999998</v>
      </c>
      <c r="I79" s="4">
        <v>20748.736079999999</v>
      </c>
      <c r="J79" s="4">
        <v>44.24</v>
      </c>
      <c r="K79" s="4">
        <v>36.590000000000003</v>
      </c>
      <c r="L79" s="4">
        <v>150.13999999999999</v>
      </c>
      <c r="M79" s="4">
        <v>230.97</v>
      </c>
      <c r="N79" s="4">
        <f t="shared" si="2"/>
        <v>495.62811501177066</v>
      </c>
      <c r="O79" s="4">
        <v>0</v>
      </c>
      <c r="P79" s="4" t="s">
        <v>46</v>
      </c>
      <c r="Q79" s="4">
        <v>0</v>
      </c>
      <c r="R79" s="4">
        <v>1144.8599999999999</v>
      </c>
      <c r="S79" s="4">
        <v>0</v>
      </c>
      <c r="T79" s="4">
        <v>1821</v>
      </c>
      <c r="U79" s="4">
        <v>0</v>
      </c>
      <c r="V79" s="4">
        <v>0</v>
      </c>
      <c r="W79" s="4">
        <v>127000</v>
      </c>
      <c r="X79" s="4">
        <f t="shared" si="0"/>
        <v>1.7114104687843508</v>
      </c>
      <c r="Y79" s="4">
        <v>149298.0392</v>
      </c>
      <c r="Z79" s="4">
        <v>-1145</v>
      </c>
      <c r="AA79" s="4">
        <v>-79087</v>
      </c>
      <c r="AB79" s="4">
        <v>676</v>
      </c>
      <c r="AC79" s="4">
        <v>9357</v>
      </c>
      <c r="AD79" s="4">
        <v>730</v>
      </c>
      <c r="AE79" s="4">
        <v>30435</v>
      </c>
      <c r="AF79" s="4">
        <v>0.5</v>
      </c>
      <c r="AG79" s="4">
        <v>0.25</v>
      </c>
      <c r="AH79" s="4">
        <v>-572.42999999999995</v>
      </c>
      <c r="AI79" s="4">
        <v>-286.21499999999997</v>
      </c>
      <c r="AJ79" s="4">
        <v>338.12695980000001</v>
      </c>
      <c r="AK79" s="4">
        <v>169.0634799</v>
      </c>
      <c r="AL79" s="4">
        <v>-3196.3549290000001</v>
      </c>
      <c r="AM79" s="4">
        <v>2339.3225360000001</v>
      </c>
      <c r="AN79" s="4"/>
      <c r="AO79" s="4">
        <v>182.47025690000001</v>
      </c>
      <c r="AP79" s="4"/>
      <c r="AQ79" s="4">
        <v>2837.1841920000002</v>
      </c>
      <c r="AR79" s="5">
        <v>45992</v>
      </c>
      <c r="AS79" s="4">
        <v>54</v>
      </c>
      <c r="AT79" s="4">
        <v>3.3750000000000002E-2</v>
      </c>
      <c r="AU79" s="4">
        <v>533.39</v>
      </c>
      <c r="AV79" s="4">
        <v>308.18067020000001</v>
      </c>
      <c r="AW79" s="4">
        <v>225.20932980000001</v>
      </c>
      <c r="AX79" s="4">
        <v>109350.1401</v>
      </c>
      <c r="AY79" s="4">
        <v>17649.859939999998</v>
      </c>
      <c r="AZ79" s="4">
        <v>20748.736079999999</v>
      </c>
      <c r="BA79" s="4">
        <v>44.24</v>
      </c>
      <c r="BB79" s="4">
        <v>36.590000000000003</v>
      </c>
      <c r="BC79" s="4">
        <v>150.13999999999999</v>
      </c>
      <c r="BD79" s="4">
        <v>230.97</v>
      </c>
      <c r="BE79" s="4">
        <f t="shared" si="3"/>
        <v>380.5</v>
      </c>
      <c r="BF79" s="4">
        <v>0</v>
      </c>
      <c r="BG79" s="4" t="s">
        <v>46</v>
      </c>
      <c r="BH79" s="4">
        <v>0</v>
      </c>
      <c r="BI79" s="4">
        <v>1144.8599999999999</v>
      </c>
      <c r="BJ79" s="4">
        <v>0</v>
      </c>
      <c r="BK79" s="4">
        <v>1821</v>
      </c>
      <c r="BL79" s="4">
        <v>0</v>
      </c>
      <c r="BM79" s="4">
        <v>0</v>
      </c>
      <c r="BN79" s="4">
        <v>127000</v>
      </c>
      <c r="BO79" s="4">
        <f t="shared" si="1"/>
        <v>1</v>
      </c>
      <c r="BP79" s="4">
        <v>149298.0392</v>
      </c>
      <c r="BQ79" s="4">
        <v>-1145</v>
      </c>
      <c r="BR79" s="4">
        <v>-79087</v>
      </c>
      <c r="BS79" s="4">
        <v>676</v>
      </c>
      <c r="BT79" s="4">
        <v>9357</v>
      </c>
      <c r="BU79" s="4">
        <v>730</v>
      </c>
      <c r="BV79" s="4">
        <v>30435</v>
      </c>
      <c r="BW79" s="4">
        <v>0.5</v>
      </c>
      <c r="BX79" s="4">
        <v>0.25</v>
      </c>
      <c r="BY79" s="4">
        <v>-572.42999999999995</v>
      </c>
      <c r="BZ79" s="4">
        <v>-286.21499999999997</v>
      </c>
      <c r="CA79" s="4">
        <v>338.12695980000001</v>
      </c>
      <c r="CB79" s="4">
        <v>169.0634799</v>
      </c>
      <c r="CC79" s="4">
        <v>-3196.3549290000001</v>
      </c>
      <c r="CD79" s="4">
        <v>2339.3225360000001</v>
      </c>
      <c r="CE79" s="4"/>
      <c r="CF79" s="4">
        <v>182.47025690000001</v>
      </c>
      <c r="CG79" s="4"/>
      <c r="CH79" s="4">
        <v>2837.1841920000002</v>
      </c>
    </row>
    <row r="80" spans="1:86" ht="15" thickBot="1" x14ac:dyDescent="0.4">
      <c r="A80" s="5">
        <v>46023</v>
      </c>
      <c r="B80" s="4">
        <v>55</v>
      </c>
      <c r="C80" s="4">
        <v>3.3750000000000002E-2</v>
      </c>
      <c r="D80" s="4">
        <v>533.39</v>
      </c>
      <c r="E80" s="4">
        <v>307.54726890000001</v>
      </c>
      <c r="F80" s="4">
        <v>225.84273110000001</v>
      </c>
      <c r="G80" s="4">
        <v>109124.29730000001</v>
      </c>
      <c r="H80" s="4">
        <v>17875.702669999999</v>
      </c>
      <c r="I80" s="4">
        <v>21077.273870000001</v>
      </c>
      <c r="J80" s="4">
        <v>44.24</v>
      </c>
      <c r="K80" s="4">
        <v>36.590000000000003</v>
      </c>
      <c r="L80" s="4">
        <v>150.13999999999999</v>
      </c>
      <c r="M80" s="4">
        <v>230.97</v>
      </c>
      <c r="N80" s="4">
        <f t="shared" si="2"/>
        <v>498.10625558682943</v>
      </c>
      <c r="O80" s="4">
        <v>0</v>
      </c>
      <c r="P80" s="4" t="s">
        <v>46</v>
      </c>
      <c r="Q80" s="4">
        <v>0</v>
      </c>
      <c r="R80" s="4">
        <v>1144.8599999999999</v>
      </c>
      <c r="S80" s="4">
        <v>0</v>
      </c>
      <c r="T80" s="4">
        <v>1825</v>
      </c>
      <c r="U80" s="4">
        <v>0</v>
      </c>
      <c r="V80" s="4">
        <v>0</v>
      </c>
      <c r="W80" s="4">
        <v>127000</v>
      </c>
      <c r="X80" s="4">
        <f t="shared" si="0"/>
        <v>1.7285245734721943</v>
      </c>
      <c r="Y80" s="4">
        <v>149745.9333</v>
      </c>
      <c r="Z80" s="4">
        <v>-1145</v>
      </c>
      <c r="AA80" s="4">
        <v>-80232</v>
      </c>
      <c r="AB80" s="4">
        <v>681</v>
      </c>
      <c r="AC80" s="4">
        <v>10038</v>
      </c>
      <c r="AD80" s="4">
        <v>735</v>
      </c>
      <c r="AE80" s="4">
        <v>31446</v>
      </c>
      <c r="AF80" s="4">
        <v>0.5</v>
      </c>
      <c r="AG80" s="4">
        <v>0.25</v>
      </c>
      <c r="AH80" s="4">
        <v>-572.42999999999995</v>
      </c>
      <c r="AI80" s="4">
        <v>-286.21499999999997</v>
      </c>
      <c r="AJ80" s="4">
        <v>340.3122965</v>
      </c>
      <c r="AK80" s="4">
        <v>170.15614830000001</v>
      </c>
      <c r="AL80" s="4">
        <v>-2856.0426320000001</v>
      </c>
      <c r="AM80" s="4">
        <v>2509.4786840000002</v>
      </c>
      <c r="AN80" s="4"/>
      <c r="AO80" s="4">
        <v>183.7327837</v>
      </c>
      <c r="AP80" s="4"/>
      <c r="AQ80" s="4">
        <v>3020.916976</v>
      </c>
      <c r="AR80" s="5">
        <v>46023</v>
      </c>
      <c r="AS80" s="4">
        <v>55</v>
      </c>
      <c r="AT80" s="4">
        <v>3.3750000000000002E-2</v>
      </c>
      <c r="AU80" s="4">
        <v>533.39</v>
      </c>
      <c r="AV80" s="4">
        <v>307.54726890000001</v>
      </c>
      <c r="AW80" s="4">
        <v>225.84273110000001</v>
      </c>
      <c r="AX80" s="4">
        <v>109124.29730000001</v>
      </c>
      <c r="AY80" s="4">
        <v>17875.702669999999</v>
      </c>
      <c r="AZ80" s="4">
        <v>21077.273870000001</v>
      </c>
      <c r="BA80" s="4">
        <v>44.24</v>
      </c>
      <c r="BB80" s="4">
        <v>36.590000000000003</v>
      </c>
      <c r="BC80" s="4">
        <v>150.13999999999999</v>
      </c>
      <c r="BD80" s="4">
        <v>230.97</v>
      </c>
      <c r="BE80" s="4">
        <f t="shared" si="3"/>
        <v>380.5</v>
      </c>
      <c r="BF80" s="4">
        <v>0</v>
      </c>
      <c r="BG80" s="4" t="s">
        <v>46</v>
      </c>
      <c r="BH80" s="4">
        <v>0</v>
      </c>
      <c r="BI80" s="4">
        <v>1144.8599999999999</v>
      </c>
      <c r="BJ80" s="4">
        <v>0</v>
      </c>
      <c r="BK80" s="4">
        <v>1825</v>
      </c>
      <c r="BL80" s="4">
        <v>0</v>
      </c>
      <c r="BM80" s="4">
        <v>0</v>
      </c>
      <c r="BN80" s="4">
        <v>127000</v>
      </c>
      <c r="BO80" s="4">
        <f t="shared" si="1"/>
        <v>1</v>
      </c>
      <c r="BP80" s="4">
        <v>149745.9333</v>
      </c>
      <c r="BQ80" s="4">
        <v>-1145</v>
      </c>
      <c r="BR80" s="4">
        <v>-80232</v>
      </c>
      <c r="BS80" s="4">
        <v>681</v>
      </c>
      <c r="BT80" s="4">
        <v>10038</v>
      </c>
      <c r="BU80" s="4">
        <v>735</v>
      </c>
      <c r="BV80" s="4">
        <v>31446</v>
      </c>
      <c r="BW80" s="4">
        <v>0.5</v>
      </c>
      <c r="BX80" s="4">
        <v>0.25</v>
      </c>
      <c r="BY80" s="4">
        <v>-572.42999999999995</v>
      </c>
      <c r="BZ80" s="4">
        <v>-286.21499999999997</v>
      </c>
      <c r="CA80" s="4">
        <v>340.3122965</v>
      </c>
      <c r="CB80" s="4">
        <v>170.15614830000001</v>
      </c>
      <c r="CC80" s="4">
        <v>-2856.0426320000001</v>
      </c>
      <c r="CD80" s="4">
        <v>2509.4786840000002</v>
      </c>
      <c r="CE80" s="4"/>
      <c r="CF80" s="4">
        <v>183.7327837</v>
      </c>
      <c r="CG80" s="4"/>
      <c r="CH80" s="4">
        <v>3020.916976</v>
      </c>
    </row>
    <row r="81" spans="1:86" ht="15" thickBot="1" x14ac:dyDescent="0.4">
      <c r="A81" s="5">
        <v>46054</v>
      </c>
      <c r="B81" s="4">
        <v>56</v>
      </c>
      <c r="C81" s="4">
        <v>3.3750000000000002E-2</v>
      </c>
      <c r="D81" s="4">
        <v>533.39</v>
      </c>
      <c r="E81" s="4">
        <v>306.91208619999998</v>
      </c>
      <c r="F81" s="4">
        <v>226.47791380000001</v>
      </c>
      <c r="G81" s="4">
        <v>108897.81939999999</v>
      </c>
      <c r="H81" s="4">
        <v>18102.18059</v>
      </c>
      <c r="I81" s="4">
        <v>21408.347330000001</v>
      </c>
      <c r="J81" s="4">
        <v>44.24</v>
      </c>
      <c r="K81" s="4">
        <v>36.590000000000003</v>
      </c>
      <c r="L81" s="4">
        <v>150.13999999999999</v>
      </c>
      <c r="M81" s="4">
        <v>230.97</v>
      </c>
      <c r="N81" s="4">
        <f t="shared" si="2"/>
        <v>500.59678686476354</v>
      </c>
      <c r="O81" s="4">
        <v>0</v>
      </c>
      <c r="P81" s="4" t="s">
        <v>46</v>
      </c>
      <c r="Q81" s="4">
        <v>0</v>
      </c>
      <c r="R81" s="4">
        <v>1144.8599999999999</v>
      </c>
      <c r="S81" s="4">
        <v>0</v>
      </c>
      <c r="T81" s="4">
        <v>1830</v>
      </c>
      <c r="U81" s="4">
        <v>0</v>
      </c>
      <c r="V81" s="4">
        <v>0</v>
      </c>
      <c r="W81" s="4">
        <v>127000</v>
      </c>
      <c r="X81" s="4">
        <f t="shared" si="0"/>
        <v>1.7458098192069162</v>
      </c>
      <c r="Y81" s="4">
        <v>150195.17110000001</v>
      </c>
      <c r="Z81" s="4">
        <v>-1145</v>
      </c>
      <c r="AA81" s="4">
        <v>-81377</v>
      </c>
      <c r="AB81" s="4">
        <v>685</v>
      </c>
      <c r="AC81" s="4">
        <v>10723</v>
      </c>
      <c r="AD81" s="4">
        <v>740</v>
      </c>
      <c r="AE81" s="4">
        <v>32465</v>
      </c>
      <c r="AF81" s="4">
        <v>0.5</v>
      </c>
      <c r="AG81" s="4">
        <v>0.25</v>
      </c>
      <c r="AH81" s="4">
        <v>-572.42999999999995</v>
      </c>
      <c r="AI81" s="4">
        <v>-286.21499999999997</v>
      </c>
      <c r="AJ81" s="4">
        <v>342.50287800000001</v>
      </c>
      <c r="AK81" s="4">
        <v>171.251439</v>
      </c>
      <c r="AL81" s="4">
        <v>-2513.5397539999999</v>
      </c>
      <c r="AM81" s="4">
        <v>2680.7301229999998</v>
      </c>
      <c r="AN81" s="4"/>
      <c r="AO81" s="4">
        <v>184.9984106</v>
      </c>
      <c r="AP81" s="4"/>
      <c r="AQ81" s="4">
        <v>3205.915387</v>
      </c>
      <c r="AR81" s="5">
        <v>46054</v>
      </c>
      <c r="AS81" s="4">
        <v>56</v>
      </c>
      <c r="AT81" s="4">
        <v>3.3750000000000002E-2</v>
      </c>
      <c r="AU81" s="4">
        <v>533.39</v>
      </c>
      <c r="AV81" s="4">
        <v>306.91208619999998</v>
      </c>
      <c r="AW81" s="4">
        <v>226.47791380000001</v>
      </c>
      <c r="AX81" s="4">
        <v>108897.81939999999</v>
      </c>
      <c r="AY81" s="4">
        <v>18102.18059</v>
      </c>
      <c r="AZ81" s="4">
        <v>21408.347330000001</v>
      </c>
      <c r="BA81" s="4">
        <v>44.24</v>
      </c>
      <c r="BB81" s="4">
        <v>36.590000000000003</v>
      </c>
      <c r="BC81" s="4">
        <v>150.13999999999999</v>
      </c>
      <c r="BD81" s="4">
        <v>230.97</v>
      </c>
      <c r="BE81" s="4">
        <f t="shared" si="3"/>
        <v>380.5</v>
      </c>
      <c r="BF81" s="4">
        <v>0</v>
      </c>
      <c r="BG81" s="4" t="s">
        <v>46</v>
      </c>
      <c r="BH81" s="4">
        <v>0</v>
      </c>
      <c r="BI81" s="4">
        <v>1144.8599999999999</v>
      </c>
      <c r="BJ81" s="4">
        <v>0</v>
      </c>
      <c r="BK81" s="4">
        <v>1830</v>
      </c>
      <c r="BL81" s="4">
        <v>0</v>
      </c>
      <c r="BM81" s="4">
        <v>0</v>
      </c>
      <c r="BN81" s="4">
        <v>127000</v>
      </c>
      <c r="BO81" s="4">
        <f t="shared" si="1"/>
        <v>1</v>
      </c>
      <c r="BP81" s="4">
        <v>150195.17110000001</v>
      </c>
      <c r="BQ81" s="4">
        <v>-1145</v>
      </c>
      <c r="BR81" s="4">
        <v>-81377</v>
      </c>
      <c r="BS81" s="4">
        <v>685</v>
      </c>
      <c r="BT81" s="4">
        <v>10723</v>
      </c>
      <c r="BU81" s="4">
        <v>740</v>
      </c>
      <c r="BV81" s="4">
        <v>32465</v>
      </c>
      <c r="BW81" s="4">
        <v>0.5</v>
      </c>
      <c r="BX81" s="4">
        <v>0.25</v>
      </c>
      <c r="BY81" s="4">
        <v>-572.42999999999995</v>
      </c>
      <c r="BZ81" s="4">
        <v>-286.21499999999997</v>
      </c>
      <c r="CA81" s="4">
        <v>342.50287800000001</v>
      </c>
      <c r="CB81" s="4">
        <v>171.251439</v>
      </c>
      <c r="CC81" s="4">
        <v>-2513.5397539999999</v>
      </c>
      <c r="CD81" s="4">
        <v>2680.7301229999998</v>
      </c>
      <c r="CE81" s="4"/>
      <c r="CF81" s="4">
        <v>184.9984106</v>
      </c>
      <c r="CG81" s="4"/>
      <c r="CH81" s="4">
        <v>3205.915387</v>
      </c>
    </row>
    <row r="82" spans="1:86" ht="15" thickBot="1" x14ac:dyDescent="0.4">
      <c r="A82" s="5">
        <v>46082</v>
      </c>
      <c r="B82" s="4">
        <v>57</v>
      </c>
      <c r="C82" s="4">
        <v>3.3750000000000002E-2</v>
      </c>
      <c r="D82" s="4">
        <v>533.39</v>
      </c>
      <c r="E82" s="4">
        <v>306.27511709999999</v>
      </c>
      <c r="F82" s="4">
        <v>227.1148829</v>
      </c>
      <c r="G82" s="4">
        <v>108670.70450000001</v>
      </c>
      <c r="H82" s="4">
        <v>18329.295470000001</v>
      </c>
      <c r="I82" s="4">
        <v>21741.973109999999</v>
      </c>
      <c r="J82" s="4">
        <v>44.24</v>
      </c>
      <c r="K82" s="4">
        <v>36.590000000000003</v>
      </c>
      <c r="L82" s="4">
        <v>150.13999999999999</v>
      </c>
      <c r="M82" s="4">
        <v>230.97</v>
      </c>
      <c r="N82" s="4">
        <f t="shared" si="2"/>
        <v>503.09977079908731</v>
      </c>
      <c r="O82" s="4">
        <v>0</v>
      </c>
      <c r="P82" s="4" t="s">
        <v>46</v>
      </c>
      <c r="Q82" s="4">
        <v>0</v>
      </c>
      <c r="R82" s="4">
        <v>1144.8599999999999</v>
      </c>
      <c r="S82" s="4">
        <v>0</v>
      </c>
      <c r="T82" s="4">
        <v>1834</v>
      </c>
      <c r="U82" s="4">
        <v>0</v>
      </c>
      <c r="V82" s="4">
        <v>0</v>
      </c>
      <c r="W82" s="4">
        <v>127000</v>
      </c>
      <c r="X82" s="4">
        <f t="shared" si="0"/>
        <v>1.7632679173989854</v>
      </c>
      <c r="Y82" s="4">
        <v>150645.7567</v>
      </c>
      <c r="Z82" s="4">
        <v>-1145</v>
      </c>
      <c r="AA82" s="4">
        <v>-82522</v>
      </c>
      <c r="AB82" s="4">
        <v>689</v>
      </c>
      <c r="AC82" s="4">
        <v>11412</v>
      </c>
      <c r="AD82" s="4">
        <v>745</v>
      </c>
      <c r="AE82" s="4">
        <v>33490</v>
      </c>
      <c r="AF82" s="4">
        <v>0.5</v>
      </c>
      <c r="AG82" s="4">
        <v>0.25</v>
      </c>
      <c r="AH82" s="4">
        <v>-572.42999999999995</v>
      </c>
      <c r="AI82" s="4">
        <v>-286.21499999999997</v>
      </c>
      <c r="AJ82" s="4">
        <v>344.69871690000002</v>
      </c>
      <c r="AK82" s="4">
        <v>172.34935849999999</v>
      </c>
      <c r="AL82" s="4">
        <v>-2168.8410370000001</v>
      </c>
      <c r="AM82" s="4">
        <v>2853.0794810000002</v>
      </c>
      <c r="AN82" s="4"/>
      <c r="AO82" s="4">
        <v>186.26714530000001</v>
      </c>
      <c r="AP82" s="4"/>
      <c r="AQ82" s="4">
        <v>3392.1825319999998</v>
      </c>
      <c r="AR82" s="5">
        <v>46082</v>
      </c>
      <c r="AS82" s="4">
        <v>57</v>
      </c>
      <c r="AT82" s="4">
        <v>3.3750000000000002E-2</v>
      </c>
      <c r="AU82" s="4">
        <v>533.39</v>
      </c>
      <c r="AV82" s="4">
        <v>306.27511709999999</v>
      </c>
      <c r="AW82" s="4">
        <v>227.1148829</v>
      </c>
      <c r="AX82" s="4">
        <v>108670.70450000001</v>
      </c>
      <c r="AY82" s="4">
        <v>18329.295470000001</v>
      </c>
      <c r="AZ82" s="4">
        <v>21741.973109999999</v>
      </c>
      <c r="BA82" s="4">
        <v>44.24</v>
      </c>
      <c r="BB82" s="4">
        <v>36.590000000000003</v>
      </c>
      <c r="BC82" s="4">
        <v>150.13999999999999</v>
      </c>
      <c r="BD82" s="4">
        <v>230.97</v>
      </c>
      <c r="BE82" s="4">
        <f t="shared" si="3"/>
        <v>380.5</v>
      </c>
      <c r="BF82" s="4">
        <v>0</v>
      </c>
      <c r="BG82" s="4" t="s">
        <v>46</v>
      </c>
      <c r="BH82" s="4">
        <v>0</v>
      </c>
      <c r="BI82" s="4">
        <v>1144.8599999999999</v>
      </c>
      <c r="BJ82" s="4">
        <v>0</v>
      </c>
      <c r="BK82" s="4">
        <v>1834</v>
      </c>
      <c r="BL82" s="4">
        <v>0</v>
      </c>
      <c r="BM82" s="4">
        <v>0</v>
      </c>
      <c r="BN82" s="4">
        <v>127000</v>
      </c>
      <c r="BO82" s="4">
        <f t="shared" si="1"/>
        <v>1</v>
      </c>
      <c r="BP82" s="4">
        <v>150645.7567</v>
      </c>
      <c r="BQ82" s="4">
        <v>-1145</v>
      </c>
      <c r="BR82" s="4">
        <v>-82522</v>
      </c>
      <c r="BS82" s="4">
        <v>689</v>
      </c>
      <c r="BT82" s="4">
        <v>11412</v>
      </c>
      <c r="BU82" s="4">
        <v>745</v>
      </c>
      <c r="BV82" s="4">
        <v>33490</v>
      </c>
      <c r="BW82" s="4">
        <v>0.5</v>
      </c>
      <c r="BX82" s="4">
        <v>0.25</v>
      </c>
      <c r="BY82" s="4">
        <v>-572.42999999999995</v>
      </c>
      <c r="BZ82" s="4">
        <v>-286.21499999999997</v>
      </c>
      <c r="CA82" s="4">
        <v>344.69871690000002</v>
      </c>
      <c r="CB82" s="4">
        <v>172.34935849999999</v>
      </c>
      <c r="CC82" s="4">
        <v>-2168.8410370000001</v>
      </c>
      <c r="CD82" s="4">
        <v>2853.0794810000002</v>
      </c>
      <c r="CE82" s="4"/>
      <c r="CF82" s="4">
        <v>186.26714530000001</v>
      </c>
      <c r="CG82" s="4"/>
      <c r="CH82" s="4">
        <v>3392.1825319999998</v>
      </c>
    </row>
    <row r="83" spans="1:86" ht="15" thickBot="1" x14ac:dyDescent="0.4">
      <c r="A83" s="5">
        <v>46113</v>
      </c>
      <c r="B83" s="4">
        <v>58</v>
      </c>
      <c r="C83" s="4">
        <v>3.3750000000000002E-2</v>
      </c>
      <c r="D83" s="4">
        <v>533.39</v>
      </c>
      <c r="E83" s="4">
        <v>305.63635649999998</v>
      </c>
      <c r="F83" s="4">
        <v>227.75364350000001</v>
      </c>
      <c r="G83" s="4">
        <v>108442.9509</v>
      </c>
      <c r="H83" s="4">
        <v>18557.04911</v>
      </c>
      <c r="I83" s="4">
        <v>22078.16793</v>
      </c>
      <c r="J83" s="4">
        <v>44.24</v>
      </c>
      <c r="K83" s="4">
        <v>36.590000000000003</v>
      </c>
      <c r="L83" s="4">
        <v>150.13999999999999</v>
      </c>
      <c r="M83" s="4">
        <v>230.97</v>
      </c>
      <c r="N83" s="4">
        <f t="shared" si="2"/>
        <v>505.61526965308269</v>
      </c>
      <c r="O83" s="4">
        <v>0</v>
      </c>
      <c r="P83" s="4" t="s">
        <v>46</v>
      </c>
      <c r="Q83" s="4">
        <v>0</v>
      </c>
      <c r="R83" s="4">
        <v>1144.8599999999999</v>
      </c>
      <c r="S83" s="4">
        <v>0</v>
      </c>
      <c r="T83" s="4">
        <v>1839</v>
      </c>
      <c r="U83" s="4">
        <v>0</v>
      </c>
      <c r="V83" s="4">
        <v>0</v>
      </c>
      <c r="W83" s="4">
        <v>127000</v>
      </c>
      <c r="X83" s="4">
        <f t="shared" si="0"/>
        <v>1.7809005965729752</v>
      </c>
      <c r="Y83" s="4">
        <v>151097.69390000001</v>
      </c>
      <c r="Z83" s="4">
        <v>-1145</v>
      </c>
      <c r="AA83" s="4">
        <v>-83667</v>
      </c>
      <c r="AB83" s="4">
        <v>694</v>
      </c>
      <c r="AC83" s="4">
        <v>12106</v>
      </c>
      <c r="AD83" s="4">
        <v>750</v>
      </c>
      <c r="AE83" s="4">
        <v>34523</v>
      </c>
      <c r="AF83" s="4">
        <v>0.5</v>
      </c>
      <c r="AG83" s="4">
        <v>0.25</v>
      </c>
      <c r="AH83" s="4">
        <v>-572.42999999999995</v>
      </c>
      <c r="AI83" s="4">
        <v>-286.21499999999997</v>
      </c>
      <c r="AJ83" s="4">
        <v>346.8998259</v>
      </c>
      <c r="AK83" s="4">
        <v>173.44991289999999</v>
      </c>
      <c r="AL83" s="4">
        <v>-1821.9412110000001</v>
      </c>
      <c r="AM83" s="4">
        <v>3026.5293940000001</v>
      </c>
      <c r="AN83" s="4"/>
      <c r="AO83" s="4">
        <v>187.5389954</v>
      </c>
      <c r="AP83" s="4"/>
      <c r="AQ83" s="4">
        <v>3579.7215270000002</v>
      </c>
      <c r="AR83" s="5">
        <v>46113</v>
      </c>
      <c r="AS83" s="4">
        <v>58</v>
      </c>
      <c r="AT83" s="4">
        <v>3.3750000000000002E-2</v>
      </c>
      <c r="AU83" s="4">
        <v>533.39</v>
      </c>
      <c r="AV83" s="4">
        <v>305.63635649999998</v>
      </c>
      <c r="AW83" s="4">
        <v>227.75364350000001</v>
      </c>
      <c r="AX83" s="4">
        <v>108442.9509</v>
      </c>
      <c r="AY83" s="4">
        <v>18557.04911</v>
      </c>
      <c r="AZ83" s="4">
        <v>22078.16793</v>
      </c>
      <c r="BA83" s="4">
        <v>44.24</v>
      </c>
      <c r="BB83" s="4">
        <v>36.590000000000003</v>
      </c>
      <c r="BC83" s="4">
        <v>150.13999999999999</v>
      </c>
      <c r="BD83" s="4">
        <v>230.97</v>
      </c>
      <c r="BE83" s="4">
        <f t="shared" si="3"/>
        <v>380.5</v>
      </c>
      <c r="BF83" s="4">
        <v>0</v>
      </c>
      <c r="BG83" s="4" t="s">
        <v>46</v>
      </c>
      <c r="BH83" s="4">
        <v>0</v>
      </c>
      <c r="BI83" s="4">
        <v>1144.8599999999999</v>
      </c>
      <c r="BJ83" s="4">
        <v>0</v>
      </c>
      <c r="BK83" s="4">
        <v>1839</v>
      </c>
      <c r="BL83" s="4">
        <v>0</v>
      </c>
      <c r="BM83" s="4">
        <v>0</v>
      </c>
      <c r="BN83" s="4">
        <v>127000</v>
      </c>
      <c r="BO83" s="4">
        <f t="shared" si="1"/>
        <v>1</v>
      </c>
      <c r="BP83" s="4">
        <v>151097.69390000001</v>
      </c>
      <c r="BQ83" s="4">
        <v>-1145</v>
      </c>
      <c r="BR83" s="4">
        <v>-83667</v>
      </c>
      <c r="BS83" s="4">
        <v>694</v>
      </c>
      <c r="BT83" s="4">
        <v>12106</v>
      </c>
      <c r="BU83" s="4">
        <v>750</v>
      </c>
      <c r="BV83" s="4">
        <v>34523</v>
      </c>
      <c r="BW83" s="4">
        <v>0.5</v>
      </c>
      <c r="BX83" s="4">
        <v>0.25</v>
      </c>
      <c r="BY83" s="4">
        <v>-572.42999999999995</v>
      </c>
      <c r="BZ83" s="4">
        <v>-286.21499999999997</v>
      </c>
      <c r="CA83" s="4">
        <v>346.8998259</v>
      </c>
      <c r="CB83" s="4">
        <v>173.44991289999999</v>
      </c>
      <c r="CC83" s="4">
        <v>-1821.9412110000001</v>
      </c>
      <c r="CD83" s="4">
        <v>3026.5293940000001</v>
      </c>
      <c r="CE83" s="4"/>
      <c r="CF83" s="4">
        <v>187.5389954</v>
      </c>
      <c r="CG83" s="4"/>
      <c r="CH83" s="4">
        <v>3579.7215270000002</v>
      </c>
    </row>
    <row r="84" spans="1:86" ht="15" thickBot="1" x14ac:dyDescent="0.4">
      <c r="A84" s="5">
        <v>46143</v>
      </c>
      <c r="B84" s="4">
        <v>59</v>
      </c>
      <c r="C84" s="4">
        <v>3.3750000000000002E-2</v>
      </c>
      <c r="D84" s="4">
        <v>533.39</v>
      </c>
      <c r="E84" s="4">
        <v>304.99579940000001</v>
      </c>
      <c r="F84" s="4">
        <v>228.3942006</v>
      </c>
      <c r="G84" s="4">
        <v>108214.5567</v>
      </c>
      <c r="H84" s="4">
        <v>18785.443309999999</v>
      </c>
      <c r="I84" s="4">
        <v>22416.948629999999</v>
      </c>
      <c r="J84" s="4">
        <v>44.24</v>
      </c>
      <c r="K84" s="4">
        <v>36.590000000000003</v>
      </c>
      <c r="L84" s="4">
        <v>150.13999999999999</v>
      </c>
      <c r="M84" s="4">
        <v>230.97</v>
      </c>
      <c r="N84" s="4">
        <f t="shared" si="2"/>
        <v>508.14334600134805</v>
      </c>
      <c r="O84" s="4">
        <v>0</v>
      </c>
      <c r="P84" s="4" t="s">
        <v>46</v>
      </c>
      <c r="Q84" s="4">
        <v>0</v>
      </c>
      <c r="R84" s="4">
        <v>1144.8599999999999</v>
      </c>
      <c r="S84" s="4">
        <v>0</v>
      </c>
      <c r="T84" s="4">
        <v>1843</v>
      </c>
      <c r="U84" s="4">
        <v>0</v>
      </c>
      <c r="V84" s="4">
        <v>0</v>
      </c>
      <c r="W84" s="4">
        <v>127000</v>
      </c>
      <c r="X84" s="4">
        <f t="shared" si="0"/>
        <v>1.798709602538705</v>
      </c>
      <c r="Y84" s="4">
        <v>151550.98699999999</v>
      </c>
      <c r="Z84" s="4">
        <v>-1145</v>
      </c>
      <c r="AA84" s="4">
        <v>-84812</v>
      </c>
      <c r="AB84" s="4">
        <v>698</v>
      </c>
      <c r="AC84" s="4">
        <v>12804</v>
      </c>
      <c r="AD84" s="4">
        <v>755</v>
      </c>
      <c r="AE84" s="4">
        <v>35563</v>
      </c>
      <c r="AF84" s="4">
        <v>0.5</v>
      </c>
      <c r="AG84" s="4">
        <v>0.25</v>
      </c>
      <c r="AH84" s="4">
        <v>-572.42999999999995</v>
      </c>
      <c r="AI84" s="4">
        <v>-286.21499999999997</v>
      </c>
      <c r="AJ84" s="4">
        <v>349.10621750000001</v>
      </c>
      <c r="AK84" s="4">
        <v>174.5531087</v>
      </c>
      <c r="AL84" s="4">
        <v>-1472.8349940000001</v>
      </c>
      <c r="AM84" s="4">
        <v>3201.0825030000001</v>
      </c>
      <c r="AN84" s="4"/>
      <c r="AO84" s="4">
        <v>188.81396860000001</v>
      </c>
      <c r="AP84" s="4"/>
      <c r="AQ84" s="4">
        <v>3768.535496</v>
      </c>
      <c r="AR84" s="5">
        <v>46143</v>
      </c>
      <c r="AS84" s="4">
        <v>59</v>
      </c>
      <c r="AT84" s="4">
        <v>3.3750000000000002E-2</v>
      </c>
      <c r="AU84" s="4">
        <v>533.39</v>
      </c>
      <c r="AV84" s="4">
        <v>304.99579940000001</v>
      </c>
      <c r="AW84" s="4">
        <v>228.3942006</v>
      </c>
      <c r="AX84" s="4">
        <v>108214.5567</v>
      </c>
      <c r="AY84" s="4">
        <v>18785.443309999999</v>
      </c>
      <c r="AZ84" s="4">
        <v>22416.948629999999</v>
      </c>
      <c r="BA84" s="4">
        <v>44.24</v>
      </c>
      <c r="BB84" s="4">
        <v>36.590000000000003</v>
      </c>
      <c r="BC84" s="4">
        <v>150.13999999999999</v>
      </c>
      <c r="BD84" s="4">
        <v>230.97</v>
      </c>
      <c r="BE84" s="4">
        <f t="shared" si="3"/>
        <v>380.5</v>
      </c>
      <c r="BF84" s="4">
        <v>0</v>
      </c>
      <c r="BG84" s="4" t="s">
        <v>46</v>
      </c>
      <c r="BH84" s="4">
        <v>0</v>
      </c>
      <c r="BI84" s="4">
        <v>1144.8599999999999</v>
      </c>
      <c r="BJ84" s="4">
        <v>0</v>
      </c>
      <c r="BK84" s="4">
        <v>1843</v>
      </c>
      <c r="BL84" s="4">
        <v>0</v>
      </c>
      <c r="BM84" s="4">
        <v>0</v>
      </c>
      <c r="BN84" s="4">
        <v>127000</v>
      </c>
      <c r="BO84" s="4">
        <f t="shared" si="1"/>
        <v>1</v>
      </c>
      <c r="BP84" s="4">
        <v>151550.98699999999</v>
      </c>
      <c r="BQ84" s="4">
        <v>-1145</v>
      </c>
      <c r="BR84" s="4">
        <v>-84812</v>
      </c>
      <c r="BS84" s="4">
        <v>698</v>
      </c>
      <c r="BT84" s="4">
        <v>12804</v>
      </c>
      <c r="BU84" s="4">
        <v>755</v>
      </c>
      <c r="BV84" s="4">
        <v>35563</v>
      </c>
      <c r="BW84" s="4">
        <v>0.5</v>
      </c>
      <c r="BX84" s="4">
        <v>0.25</v>
      </c>
      <c r="BY84" s="4">
        <v>-572.42999999999995</v>
      </c>
      <c r="BZ84" s="4">
        <v>-286.21499999999997</v>
      </c>
      <c r="CA84" s="4">
        <v>349.10621750000001</v>
      </c>
      <c r="CB84" s="4">
        <v>174.5531087</v>
      </c>
      <c r="CC84" s="4">
        <v>-1472.8349940000001</v>
      </c>
      <c r="CD84" s="4">
        <v>3201.0825030000001</v>
      </c>
      <c r="CE84" s="4"/>
      <c r="CF84" s="4">
        <v>188.81396860000001</v>
      </c>
      <c r="CG84" s="4"/>
      <c r="CH84" s="4">
        <v>3768.535496</v>
      </c>
    </row>
    <row r="85" spans="1:86" ht="15" thickBot="1" x14ac:dyDescent="0.4">
      <c r="A85" s="5">
        <v>46174</v>
      </c>
      <c r="B85" s="4">
        <v>60</v>
      </c>
      <c r="C85" s="4">
        <v>3.3750000000000002E-2</v>
      </c>
      <c r="D85" s="4">
        <v>533.39</v>
      </c>
      <c r="E85" s="4">
        <v>304.35344070000002</v>
      </c>
      <c r="F85" s="4">
        <v>229.03655929999999</v>
      </c>
      <c r="G85" s="4">
        <v>107985.52009999999</v>
      </c>
      <c r="H85" s="4">
        <v>19014.479869999999</v>
      </c>
      <c r="I85" s="4">
        <v>22758.332139999999</v>
      </c>
      <c r="J85" s="4">
        <v>44.24</v>
      </c>
      <c r="K85" s="4">
        <v>36.590000000000003</v>
      </c>
      <c r="L85" s="4">
        <v>150.13999999999999</v>
      </c>
      <c r="M85" s="4">
        <v>230.97</v>
      </c>
      <c r="N85" s="4">
        <f t="shared" si="2"/>
        <v>510.68406273135474</v>
      </c>
      <c r="O85" s="4">
        <v>0</v>
      </c>
      <c r="P85" s="4" t="s">
        <v>46</v>
      </c>
      <c r="Q85" s="4">
        <v>0</v>
      </c>
      <c r="R85" s="4">
        <v>1144.8599999999999</v>
      </c>
      <c r="S85" s="4">
        <v>0</v>
      </c>
      <c r="T85" s="4">
        <v>1847</v>
      </c>
      <c r="U85" s="4">
        <v>0</v>
      </c>
      <c r="V85" s="4">
        <v>0</v>
      </c>
      <c r="W85" s="4">
        <v>127000</v>
      </c>
      <c r="X85" s="4">
        <f t="shared" si="0"/>
        <v>1.8166966985640922</v>
      </c>
      <c r="Y85" s="4">
        <v>152005.64000000001</v>
      </c>
      <c r="Z85" s="4">
        <v>-1145</v>
      </c>
      <c r="AA85" s="4">
        <v>-85956</v>
      </c>
      <c r="AB85" s="4">
        <v>703</v>
      </c>
      <c r="AC85" s="4">
        <v>13507</v>
      </c>
      <c r="AD85" s="4">
        <v>760</v>
      </c>
      <c r="AE85" s="4">
        <v>36609</v>
      </c>
      <c r="AF85" s="4">
        <v>0.5</v>
      </c>
      <c r="AG85" s="4">
        <v>0.25</v>
      </c>
      <c r="AH85" s="4">
        <v>-572.42999999999995</v>
      </c>
      <c r="AI85" s="4">
        <v>-286.21499999999997</v>
      </c>
      <c r="AJ85" s="4">
        <v>351.31790439999997</v>
      </c>
      <c r="AK85" s="4">
        <v>175.65895219999999</v>
      </c>
      <c r="AL85" s="4">
        <v>-1121.5170889999999</v>
      </c>
      <c r="AM85" s="4">
        <v>3376.7414549999999</v>
      </c>
      <c r="AN85" s="4"/>
      <c r="AO85" s="4">
        <v>190.09207259999999</v>
      </c>
      <c r="AP85" s="4"/>
      <c r="AQ85" s="4">
        <v>3958.6275690000002</v>
      </c>
      <c r="AR85" s="5">
        <v>46174</v>
      </c>
      <c r="AS85" s="4">
        <v>60</v>
      </c>
      <c r="AT85" s="4">
        <v>3.3750000000000002E-2</v>
      </c>
      <c r="AU85" s="4">
        <v>533.39</v>
      </c>
      <c r="AV85" s="4">
        <v>304.35344070000002</v>
      </c>
      <c r="AW85" s="4">
        <v>229.03655929999999</v>
      </c>
      <c r="AX85" s="4">
        <v>107985.52009999999</v>
      </c>
      <c r="AY85" s="4">
        <v>19014.479869999999</v>
      </c>
      <c r="AZ85" s="4">
        <v>22758.332139999999</v>
      </c>
      <c r="BA85" s="4">
        <v>44.24</v>
      </c>
      <c r="BB85" s="4">
        <v>36.590000000000003</v>
      </c>
      <c r="BC85" s="4">
        <v>150.13999999999999</v>
      </c>
      <c r="BD85" s="4">
        <v>230.97</v>
      </c>
      <c r="BE85" s="4">
        <f t="shared" si="3"/>
        <v>380.5</v>
      </c>
      <c r="BF85" s="4">
        <v>0</v>
      </c>
      <c r="BG85" s="4" t="s">
        <v>46</v>
      </c>
      <c r="BH85" s="4">
        <v>0</v>
      </c>
      <c r="BI85" s="4">
        <v>1144.8599999999999</v>
      </c>
      <c r="BJ85" s="4">
        <v>0</v>
      </c>
      <c r="BK85" s="4">
        <v>1847</v>
      </c>
      <c r="BL85" s="4">
        <v>0</v>
      </c>
      <c r="BM85" s="4">
        <v>0</v>
      </c>
      <c r="BN85" s="4">
        <v>127000</v>
      </c>
      <c r="BO85" s="4">
        <f t="shared" si="1"/>
        <v>1</v>
      </c>
      <c r="BP85" s="4">
        <v>152005.64000000001</v>
      </c>
      <c r="BQ85" s="4">
        <v>-1145</v>
      </c>
      <c r="BR85" s="4">
        <v>-85956</v>
      </c>
      <c r="BS85" s="4">
        <v>703</v>
      </c>
      <c r="BT85" s="4">
        <v>13507</v>
      </c>
      <c r="BU85" s="4">
        <v>760</v>
      </c>
      <c r="BV85" s="4">
        <v>36609</v>
      </c>
      <c r="BW85" s="4">
        <v>0.5</v>
      </c>
      <c r="BX85" s="4">
        <v>0.25</v>
      </c>
      <c r="BY85" s="4">
        <v>-572.42999999999995</v>
      </c>
      <c r="BZ85" s="4">
        <v>-286.21499999999997</v>
      </c>
      <c r="CA85" s="4">
        <v>351.31790439999997</v>
      </c>
      <c r="CB85" s="4">
        <v>175.65895219999999</v>
      </c>
      <c r="CC85" s="4">
        <v>-1121.5170889999999</v>
      </c>
      <c r="CD85" s="4">
        <v>3376.7414549999999</v>
      </c>
      <c r="CE85" s="4"/>
      <c r="CF85" s="4">
        <v>190.09207259999999</v>
      </c>
      <c r="CG85" s="4"/>
      <c r="CH85" s="4">
        <v>3958.6275690000002</v>
      </c>
    </row>
    <row r="86" spans="1:86" ht="15" thickBot="1" x14ac:dyDescent="0.4">
      <c r="A86" s="5">
        <v>46204</v>
      </c>
      <c r="B86" s="4">
        <v>61</v>
      </c>
      <c r="C86" s="4">
        <v>3.3750000000000002E-2</v>
      </c>
      <c r="D86" s="4">
        <v>533.39</v>
      </c>
      <c r="E86" s="4">
        <v>303.70927540000002</v>
      </c>
      <c r="F86" s="4">
        <v>229.68072459999999</v>
      </c>
      <c r="G86" s="4">
        <v>107755.8394</v>
      </c>
      <c r="H86" s="4">
        <v>19244.160599999999</v>
      </c>
      <c r="I86" s="4">
        <v>23102.335520000001</v>
      </c>
      <c r="J86" s="4">
        <v>44.24</v>
      </c>
      <c r="K86" s="4">
        <v>36.590000000000003</v>
      </c>
      <c r="L86" s="4">
        <v>150.13999999999999</v>
      </c>
      <c r="M86" s="4">
        <v>230.97</v>
      </c>
      <c r="N86" s="4">
        <f t="shared" si="2"/>
        <v>513.23748304501146</v>
      </c>
      <c r="O86" s="4">
        <v>0</v>
      </c>
      <c r="P86" s="4" t="s">
        <v>46</v>
      </c>
      <c r="Q86" s="4">
        <v>0</v>
      </c>
      <c r="R86" s="4">
        <v>1144.8599999999999</v>
      </c>
      <c r="S86" s="4">
        <v>0</v>
      </c>
      <c r="T86" s="4">
        <v>1852</v>
      </c>
      <c r="U86" s="4">
        <v>0</v>
      </c>
      <c r="V86" s="4">
        <v>0</v>
      </c>
      <c r="W86" s="4">
        <v>127000</v>
      </c>
      <c r="X86" s="4">
        <f t="shared" si="0"/>
        <v>1.8348636655497332</v>
      </c>
      <c r="Y86" s="4">
        <v>152461.6569</v>
      </c>
      <c r="Z86" s="4">
        <v>-1145</v>
      </c>
      <c r="AA86" s="4">
        <v>-87101</v>
      </c>
      <c r="AB86" s="4">
        <v>707</v>
      </c>
      <c r="AC86" s="4">
        <v>14214</v>
      </c>
      <c r="AD86" s="4">
        <v>765</v>
      </c>
      <c r="AE86" s="4">
        <v>37663</v>
      </c>
      <c r="AF86" s="4">
        <v>0.5</v>
      </c>
      <c r="AG86" s="4">
        <v>0.25</v>
      </c>
      <c r="AH86" s="4">
        <v>-572.42999999999995</v>
      </c>
      <c r="AI86" s="4">
        <v>-286.21499999999997</v>
      </c>
      <c r="AJ86" s="4">
        <v>353.53489930000001</v>
      </c>
      <c r="AK86" s="4">
        <v>176.76744969999999</v>
      </c>
      <c r="AL86" s="4">
        <v>-767.98219010000003</v>
      </c>
      <c r="AM86" s="4">
        <v>3553.5089050000001</v>
      </c>
      <c r="AN86" s="4"/>
      <c r="AO86" s="4">
        <v>191.37331510000001</v>
      </c>
      <c r="AP86" s="4"/>
      <c r="AQ86" s="4">
        <v>4150.000884</v>
      </c>
      <c r="AR86" s="5">
        <v>46204</v>
      </c>
      <c r="AS86" s="4">
        <v>61</v>
      </c>
      <c r="AT86" s="4">
        <v>3.3750000000000002E-2</v>
      </c>
      <c r="AU86" s="4">
        <v>533.39</v>
      </c>
      <c r="AV86" s="4">
        <v>303.70927540000002</v>
      </c>
      <c r="AW86" s="4">
        <v>229.68072459999999</v>
      </c>
      <c r="AX86" s="4">
        <v>107755.8394</v>
      </c>
      <c r="AY86" s="4">
        <v>19244.160599999999</v>
      </c>
      <c r="AZ86" s="4">
        <v>23102.335520000001</v>
      </c>
      <c r="BA86" s="4">
        <v>44.24</v>
      </c>
      <c r="BB86" s="4">
        <v>36.590000000000003</v>
      </c>
      <c r="BC86" s="4">
        <v>150.13999999999999</v>
      </c>
      <c r="BD86" s="4">
        <v>230.97</v>
      </c>
      <c r="BE86" s="4">
        <f t="shared" si="3"/>
        <v>380.5</v>
      </c>
      <c r="BF86" s="4">
        <v>0</v>
      </c>
      <c r="BG86" s="4" t="s">
        <v>46</v>
      </c>
      <c r="BH86" s="4">
        <v>0</v>
      </c>
      <c r="BI86" s="4">
        <v>1144.8599999999999</v>
      </c>
      <c r="BJ86" s="4">
        <v>0</v>
      </c>
      <c r="BK86" s="4">
        <v>1852</v>
      </c>
      <c r="BL86" s="4">
        <v>0</v>
      </c>
      <c r="BM86" s="4">
        <v>0</v>
      </c>
      <c r="BN86" s="4">
        <v>127000</v>
      </c>
      <c r="BO86" s="4">
        <f t="shared" si="1"/>
        <v>1</v>
      </c>
      <c r="BP86" s="4">
        <v>152461.6569</v>
      </c>
      <c r="BQ86" s="4">
        <v>-1145</v>
      </c>
      <c r="BR86" s="4">
        <v>-87101</v>
      </c>
      <c r="BS86" s="4">
        <v>707</v>
      </c>
      <c r="BT86" s="4">
        <v>14214</v>
      </c>
      <c r="BU86" s="4">
        <v>765</v>
      </c>
      <c r="BV86" s="4">
        <v>37663</v>
      </c>
      <c r="BW86" s="4">
        <v>0.5</v>
      </c>
      <c r="BX86" s="4">
        <v>0.25</v>
      </c>
      <c r="BY86" s="4">
        <v>-572.42999999999995</v>
      </c>
      <c r="BZ86" s="4">
        <v>-286.21499999999997</v>
      </c>
      <c r="CA86" s="4">
        <v>353.53489930000001</v>
      </c>
      <c r="CB86" s="4">
        <v>176.76744969999999</v>
      </c>
      <c r="CC86" s="4">
        <v>-767.98219010000003</v>
      </c>
      <c r="CD86" s="4">
        <v>3553.5089050000001</v>
      </c>
      <c r="CE86" s="4"/>
      <c r="CF86" s="4">
        <v>191.37331510000001</v>
      </c>
      <c r="CG86" s="4"/>
      <c r="CH86" s="4">
        <v>4150.000884</v>
      </c>
    </row>
    <row r="87" spans="1:86" ht="15" thickBot="1" x14ac:dyDescent="0.4">
      <c r="A87" s="5">
        <v>46235</v>
      </c>
      <c r="B87" s="4">
        <v>62</v>
      </c>
      <c r="C87" s="4">
        <v>3.3750000000000002E-2</v>
      </c>
      <c r="D87" s="4">
        <v>533.39</v>
      </c>
      <c r="E87" s="4">
        <v>303.06329829999999</v>
      </c>
      <c r="F87" s="4">
        <v>230.3267017</v>
      </c>
      <c r="G87" s="4">
        <v>107525.51270000001</v>
      </c>
      <c r="H87" s="4">
        <v>19474.487300000001</v>
      </c>
      <c r="I87" s="4">
        <v>23448.975900000001</v>
      </c>
      <c r="J87" s="4">
        <v>44.24</v>
      </c>
      <c r="K87" s="4">
        <v>36.590000000000003</v>
      </c>
      <c r="L87" s="4">
        <v>150.13999999999999</v>
      </c>
      <c r="M87" s="4">
        <v>230.97</v>
      </c>
      <c r="N87" s="4">
        <f t="shared" si="2"/>
        <v>515.8036704602365</v>
      </c>
      <c r="O87" s="4">
        <v>0</v>
      </c>
      <c r="P87" s="4" t="s">
        <v>46</v>
      </c>
      <c r="Q87" s="4">
        <v>0</v>
      </c>
      <c r="R87" s="4">
        <v>1144.8599999999999</v>
      </c>
      <c r="S87" s="4">
        <v>0</v>
      </c>
      <c r="T87" s="4">
        <v>1856</v>
      </c>
      <c r="U87" s="4">
        <v>0</v>
      </c>
      <c r="V87" s="4">
        <v>0</v>
      </c>
      <c r="W87" s="4">
        <v>127000</v>
      </c>
      <c r="X87" s="4">
        <f t="shared" si="0"/>
        <v>1.8532123022052305</v>
      </c>
      <c r="Y87" s="4">
        <v>152919.04190000001</v>
      </c>
      <c r="Z87" s="4">
        <v>-1145</v>
      </c>
      <c r="AA87" s="4">
        <v>-88246</v>
      </c>
      <c r="AB87" s="4">
        <v>712</v>
      </c>
      <c r="AC87" s="4">
        <v>14926</v>
      </c>
      <c r="AD87" s="4">
        <v>771</v>
      </c>
      <c r="AE87" s="4">
        <v>38724</v>
      </c>
      <c r="AF87" s="4">
        <v>0.5</v>
      </c>
      <c r="AG87" s="4">
        <v>0.25</v>
      </c>
      <c r="AH87" s="4">
        <v>-572.42999999999995</v>
      </c>
      <c r="AI87" s="4">
        <v>-286.21499999999997</v>
      </c>
      <c r="AJ87" s="4">
        <v>355.7572151</v>
      </c>
      <c r="AK87" s="4">
        <v>177.87860760000001</v>
      </c>
      <c r="AL87" s="4">
        <v>-412.22497499999997</v>
      </c>
      <c r="AM87" s="4">
        <v>3731.3875119999998</v>
      </c>
      <c r="AN87" s="4"/>
      <c r="AO87" s="4">
        <v>192.6577039</v>
      </c>
      <c r="AP87" s="4"/>
      <c r="AQ87" s="4">
        <v>4342.6585880000002</v>
      </c>
      <c r="AR87" s="5">
        <v>46235</v>
      </c>
      <c r="AS87" s="4">
        <v>62</v>
      </c>
      <c r="AT87" s="4">
        <v>3.3750000000000002E-2</v>
      </c>
      <c r="AU87" s="4">
        <v>533.39</v>
      </c>
      <c r="AV87" s="4">
        <v>303.06329829999999</v>
      </c>
      <c r="AW87" s="4">
        <v>230.3267017</v>
      </c>
      <c r="AX87" s="4">
        <v>107525.51270000001</v>
      </c>
      <c r="AY87" s="4">
        <v>19474.487300000001</v>
      </c>
      <c r="AZ87" s="4">
        <v>23448.975900000001</v>
      </c>
      <c r="BA87" s="4">
        <v>44.24</v>
      </c>
      <c r="BB87" s="4">
        <v>36.590000000000003</v>
      </c>
      <c r="BC87" s="4">
        <v>150.13999999999999</v>
      </c>
      <c r="BD87" s="4">
        <v>230.97</v>
      </c>
      <c r="BE87" s="4">
        <f t="shared" si="3"/>
        <v>380.5</v>
      </c>
      <c r="BF87" s="4">
        <v>0</v>
      </c>
      <c r="BG87" s="4" t="s">
        <v>46</v>
      </c>
      <c r="BH87" s="4">
        <v>0</v>
      </c>
      <c r="BI87" s="4">
        <v>1144.8599999999999</v>
      </c>
      <c r="BJ87" s="4">
        <v>0</v>
      </c>
      <c r="BK87" s="4">
        <v>1856</v>
      </c>
      <c r="BL87" s="4">
        <v>0</v>
      </c>
      <c r="BM87" s="4">
        <v>0</v>
      </c>
      <c r="BN87" s="4">
        <v>127000</v>
      </c>
      <c r="BO87" s="4">
        <f t="shared" si="1"/>
        <v>1</v>
      </c>
      <c r="BP87" s="4">
        <v>152919.04190000001</v>
      </c>
      <c r="BQ87" s="4">
        <v>-1145</v>
      </c>
      <c r="BR87" s="4">
        <v>-88246</v>
      </c>
      <c r="BS87" s="4">
        <v>712</v>
      </c>
      <c r="BT87" s="4">
        <v>14926</v>
      </c>
      <c r="BU87" s="4">
        <v>771</v>
      </c>
      <c r="BV87" s="4">
        <v>38724</v>
      </c>
      <c r="BW87" s="4">
        <v>0.5</v>
      </c>
      <c r="BX87" s="4">
        <v>0.25</v>
      </c>
      <c r="BY87" s="4">
        <v>-572.42999999999995</v>
      </c>
      <c r="BZ87" s="4">
        <v>-286.21499999999997</v>
      </c>
      <c r="CA87" s="4">
        <v>355.7572151</v>
      </c>
      <c r="CB87" s="4">
        <v>177.87860760000001</v>
      </c>
      <c r="CC87" s="4">
        <v>-412.22497499999997</v>
      </c>
      <c r="CD87" s="4">
        <v>3731.3875119999998</v>
      </c>
      <c r="CE87" s="4"/>
      <c r="CF87" s="4">
        <v>192.6577039</v>
      </c>
      <c r="CG87" s="4"/>
      <c r="CH87" s="4">
        <v>4342.6585880000002</v>
      </c>
    </row>
    <row r="88" spans="1:86" ht="15" thickBot="1" x14ac:dyDescent="0.4">
      <c r="A88" s="5">
        <v>46266</v>
      </c>
      <c r="B88" s="4">
        <v>63</v>
      </c>
      <c r="C88" s="4">
        <v>3.3750000000000002E-2</v>
      </c>
      <c r="D88" s="4">
        <v>533.39</v>
      </c>
      <c r="E88" s="4">
        <v>302.4155045</v>
      </c>
      <c r="F88" s="4">
        <v>230.97449549999999</v>
      </c>
      <c r="G88" s="4">
        <v>107294.5382</v>
      </c>
      <c r="H88" s="4">
        <v>19705.461800000001</v>
      </c>
      <c r="I88" s="4">
        <v>23798.270540000001</v>
      </c>
      <c r="J88" s="4">
        <v>44.24</v>
      </c>
      <c r="K88" s="4">
        <v>36.590000000000003</v>
      </c>
      <c r="L88" s="4">
        <v>150.13999999999999</v>
      </c>
      <c r="M88" s="4">
        <v>230.97</v>
      </c>
      <c r="N88" s="4">
        <f t="shared" si="2"/>
        <v>518.38268881253759</v>
      </c>
      <c r="O88" s="4">
        <v>0</v>
      </c>
      <c r="P88" s="4" t="s">
        <v>46</v>
      </c>
      <c r="Q88" s="4">
        <v>0</v>
      </c>
      <c r="R88" s="4">
        <v>1144.8599999999999</v>
      </c>
      <c r="S88" s="4">
        <v>0</v>
      </c>
      <c r="T88" s="4">
        <v>1861</v>
      </c>
      <c r="U88" s="4">
        <v>0</v>
      </c>
      <c r="V88" s="4">
        <v>0</v>
      </c>
      <c r="W88" s="4">
        <v>127000</v>
      </c>
      <c r="X88" s="4">
        <f t="shared" si="0"/>
        <v>1.8717444252272828</v>
      </c>
      <c r="Y88" s="4">
        <v>153377.799</v>
      </c>
      <c r="Z88" s="4">
        <v>-1145</v>
      </c>
      <c r="AA88" s="4">
        <v>-89391</v>
      </c>
      <c r="AB88" s="4">
        <v>716</v>
      </c>
      <c r="AC88" s="4">
        <v>15642</v>
      </c>
      <c r="AD88" s="4">
        <v>776</v>
      </c>
      <c r="AE88" s="4">
        <v>39792</v>
      </c>
      <c r="AF88" s="4">
        <v>0.5</v>
      </c>
      <c r="AG88" s="4">
        <v>0.25</v>
      </c>
      <c r="AH88" s="4">
        <v>-572.42999999999995</v>
      </c>
      <c r="AI88" s="4">
        <v>-286.21499999999997</v>
      </c>
      <c r="AJ88" s="4">
        <v>357.98486439999999</v>
      </c>
      <c r="AK88" s="4">
        <v>178.9924322</v>
      </c>
      <c r="AL88" s="4">
        <v>-54.240110600000001</v>
      </c>
      <c r="AM88" s="4">
        <v>3910.3799450000001</v>
      </c>
      <c r="AN88" s="4"/>
      <c r="AO88" s="4">
        <v>193.94524659999999</v>
      </c>
      <c r="AP88" s="4"/>
      <c r="AQ88" s="4">
        <v>4536.6038339999996</v>
      </c>
      <c r="AR88" s="5">
        <v>46266</v>
      </c>
      <c r="AS88" s="4">
        <v>63</v>
      </c>
      <c r="AT88" s="4">
        <v>3.3750000000000002E-2</v>
      </c>
      <c r="AU88" s="4">
        <v>533.39</v>
      </c>
      <c r="AV88" s="4">
        <v>302.4155045</v>
      </c>
      <c r="AW88" s="4">
        <v>230.97449549999999</v>
      </c>
      <c r="AX88" s="4">
        <v>107294.5382</v>
      </c>
      <c r="AY88" s="4">
        <v>19705.461800000001</v>
      </c>
      <c r="AZ88" s="4">
        <v>23798.270540000001</v>
      </c>
      <c r="BA88" s="4">
        <v>44.24</v>
      </c>
      <c r="BB88" s="4">
        <v>36.590000000000003</v>
      </c>
      <c r="BC88" s="4">
        <v>150.13999999999999</v>
      </c>
      <c r="BD88" s="4">
        <v>230.97</v>
      </c>
      <c r="BE88" s="4">
        <f t="shared" si="3"/>
        <v>380.5</v>
      </c>
      <c r="BF88" s="4">
        <v>0</v>
      </c>
      <c r="BG88" s="4" t="s">
        <v>46</v>
      </c>
      <c r="BH88" s="4">
        <v>0</v>
      </c>
      <c r="BI88" s="4">
        <v>1144.8599999999999</v>
      </c>
      <c r="BJ88" s="4">
        <v>0</v>
      </c>
      <c r="BK88" s="4">
        <v>1861</v>
      </c>
      <c r="BL88" s="4">
        <v>0</v>
      </c>
      <c r="BM88" s="4">
        <v>0</v>
      </c>
      <c r="BN88" s="4">
        <v>127000</v>
      </c>
      <c r="BO88" s="4">
        <f t="shared" si="1"/>
        <v>1</v>
      </c>
      <c r="BP88" s="4">
        <v>153377.799</v>
      </c>
      <c r="BQ88" s="4">
        <v>-1145</v>
      </c>
      <c r="BR88" s="4">
        <v>-89391</v>
      </c>
      <c r="BS88" s="4">
        <v>716</v>
      </c>
      <c r="BT88" s="4">
        <v>15642</v>
      </c>
      <c r="BU88" s="4">
        <v>776</v>
      </c>
      <c r="BV88" s="4">
        <v>39792</v>
      </c>
      <c r="BW88" s="4">
        <v>0.5</v>
      </c>
      <c r="BX88" s="4">
        <v>0.25</v>
      </c>
      <c r="BY88" s="4">
        <v>-572.42999999999995</v>
      </c>
      <c r="BZ88" s="4">
        <v>-286.21499999999997</v>
      </c>
      <c r="CA88" s="4">
        <v>357.98486439999999</v>
      </c>
      <c r="CB88" s="4">
        <v>178.9924322</v>
      </c>
      <c r="CC88" s="4">
        <v>-54.240110600000001</v>
      </c>
      <c r="CD88" s="4">
        <v>3910.3799450000001</v>
      </c>
      <c r="CE88" s="4"/>
      <c r="CF88" s="4">
        <v>193.94524659999999</v>
      </c>
      <c r="CG88" s="4"/>
      <c r="CH88" s="4">
        <v>4536.6038339999996</v>
      </c>
    </row>
    <row r="89" spans="1:86" ht="15" thickBot="1" x14ac:dyDescent="0.4">
      <c r="A89" s="5">
        <v>46296</v>
      </c>
      <c r="B89" s="4">
        <v>64</v>
      </c>
      <c r="C89" s="4">
        <v>3.3750000000000002E-2</v>
      </c>
      <c r="D89" s="4">
        <v>533.39</v>
      </c>
      <c r="E89" s="4">
        <v>301.7658887</v>
      </c>
      <c r="F89" s="4">
        <v>231.62411130000001</v>
      </c>
      <c r="G89" s="4">
        <v>107062.91409999999</v>
      </c>
      <c r="H89" s="4">
        <v>19937.085910000002</v>
      </c>
      <c r="I89" s="4">
        <v>24150.236799999999</v>
      </c>
      <c r="J89" s="4">
        <v>44.24</v>
      </c>
      <c r="K89" s="4">
        <v>36.590000000000003</v>
      </c>
      <c r="L89" s="4">
        <v>150.13999999999999</v>
      </c>
      <c r="M89" s="4">
        <v>230.97</v>
      </c>
      <c r="N89" s="4">
        <f t="shared" si="2"/>
        <v>520.97460225660018</v>
      </c>
      <c r="O89" s="4">
        <v>0</v>
      </c>
      <c r="P89" s="4" t="s">
        <v>46</v>
      </c>
      <c r="Q89" s="4">
        <v>0</v>
      </c>
      <c r="R89" s="4">
        <v>1144.8599999999999</v>
      </c>
      <c r="S89" s="4">
        <v>0</v>
      </c>
      <c r="T89" s="4">
        <v>1865</v>
      </c>
      <c r="U89" s="4">
        <v>0</v>
      </c>
      <c r="V89" s="4">
        <v>0</v>
      </c>
      <c r="W89" s="4">
        <v>127000</v>
      </c>
      <c r="X89" s="4">
        <f t="shared" si="0"/>
        <v>1.8904618694795556</v>
      </c>
      <c r="Y89" s="4">
        <v>153837.93239999999</v>
      </c>
      <c r="Z89" s="4">
        <v>-1145</v>
      </c>
      <c r="AA89" s="4">
        <v>-90536</v>
      </c>
      <c r="AB89" s="4">
        <v>720</v>
      </c>
      <c r="AC89" s="4">
        <v>16362</v>
      </c>
      <c r="AD89" s="4">
        <v>781</v>
      </c>
      <c r="AE89" s="4">
        <v>40867</v>
      </c>
      <c r="AF89" s="4">
        <v>0.5</v>
      </c>
      <c r="AG89" s="4">
        <v>0.25</v>
      </c>
      <c r="AH89" s="4">
        <v>-572.42999999999995</v>
      </c>
      <c r="AI89" s="4">
        <v>-286.21499999999997</v>
      </c>
      <c r="AJ89" s="4">
        <v>360.2178601</v>
      </c>
      <c r="AK89" s="4">
        <v>180.10892999999999</v>
      </c>
      <c r="AL89" s="4">
        <v>305.97774950000002</v>
      </c>
      <c r="AM89" s="4">
        <v>4090.488875</v>
      </c>
      <c r="AN89" s="4"/>
      <c r="AO89" s="4">
        <v>195.23595109999999</v>
      </c>
      <c r="AP89" s="4"/>
      <c r="AQ89" s="4">
        <v>4731.8397859999995</v>
      </c>
      <c r="AR89" s="5">
        <v>46296</v>
      </c>
      <c r="AS89" s="4">
        <v>64</v>
      </c>
      <c r="AT89" s="4">
        <v>3.3750000000000002E-2</v>
      </c>
      <c r="AU89" s="4">
        <v>533.39</v>
      </c>
      <c r="AV89" s="4">
        <v>301.7658887</v>
      </c>
      <c r="AW89" s="4">
        <v>231.62411130000001</v>
      </c>
      <c r="AX89" s="4">
        <v>107062.91409999999</v>
      </c>
      <c r="AY89" s="4">
        <v>19937.085910000002</v>
      </c>
      <c r="AZ89" s="4">
        <v>24150.236799999999</v>
      </c>
      <c r="BA89" s="4">
        <v>44.24</v>
      </c>
      <c r="BB89" s="4">
        <v>36.590000000000003</v>
      </c>
      <c r="BC89" s="4">
        <v>150.13999999999999</v>
      </c>
      <c r="BD89" s="4">
        <v>230.97</v>
      </c>
      <c r="BE89" s="4">
        <f t="shared" si="3"/>
        <v>380.5</v>
      </c>
      <c r="BF89" s="4">
        <v>0</v>
      </c>
      <c r="BG89" s="4" t="s">
        <v>46</v>
      </c>
      <c r="BH89" s="4">
        <v>0</v>
      </c>
      <c r="BI89" s="4">
        <v>1144.8599999999999</v>
      </c>
      <c r="BJ89" s="4">
        <v>0</v>
      </c>
      <c r="BK89" s="4">
        <v>1865</v>
      </c>
      <c r="BL89" s="4">
        <v>0</v>
      </c>
      <c r="BM89" s="4">
        <v>0</v>
      </c>
      <c r="BN89" s="4">
        <v>127000</v>
      </c>
      <c r="BO89" s="4">
        <f t="shared" si="1"/>
        <v>1</v>
      </c>
      <c r="BP89" s="4">
        <v>153837.93239999999</v>
      </c>
      <c r="BQ89" s="4">
        <v>-1145</v>
      </c>
      <c r="BR89" s="4">
        <v>-90536</v>
      </c>
      <c r="BS89" s="4">
        <v>720</v>
      </c>
      <c r="BT89" s="4">
        <v>16362</v>
      </c>
      <c r="BU89" s="4">
        <v>781</v>
      </c>
      <c r="BV89" s="4">
        <v>40867</v>
      </c>
      <c r="BW89" s="4">
        <v>0.5</v>
      </c>
      <c r="BX89" s="4">
        <v>0.25</v>
      </c>
      <c r="BY89" s="4">
        <v>-572.42999999999995</v>
      </c>
      <c r="BZ89" s="4">
        <v>-286.21499999999997</v>
      </c>
      <c r="CA89" s="4">
        <v>360.2178601</v>
      </c>
      <c r="CB89" s="4">
        <v>180.10892999999999</v>
      </c>
      <c r="CC89" s="4">
        <v>305.97774950000002</v>
      </c>
      <c r="CD89" s="4">
        <v>4090.488875</v>
      </c>
      <c r="CE89" s="4"/>
      <c r="CF89" s="4">
        <v>195.23595109999999</v>
      </c>
      <c r="CG89" s="4"/>
      <c r="CH89" s="4">
        <v>4731.8397859999995</v>
      </c>
    </row>
    <row r="90" spans="1:86" ht="15" thickBot="1" x14ac:dyDescent="0.4">
      <c r="A90" s="5">
        <v>46327</v>
      </c>
      <c r="B90" s="4">
        <v>65</v>
      </c>
      <c r="C90" s="4">
        <v>3.3750000000000002E-2</v>
      </c>
      <c r="D90" s="4">
        <v>533.39</v>
      </c>
      <c r="E90" s="4">
        <v>301.11444590000002</v>
      </c>
      <c r="F90" s="4">
        <v>232.27555409999999</v>
      </c>
      <c r="G90" s="4">
        <v>106830.6385</v>
      </c>
      <c r="H90" s="4">
        <v>20169.36146</v>
      </c>
      <c r="I90" s="4">
        <v>24504.89215</v>
      </c>
      <c r="J90" s="4">
        <v>44.24</v>
      </c>
      <c r="K90" s="4">
        <v>36.590000000000003</v>
      </c>
      <c r="L90" s="4">
        <v>150.13999999999999</v>
      </c>
      <c r="M90" s="4">
        <v>230.97</v>
      </c>
      <c r="N90" s="4">
        <f t="shared" si="2"/>
        <v>523.57947526788314</v>
      </c>
      <c r="O90" s="4">
        <v>0</v>
      </c>
      <c r="P90" s="4" t="s">
        <v>46</v>
      </c>
      <c r="Q90" s="4">
        <v>0</v>
      </c>
      <c r="R90" s="4">
        <v>1144.8599999999999</v>
      </c>
      <c r="S90" s="4">
        <v>0</v>
      </c>
      <c r="T90" s="4">
        <v>1870</v>
      </c>
      <c r="U90" s="4">
        <v>0</v>
      </c>
      <c r="V90" s="4">
        <v>0</v>
      </c>
      <c r="W90" s="4">
        <v>127000</v>
      </c>
      <c r="X90" s="4">
        <f t="shared" si="0"/>
        <v>1.9093664881743513</v>
      </c>
      <c r="Y90" s="4">
        <v>154299.44620000001</v>
      </c>
      <c r="Z90" s="4">
        <v>-1145</v>
      </c>
      <c r="AA90" s="4">
        <v>-91681</v>
      </c>
      <c r="AB90" s="4">
        <v>725</v>
      </c>
      <c r="AC90" s="4">
        <v>17087</v>
      </c>
      <c r="AD90" s="4">
        <v>786</v>
      </c>
      <c r="AE90" s="4">
        <v>41949</v>
      </c>
      <c r="AF90" s="4">
        <v>0.5</v>
      </c>
      <c r="AG90" s="4">
        <v>0.25</v>
      </c>
      <c r="AH90" s="4">
        <v>-572.42999999999995</v>
      </c>
      <c r="AI90" s="4">
        <v>-286.21499999999997</v>
      </c>
      <c r="AJ90" s="4">
        <v>362.45621499999999</v>
      </c>
      <c r="AK90" s="4">
        <v>181.22810749999999</v>
      </c>
      <c r="AL90" s="4">
        <v>668.43396440000004</v>
      </c>
      <c r="AM90" s="4">
        <v>4271.7169819999999</v>
      </c>
      <c r="AN90" s="4"/>
      <c r="AO90" s="4">
        <v>196.5298252</v>
      </c>
      <c r="AP90" s="4"/>
      <c r="AQ90" s="4">
        <v>4928.3696110000001</v>
      </c>
      <c r="AR90" s="5">
        <v>46327</v>
      </c>
      <c r="AS90" s="4">
        <v>65</v>
      </c>
      <c r="AT90" s="4">
        <v>3.3750000000000002E-2</v>
      </c>
      <c r="AU90" s="4">
        <v>533.39</v>
      </c>
      <c r="AV90" s="4">
        <v>301.11444590000002</v>
      </c>
      <c r="AW90" s="4">
        <v>232.27555409999999</v>
      </c>
      <c r="AX90" s="4">
        <v>106830.6385</v>
      </c>
      <c r="AY90" s="4">
        <v>20169.36146</v>
      </c>
      <c r="AZ90" s="4">
        <v>24504.89215</v>
      </c>
      <c r="BA90" s="4">
        <v>44.24</v>
      </c>
      <c r="BB90" s="4">
        <v>36.590000000000003</v>
      </c>
      <c r="BC90" s="4">
        <v>150.13999999999999</v>
      </c>
      <c r="BD90" s="4">
        <v>230.97</v>
      </c>
      <c r="BE90" s="4">
        <f t="shared" si="3"/>
        <v>380.5</v>
      </c>
      <c r="BF90" s="4">
        <v>0</v>
      </c>
      <c r="BG90" s="4" t="s">
        <v>46</v>
      </c>
      <c r="BH90" s="4">
        <v>0</v>
      </c>
      <c r="BI90" s="4">
        <v>1144.8599999999999</v>
      </c>
      <c r="BJ90" s="4">
        <v>0</v>
      </c>
      <c r="BK90" s="4">
        <v>1870</v>
      </c>
      <c r="BL90" s="4">
        <v>0</v>
      </c>
      <c r="BM90" s="4">
        <v>0</v>
      </c>
      <c r="BN90" s="4">
        <v>127000</v>
      </c>
      <c r="BO90" s="4">
        <f t="shared" si="1"/>
        <v>1</v>
      </c>
      <c r="BP90" s="4">
        <v>154299.44620000001</v>
      </c>
      <c r="BQ90" s="4">
        <v>-1145</v>
      </c>
      <c r="BR90" s="4">
        <v>-91681</v>
      </c>
      <c r="BS90" s="4">
        <v>725</v>
      </c>
      <c r="BT90" s="4">
        <v>17087</v>
      </c>
      <c r="BU90" s="4">
        <v>786</v>
      </c>
      <c r="BV90" s="4">
        <v>41949</v>
      </c>
      <c r="BW90" s="4">
        <v>0.5</v>
      </c>
      <c r="BX90" s="4">
        <v>0.25</v>
      </c>
      <c r="BY90" s="4">
        <v>-572.42999999999995</v>
      </c>
      <c r="BZ90" s="4">
        <v>-286.21499999999997</v>
      </c>
      <c r="CA90" s="4">
        <v>362.45621499999999</v>
      </c>
      <c r="CB90" s="4">
        <v>181.22810749999999</v>
      </c>
      <c r="CC90" s="4">
        <v>668.43396440000004</v>
      </c>
      <c r="CD90" s="4">
        <v>4271.7169819999999</v>
      </c>
      <c r="CE90" s="4"/>
      <c r="CF90" s="4">
        <v>196.5298252</v>
      </c>
      <c r="CG90" s="4"/>
      <c r="CH90" s="4">
        <v>4928.3696110000001</v>
      </c>
    </row>
    <row r="91" spans="1:86" ht="15" thickBot="1" x14ac:dyDescent="0.4">
      <c r="A91" s="5">
        <v>46357</v>
      </c>
      <c r="B91" s="4">
        <v>66</v>
      </c>
      <c r="C91" s="4">
        <v>3.3750000000000002E-2</v>
      </c>
      <c r="D91" s="4">
        <v>533.39</v>
      </c>
      <c r="E91" s="4">
        <v>300.46117090000001</v>
      </c>
      <c r="F91" s="4">
        <v>232.9288291</v>
      </c>
      <c r="G91" s="4">
        <v>106597.70970000001</v>
      </c>
      <c r="H91" s="4">
        <v>20402.290290000001</v>
      </c>
      <c r="I91" s="4">
        <v>24862.25417</v>
      </c>
      <c r="J91" s="4">
        <v>44.24</v>
      </c>
      <c r="K91" s="4">
        <v>36.590000000000003</v>
      </c>
      <c r="L91" s="4">
        <v>150.13999999999999</v>
      </c>
      <c r="M91" s="4">
        <v>230.97</v>
      </c>
      <c r="N91" s="4">
        <f t="shared" si="2"/>
        <v>526.19737264422247</v>
      </c>
      <c r="O91" s="4">
        <v>0</v>
      </c>
      <c r="P91" s="4" t="s">
        <v>46</v>
      </c>
      <c r="Q91" s="4">
        <v>0</v>
      </c>
      <c r="R91" s="4">
        <v>1144.8599999999999</v>
      </c>
      <c r="S91" s="4">
        <v>0</v>
      </c>
      <c r="T91" s="4">
        <v>1874</v>
      </c>
      <c r="U91" s="4">
        <v>0</v>
      </c>
      <c r="V91" s="4">
        <v>0</v>
      </c>
      <c r="W91" s="4">
        <v>127000</v>
      </c>
      <c r="X91" s="4">
        <f t="shared" ref="X91:X154" si="4" xml:space="preserve"> X90 * ( 1 + X$23)</f>
        <v>1.9284601530560948</v>
      </c>
      <c r="Y91" s="4">
        <v>154762.34450000001</v>
      </c>
      <c r="Z91" s="4">
        <v>-1145</v>
      </c>
      <c r="AA91" s="4">
        <v>-92826</v>
      </c>
      <c r="AB91" s="4">
        <v>729</v>
      </c>
      <c r="AC91" s="4">
        <v>17816</v>
      </c>
      <c r="AD91" s="4">
        <v>791</v>
      </c>
      <c r="AE91" s="4">
        <v>43039</v>
      </c>
      <c r="AF91" s="4">
        <v>0.5</v>
      </c>
      <c r="AG91" s="4">
        <v>0.25</v>
      </c>
      <c r="AH91" s="4">
        <v>-572.42999999999995</v>
      </c>
      <c r="AI91" s="4">
        <v>-286.21499999999997</v>
      </c>
      <c r="AJ91" s="4">
        <v>364.6999419</v>
      </c>
      <c r="AK91" s="4">
        <v>182.34997089999999</v>
      </c>
      <c r="AL91" s="4">
        <v>1033.133906</v>
      </c>
      <c r="AM91" s="4">
        <v>4454.0669529999996</v>
      </c>
      <c r="AN91" s="4"/>
      <c r="AO91" s="4">
        <v>197.82687659999999</v>
      </c>
      <c r="AP91" s="4"/>
      <c r="AQ91" s="4">
        <v>5126.1964870000002</v>
      </c>
      <c r="AR91" s="5">
        <v>46357</v>
      </c>
      <c r="AS91" s="4">
        <v>66</v>
      </c>
      <c r="AT91" s="4">
        <v>3.3750000000000002E-2</v>
      </c>
      <c r="AU91" s="4">
        <v>533.39</v>
      </c>
      <c r="AV91" s="4">
        <v>300.46117090000001</v>
      </c>
      <c r="AW91" s="4">
        <v>232.9288291</v>
      </c>
      <c r="AX91" s="4">
        <v>106597.70970000001</v>
      </c>
      <c r="AY91" s="4">
        <v>20402.290290000001</v>
      </c>
      <c r="AZ91" s="4">
        <v>24862.25417</v>
      </c>
      <c r="BA91" s="4">
        <v>44.24</v>
      </c>
      <c r="BB91" s="4">
        <v>36.590000000000003</v>
      </c>
      <c r="BC91" s="4">
        <v>150.13999999999999</v>
      </c>
      <c r="BD91" s="4">
        <v>230.97</v>
      </c>
      <c r="BE91" s="4">
        <f t="shared" si="3"/>
        <v>380.5</v>
      </c>
      <c r="BF91" s="4">
        <v>0</v>
      </c>
      <c r="BG91" s="4" t="s">
        <v>46</v>
      </c>
      <c r="BH91" s="4">
        <v>0</v>
      </c>
      <c r="BI91" s="4">
        <v>1144.8599999999999</v>
      </c>
      <c r="BJ91" s="4">
        <v>0</v>
      </c>
      <c r="BK91" s="4">
        <v>1874</v>
      </c>
      <c r="BL91" s="4">
        <v>0</v>
      </c>
      <c r="BM91" s="4">
        <v>0</v>
      </c>
      <c r="BN91" s="4">
        <v>127000</v>
      </c>
      <c r="BO91" s="4">
        <f t="shared" ref="BO91:BO154" si="5" xml:space="preserve"> BO90 * ( 1 + BO$23)</f>
        <v>1</v>
      </c>
      <c r="BP91" s="4">
        <v>154762.34450000001</v>
      </c>
      <c r="BQ91" s="4">
        <v>-1145</v>
      </c>
      <c r="BR91" s="4">
        <v>-92826</v>
      </c>
      <c r="BS91" s="4">
        <v>729</v>
      </c>
      <c r="BT91" s="4">
        <v>17816</v>
      </c>
      <c r="BU91" s="4">
        <v>791</v>
      </c>
      <c r="BV91" s="4">
        <v>43039</v>
      </c>
      <c r="BW91" s="4">
        <v>0.5</v>
      </c>
      <c r="BX91" s="4">
        <v>0.25</v>
      </c>
      <c r="BY91" s="4">
        <v>-572.42999999999995</v>
      </c>
      <c r="BZ91" s="4">
        <v>-286.21499999999997</v>
      </c>
      <c r="CA91" s="4">
        <v>364.6999419</v>
      </c>
      <c r="CB91" s="4">
        <v>182.34997089999999</v>
      </c>
      <c r="CC91" s="4">
        <v>1033.133906</v>
      </c>
      <c r="CD91" s="4">
        <v>4454.0669529999996</v>
      </c>
      <c r="CE91" s="4"/>
      <c r="CF91" s="4">
        <v>197.82687659999999</v>
      </c>
      <c r="CG91" s="4"/>
      <c r="CH91" s="4">
        <v>5126.1964870000002</v>
      </c>
    </row>
    <row r="92" spans="1:86" ht="15" thickBot="1" x14ac:dyDescent="0.4">
      <c r="A92" s="5">
        <v>46388</v>
      </c>
      <c r="B92" s="4">
        <v>67</v>
      </c>
      <c r="C92" s="4">
        <v>3.3750000000000002E-2</v>
      </c>
      <c r="D92" s="4">
        <v>533.39</v>
      </c>
      <c r="E92" s="4">
        <v>299.80605859999997</v>
      </c>
      <c r="F92" s="4">
        <v>233.58394139999999</v>
      </c>
      <c r="G92" s="4">
        <v>106364.12579999999</v>
      </c>
      <c r="H92" s="4">
        <v>20635.874230000001</v>
      </c>
      <c r="I92" s="4">
        <v>25222.340520000002</v>
      </c>
      <c r="J92" s="4">
        <v>44.24</v>
      </c>
      <c r="K92" s="4">
        <v>36.590000000000003</v>
      </c>
      <c r="L92" s="4">
        <v>150.13999999999999</v>
      </c>
      <c r="M92" s="4">
        <v>230.97</v>
      </c>
      <c r="N92" s="4">
        <f t="shared" ref="N92:N155" si="6">N91 * (1 +N$23)</f>
        <v>528.82835950744357</v>
      </c>
      <c r="O92" s="4">
        <v>0</v>
      </c>
      <c r="P92" s="4" t="s">
        <v>46</v>
      </c>
      <c r="Q92" s="4">
        <v>0</v>
      </c>
      <c r="R92" s="4">
        <v>1144.8599999999999</v>
      </c>
      <c r="S92" s="4">
        <v>0</v>
      </c>
      <c r="T92" s="4">
        <v>1879</v>
      </c>
      <c r="U92" s="4">
        <v>0</v>
      </c>
      <c r="V92" s="4">
        <v>0</v>
      </c>
      <c r="W92" s="4">
        <v>127000</v>
      </c>
      <c r="X92" s="4">
        <f t="shared" si="4"/>
        <v>1.9477447545866557</v>
      </c>
      <c r="Y92" s="4">
        <v>155226.63159999999</v>
      </c>
      <c r="Z92" s="4">
        <v>-1145</v>
      </c>
      <c r="AA92" s="4">
        <v>-93970</v>
      </c>
      <c r="AB92" s="4">
        <v>734</v>
      </c>
      <c r="AC92" s="4">
        <v>18550</v>
      </c>
      <c r="AD92" s="4">
        <v>797</v>
      </c>
      <c r="AE92" s="4">
        <v>44135</v>
      </c>
      <c r="AF92" s="4">
        <v>0.5</v>
      </c>
      <c r="AG92" s="4">
        <v>0.25</v>
      </c>
      <c r="AH92" s="4">
        <v>-572.42999999999995</v>
      </c>
      <c r="AI92" s="4">
        <v>-286.21499999999997</v>
      </c>
      <c r="AJ92" s="4">
        <v>366.94905369999998</v>
      </c>
      <c r="AK92" s="4">
        <v>183.4745269</v>
      </c>
      <c r="AL92" s="4">
        <v>1400.08296</v>
      </c>
      <c r="AM92" s="4">
        <v>4637.5414799999999</v>
      </c>
      <c r="AN92" s="4"/>
      <c r="AO92" s="4">
        <v>199.1271132</v>
      </c>
      <c r="AP92" s="4"/>
      <c r="AQ92" s="4">
        <v>5325.3236010000001</v>
      </c>
      <c r="AR92" s="5">
        <v>46388</v>
      </c>
      <c r="AS92" s="4">
        <v>67</v>
      </c>
      <c r="AT92" s="4">
        <v>3.3750000000000002E-2</v>
      </c>
      <c r="AU92" s="4">
        <v>533.39</v>
      </c>
      <c r="AV92" s="4">
        <v>299.80605859999997</v>
      </c>
      <c r="AW92" s="4">
        <v>233.58394139999999</v>
      </c>
      <c r="AX92" s="4">
        <v>106364.12579999999</v>
      </c>
      <c r="AY92" s="4">
        <v>20635.874230000001</v>
      </c>
      <c r="AZ92" s="4">
        <v>25222.340520000002</v>
      </c>
      <c r="BA92" s="4">
        <v>44.24</v>
      </c>
      <c r="BB92" s="4">
        <v>36.590000000000003</v>
      </c>
      <c r="BC92" s="4">
        <v>150.13999999999999</v>
      </c>
      <c r="BD92" s="4">
        <v>230.97</v>
      </c>
      <c r="BE92" s="4">
        <f t="shared" ref="BE92:BE155" si="7">BE91 * (1 +BE$23)</f>
        <v>380.5</v>
      </c>
      <c r="BF92" s="4">
        <v>0</v>
      </c>
      <c r="BG92" s="4" t="s">
        <v>46</v>
      </c>
      <c r="BH92" s="4">
        <v>0</v>
      </c>
      <c r="BI92" s="4">
        <v>1144.8599999999999</v>
      </c>
      <c r="BJ92" s="4">
        <v>0</v>
      </c>
      <c r="BK92" s="4">
        <v>1879</v>
      </c>
      <c r="BL92" s="4">
        <v>0</v>
      </c>
      <c r="BM92" s="4">
        <v>0</v>
      </c>
      <c r="BN92" s="4">
        <v>127000</v>
      </c>
      <c r="BO92" s="4">
        <f t="shared" si="5"/>
        <v>1</v>
      </c>
      <c r="BP92" s="4">
        <v>155226.63159999999</v>
      </c>
      <c r="BQ92" s="4">
        <v>-1145</v>
      </c>
      <c r="BR92" s="4">
        <v>-93970</v>
      </c>
      <c r="BS92" s="4">
        <v>734</v>
      </c>
      <c r="BT92" s="4">
        <v>18550</v>
      </c>
      <c r="BU92" s="4">
        <v>797</v>
      </c>
      <c r="BV92" s="4">
        <v>44135</v>
      </c>
      <c r="BW92" s="4">
        <v>0.5</v>
      </c>
      <c r="BX92" s="4">
        <v>0.25</v>
      </c>
      <c r="BY92" s="4">
        <v>-572.42999999999995</v>
      </c>
      <c r="BZ92" s="4">
        <v>-286.21499999999997</v>
      </c>
      <c r="CA92" s="4">
        <v>366.94905369999998</v>
      </c>
      <c r="CB92" s="4">
        <v>183.4745269</v>
      </c>
      <c r="CC92" s="4">
        <v>1400.08296</v>
      </c>
      <c r="CD92" s="4">
        <v>4637.5414799999999</v>
      </c>
      <c r="CE92" s="4"/>
      <c r="CF92" s="4">
        <v>199.1271132</v>
      </c>
      <c r="CG92" s="4"/>
      <c r="CH92" s="4">
        <v>5325.3236010000001</v>
      </c>
    </row>
    <row r="93" spans="1:86" ht="15" thickBot="1" x14ac:dyDescent="0.4">
      <c r="A93" s="5">
        <v>46419</v>
      </c>
      <c r="B93" s="4">
        <v>68</v>
      </c>
      <c r="C93" s="4">
        <v>3.3750000000000002E-2</v>
      </c>
      <c r="D93" s="4">
        <v>533.39</v>
      </c>
      <c r="E93" s="4">
        <v>299.14910370000001</v>
      </c>
      <c r="F93" s="4">
        <v>234.2408963</v>
      </c>
      <c r="G93" s="4">
        <v>106129.8849</v>
      </c>
      <c r="H93" s="4">
        <v>20870.115129999998</v>
      </c>
      <c r="I93" s="4">
        <v>25585.169010000001</v>
      </c>
      <c r="J93" s="4">
        <v>44.24</v>
      </c>
      <c r="K93" s="4">
        <v>36.590000000000003</v>
      </c>
      <c r="L93" s="4">
        <v>150.13999999999999</v>
      </c>
      <c r="M93" s="4">
        <v>230.97</v>
      </c>
      <c r="N93" s="4">
        <f t="shared" si="6"/>
        <v>531.47250130498071</v>
      </c>
      <c r="O93" s="4">
        <v>0</v>
      </c>
      <c r="P93" s="4" t="s">
        <v>46</v>
      </c>
      <c r="Q93" s="4">
        <v>0</v>
      </c>
      <c r="R93" s="4">
        <v>1144.8599999999999</v>
      </c>
      <c r="S93" s="4">
        <v>0</v>
      </c>
      <c r="T93" s="4">
        <v>1883</v>
      </c>
      <c r="U93" s="4">
        <v>0</v>
      </c>
      <c r="V93" s="4">
        <v>0</v>
      </c>
      <c r="W93" s="4">
        <v>127000</v>
      </c>
      <c r="X93" s="4">
        <f t="shared" si="4"/>
        <v>1.9672222021325223</v>
      </c>
      <c r="Y93" s="4">
        <v>155692.31150000001</v>
      </c>
      <c r="Z93" s="4">
        <v>-1145</v>
      </c>
      <c r="AA93" s="4">
        <v>-95115</v>
      </c>
      <c r="AB93" s="4">
        <v>738</v>
      </c>
      <c r="AC93" s="4">
        <v>19289</v>
      </c>
      <c r="AD93" s="4">
        <v>802</v>
      </c>
      <c r="AE93" s="4">
        <v>45239</v>
      </c>
      <c r="AF93" s="4">
        <v>0.5</v>
      </c>
      <c r="AG93" s="4">
        <v>0.25</v>
      </c>
      <c r="AH93" s="4">
        <v>-572.42999999999995</v>
      </c>
      <c r="AI93" s="4">
        <v>-286.21499999999997</v>
      </c>
      <c r="AJ93" s="4">
        <v>369.20356349999997</v>
      </c>
      <c r="AK93" s="4">
        <v>184.6017817</v>
      </c>
      <c r="AL93" s="4">
        <v>1769.2865240000001</v>
      </c>
      <c r="AM93" s="4">
        <v>4822.1432619999996</v>
      </c>
      <c r="AN93" s="4"/>
      <c r="AO93" s="4">
        <v>200.43054290000001</v>
      </c>
      <c r="AP93" s="4"/>
      <c r="AQ93" s="4">
        <v>5525.7541430000001</v>
      </c>
      <c r="AR93" s="5">
        <v>46419</v>
      </c>
      <c r="AS93" s="4">
        <v>68</v>
      </c>
      <c r="AT93" s="4">
        <v>3.3750000000000002E-2</v>
      </c>
      <c r="AU93" s="4">
        <v>533.39</v>
      </c>
      <c r="AV93" s="4">
        <v>299.14910370000001</v>
      </c>
      <c r="AW93" s="4">
        <v>234.2408963</v>
      </c>
      <c r="AX93" s="4">
        <v>106129.8849</v>
      </c>
      <c r="AY93" s="4">
        <v>20870.115129999998</v>
      </c>
      <c r="AZ93" s="4">
        <v>25585.169010000001</v>
      </c>
      <c r="BA93" s="4">
        <v>44.24</v>
      </c>
      <c r="BB93" s="4">
        <v>36.590000000000003</v>
      </c>
      <c r="BC93" s="4">
        <v>150.13999999999999</v>
      </c>
      <c r="BD93" s="4">
        <v>230.97</v>
      </c>
      <c r="BE93" s="4">
        <f t="shared" si="7"/>
        <v>380.5</v>
      </c>
      <c r="BF93" s="4">
        <v>0</v>
      </c>
      <c r="BG93" s="4" t="s">
        <v>46</v>
      </c>
      <c r="BH93" s="4">
        <v>0</v>
      </c>
      <c r="BI93" s="4">
        <v>1144.8599999999999</v>
      </c>
      <c r="BJ93" s="4">
        <v>0</v>
      </c>
      <c r="BK93" s="4">
        <v>1883</v>
      </c>
      <c r="BL93" s="4">
        <v>0</v>
      </c>
      <c r="BM93" s="4">
        <v>0</v>
      </c>
      <c r="BN93" s="4">
        <v>127000</v>
      </c>
      <c r="BO93" s="4">
        <f t="shared" si="5"/>
        <v>1</v>
      </c>
      <c r="BP93" s="4">
        <v>155692.31150000001</v>
      </c>
      <c r="BQ93" s="4">
        <v>-1145</v>
      </c>
      <c r="BR93" s="4">
        <v>-95115</v>
      </c>
      <c r="BS93" s="4">
        <v>738</v>
      </c>
      <c r="BT93" s="4">
        <v>19289</v>
      </c>
      <c r="BU93" s="4">
        <v>802</v>
      </c>
      <c r="BV93" s="4">
        <v>45239</v>
      </c>
      <c r="BW93" s="4">
        <v>0.5</v>
      </c>
      <c r="BX93" s="4">
        <v>0.25</v>
      </c>
      <c r="BY93" s="4">
        <v>-572.42999999999995</v>
      </c>
      <c r="BZ93" s="4">
        <v>-286.21499999999997</v>
      </c>
      <c r="CA93" s="4">
        <v>369.20356349999997</v>
      </c>
      <c r="CB93" s="4">
        <v>184.6017817</v>
      </c>
      <c r="CC93" s="4">
        <v>1769.2865240000001</v>
      </c>
      <c r="CD93" s="4">
        <v>4822.1432619999996</v>
      </c>
      <c r="CE93" s="4"/>
      <c r="CF93" s="4">
        <v>200.43054290000001</v>
      </c>
      <c r="CG93" s="4"/>
      <c r="CH93" s="4">
        <v>5525.7541430000001</v>
      </c>
    </row>
    <row r="94" spans="1:86" ht="15" thickBot="1" x14ac:dyDescent="0.4">
      <c r="A94" s="5">
        <v>46447</v>
      </c>
      <c r="B94" s="4">
        <v>69</v>
      </c>
      <c r="C94" s="4">
        <v>3.3750000000000002E-2</v>
      </c>
      <c r="D94" s="4">
        <v>533.39</v>
      </c>
      <c r="E94" s="4">
        <v>298.49030119999998</v>
      </c>
      <c r="F94" s="4">
        <v>234.89969880000001</v>
      </c>
      <c r="G94" s="4">
        <v>105894.9852</v>
      </c>
      <c r="H94" s="4">
        <v>21105.01483</v>
      </c>
      <c r="I94" s="4">
        <v>25950.757539999999</v>
      </c>
      <c r="J94" s="4">
        <v>44.24</v>
      </c>
      <c r="K94" s="4">
        <v>36.590000000000003</v>
      </c>
      <c r="L94" s="4">
        <v>150.13999999999999</v>
      </c>
      <c r="M94" s="4">
        <v>230.97</v>
      </c>
      <c r="N94" s="4">
        <f t="shared" si="6"/>
        <v>534.12986381150552</v>
      </c>
      <c r="O94" s="4">
        <v>0</v>
      </c>
      <c r="P94" s="4" t="s">
        <v>46</v>
      </c>
      <c r="Q94" s="4">
        <v>0</v>
      </c>
      <c r="R94" s="4">
        <v>1144.8599999999999</v>
      </c>
      <c r="S94" s="4">
        <v>0</v>
      </c>
      <c r="T94" s="4">
        <v>1888</v>
      </c>
      <c r="U94" s="4">
        <v>0</v>
      </c>
      <c r="V94" s="4">
        <v>0</v>
      </c>
      <c r="W94" s="4">
        <v>127000</v>
      </c>
      <c r="X94" s="4">
        <f t="shared" si="4"/>
        <v>1.9868944241538475</v>
      </c>
      <c r="Y94" s="4">
        <v>156159.3884</v>
      </c>
      <c r="Z94" s="4">
        <v>-1145</v>
      </c>
      <c r="AA94" s="4">
        <v>-96260</v>
      </c>
      <c r="AB94" s="4">
        <v>743</v>
      </c>
      <c r="AC94" s="4">
        <v>20032</v>
      </c>
      <c r="AD94" s="4">
        <v>807</v>
      </c>
      <c r="AE94" s="4">
        <v>46351</v>
      </c>
      <c r="AF94" s="4">
        <v>0.5</v>
      </c>
      <c r="AG94" s="4">
        <v>0.25</v>
      </c>
      <c r="AH94" s="4">
        <v>-572.42999999999995</v>
      </c>
      <c r="AI94" s="4">
        <v>-286.21499999999997</v>
      </c>
      <c r="AJ94" s="4">
        <v>371.46348399999999</v>
      </c>
      <c r="AK94" s="4">
        <v>185.731742</v>
      </c>
      <c r="AL94" s="4">
        <v>2140.750008</v>
      </c>
      <c r="AM94" s="4">
        <v>5007.8750040000004</v>
      </c>
      <c r="AN94" s="4"/>
      <c r="AO94" s="4">
        <v>201.73717339999999</v>
      </c>
      <c r="AP94" s="4"/>
      <c r="AQ94" s="4">
        <v>5727.491317</v>
      </c>
      <c r="AR94" s="5">
        <v>46447</v>
      </c>
      <c r="AS94" s="4">
        <v>69</v>
      </c>
      <c r="AT94" s="4">
        <v>3.3750000000000002E-2</v>
      </c>
      <c r="AU94" s="4">
        <v>533.39</v>
      </c>
      <c r="AV94" s="4">
        <v>298.49030119999998</v>
      </c>
      <c r="AW94" s="4">
        <v>234.89969880000001</v>
      </c>
      <c r="AX94" s="4">
        <v>105894.9852</v>
      </c>
      <c r="AY94" s="4">
        <v>21105.01483</v>
      </c>
      <c r="AZ94" s="4">
        <v>25950.757539999999</v>
      </c>
      <c r="BA94" s="4">
        <v>44.24</v>
      </c>
      <c r="BB94" s="4">
        <v>36.590000000000003</v>
      </c>
      <c r="BC94" s="4">
        <v>150.13999999999999</v>
      </c>
      <c r="BD94" s="4">
        <v>230.97</v>
      </c>
      <c r="BE94" s="4">
        <f t="shared" si="7"/>
        <v>380.5</v>
      </c>
      <c r="BF94" s="4">
        <v>0</v>
      </c>
      <c r="BG94" s="4" t="s">
        <v>46</v>
      </c>
      <c r="BH94" s="4">
        <v>0</v>
      </c>
      <c r="BI94" s="4">
        <v>1144.8599999999999</v>
      </c>
      <c r="BJ94" s="4">
        <v>0</v>
      </c>
      <c r="BK94" s="4">
        <v>1888</v>
      </c>
      <c r="BL94" s="4">
        <v>0</v>
      </c>
      <c r="BM94" s="4">
        <v>0</v>
      </c>
      <c r="BN94" s="4">
        <v>127000</v>
      </c>
      <c r="BO94" s="4">
        <f t="shared" si="5"/>
        <v>1</v>
      </c>
      <c r="BP94" s="4">
        <v>156159.3884</v>
      </c>
      <c r="BQ94" s="4">
        <v>-1145</v>
      </c>
      <c r="BR94" s="4">
        <v>-96260</v>
      </c>
      <c r="BS94" s="4">
        <v>743</v>
      </c>
      <c r="BT94" s="4">
        <v>20032</v>
      </c>
      <c r="BU94" s="4">
        <v>807</v>
      </c>
      <c r="BV94" s="4">
        <v>46351</v>
      </c>
      <c r="BW94" s="4">
        <v>0.5</v>
      </c>
      <c r="BX94" s="4">
        <v>0.25</v>
      </c>
      <c r="BY94" s="4">
        <v>-572.42999999999995</v>
      </c>
      <c r="BZ94" s="4">
        <v>-286.21499999999997</v>
      </c>
      <c r="CA94" s="4">
        <v>371.46348399999999</v>
      </c>
      <c r="CB94" s="4">
        <v>185.731742</v>
      </c>
      <c r="CC94" s="4">
        <v>2140.750008</v>
      </c>
      <c r="CD94" s="4">
        <v>5007.8750040000004</v>
      </c>
      <c r="CE94" s="4"/>
      <c r="CF94" s="4">
        <v>201.73717339999999</v>
      </c>
      <c r="CG94" s="4"/>
      <c r="CH94" s="4">
        <v>5727.491317</v>
      </c>
    </row>
    <row r="95" spans="1:86" ht="15" thickBot="1" x14ac:dyDescent="0.4">
      <c r="A95" s="5">
        <v>46478</v>
      </c>
      <c r="B95" s="4">
        <v>70</v>
      </c>
      <c r="C95" s="4">
        <v>3.3750000000000002E-2</v>
      </c>
      <c r="D95" s="4">
        <v>533.39</v>
      </c>
      <c r="E95" s="4">
        <v>297.82964579999998</v>
      </c>
      <c r="F95" s="4">
        <v>235.56035420000001</v>
      </c>
      <c r="G95" s="4">
        <v>105659.42479999999</v>
      </c>
      <c r="H95" s="4">
        <v>21340.57518</v>
      </c>
      <c r="I95" s="4">
        <v>26319.124110000001</v>
      </c>
      <c r="J95" s="4">
        <v>44.24</v>
      </c>
      <c r="K95" s="4">
        <v>36.590000000000003</v>
      </c>
      <c r="L95" s="4">
        <v>150.13999999999999</v>
      </c>
      <c r="M95" s="4">
        <v>230.97</v>
      </c>
      <c r="N95" s="4">
        <f t="shared" si="6"/>
        <v>536.80051313056299</v>
      </c>
      <c r="O95" s="4">
        <v>0</v>
      </c>
      <c r="P95" s="4" t="s">
        <v>46</v>
      </c>
      <c r="Q95" s="4">
        <v>0</v>
      </c>
      <c r="R95" s="4">
        <v>1144.8599999999999</v>
      </c>
      <c r="S95" s="4">
        <v>0</v>
      </c>
      <c r="T95" s="4">
        <v>1892</v>
      </c>
      <c r="U95" s="4">
        <v>0</v>
      </c>
      <c r="V95" s="4">
        <v>0</v>
      </c>
      <c r="W95" s="4">
        <v>127000</v>
      </c>
      <c r="X95" s="4">
        <f t="shared" si="4"/>
        <v>2.006763368395386</v>
      </c>
      <c r="Y95" s="4">
        <v>156627.86660000001</v>
      </c>
      <c r="Z95" s="4">
        <v>-1145</v>
      </c>
      <c r="AA95" s="4">
        <v>-97405</v>
      </c>
      <c r="AB95" s="4">
        <v>747</v>
      </c>
      <c r="AC95" s="4">
        <v>20779</v>
      </c>
      <c r="AD95" s="4">
        <v>812</v>
      </c>
      <c r="AE95" s="4">
        <v>47469</v>
      </c>
      <c r="AF95" s="4">
        <v>0.5</v>
      </c>
      <c r="AG95" s="4">
        <v>0.25</v>
      </c>
      <c r="AH95" s="4">
        <v>-572.42999999999995</v>
      </c>
      <c r="AI95" s="4">
        <v>-286.21499999999997</v>
      </c>
      <c r="AJ95" s="4">
        <v>373.7288284</v>
      </c>
      <c r="AK95" s="4">
        <v>186.8644142</v>
      </c>
      <c r="AL95" s="4">
        <v>2514.4788359999998</v>
      </c>
      <c r="AM95" s="4">
        <v>5194.7394180000001</v>
      </c>
      <c r="AN95" s="4"/>
      <c r="AO95" s="4">
        <v>203.04701270000001</v>
      </c>
      <c r="AP95" s="4"/>
      <c r="AQ95" s="4">
        <v>5930.5383300000003</v>
      </c>
      <c r="AR95" s="5">
        <v>46478</v>
      </c>
      <c r="AS95" s="4">
        <v>70</v>
      </c>
      <c r="AT95" s="4">
        <v>3.3750000000000002E-2</v>
      </c>
      <c r="AU95" s="4">
        <v>533.39</v>
      </c>
      <c r="AV95" s="4">
        <v>297.82964579999998</v>
      </c>
      <c r="AW95" s="4">
        <v>235.56035420000001</v>
      </c>
      <c r="AX95" s="4">
        <v>105659.42479999999</v>
      </c>
      <c r="AY95" s="4">
        <v>21340.57518</v>
      </c>
      <c r="AZ95" s="4">
        <v>26319.124110000001</v>
      </c>
      <c r="BA95" s="4">
        <v>44.24</v>
      </c>
      <c r="BB95" s="4">
        <v>36.590000000000003</v>
      </c>
      <c r="BC95" s="4">
        <v>150.13999999999999</v>
      </c>
      <c r="BD95" s="4">
        <v>230.97</v>
      </c>
      <c r="BE95" s="4">
        <f t="shared" si="7"/>
        <v>380.5</v>
      </c>
      <c r="BF95" s="4">
        <v>0</v>
      </c>
      <c r="BG95" s="4" t="s">
        <v>46</v>
      </c>
      <c r="BH95" s="4">
        <v>0</v>
      </c>
      <c r="BI95" s="4">
        <v>1144.8599999999999</v>
      </c>
      <c r="BJ95" s="4">
        <v>0</v>
      </c>
      <c r="BK95" s="4">
        <v>1892</v>
      </c>
      <c r="BL95" s="4">
        <v>0</v>
      </c>
      <c r="BM95" s="4">
        <v>0</v>
      </c>
      <c r="BN95" s="4">
        <v>127000</v>
      </c>
      <c r="BO95" s="4">
        <f t="shared" si="5"/>
        <v>1</v>
      </c>
      <c r="BP95" s="4">
        <v>156627.86660000001</v>
      </c>
      <c r="BQ95" s="4">
        <v>-1145</v>
      </c>
      <c r="BR95" s="4">
        <v>-97405</v>
      </c>
      <c r="BS95" s="4">
        <v>747</v>
      </c>
      <c r="BT95" s="4">
        <v>20779</v>
      </c>
      <c r="BU95" s="4">
        <v>812</v>
      </c>
      <c r="BV95" s="4">
        <v>47469</v>
      </c>
      <c r="BW95" s="4">
        <v>0.5</v>
      </c>
      <c r="BX95" s="4">
        <v>0.25</v>
      </c>
      <c r="BY95" s="4">
        <v>-572.42999999999995</v>
      </c>
      <c r="BZ95" s="4">
        <v>-286.21499999999997</v>
      </c>
      <c r="CA95" s="4">
        <v>373.7288284</v>
      </c>
      <c r="CB95" s="4">
        <v>186.8644142</v>
      </c>
      <c r="CC95" s="4">
        <v>2514.4788359999998</v>
      </c>
      <c r="CD95" s="4">
        <v>5194.7394180000001</v>
      </c>
      <c r="CE95" s="4"/>
      <c r="CF95" s="4">
        <v>203.04701270000001</v>
      </c>
      <c r="CG95" s="4"/>
      <c r="CH95" s="4">
        <v>5930.5383300000003</v>
      </c>
    </row>
    <row r="96" spans="1:86" ht="15" thickBot="1" x14ac:dyDescent="0.4">
      <c r="A96" s="5">
        <v>46508</v>
      </c>
      <c r="B96" s="4">
        <v>71</v>
      </c>
      <c r="C96" s="4">
        <v>3.3750000000000002E-2</v>
      </c>
      <c r="D96" s="4">
        <v>533.39</v>
      </c>
      <c r="E96" s="4">
        <v>297.16713229999999</v>
      </c>
      <c r="F96" s="4">
        <v>236.22286769999999</v>
      </c>
      <c r="G96" s="4">
        <v>105423.202</v>
      </c>
      <c r="H96" s="4">
        <v>21576.798050000001</v>
      </c>
      <c r="I96" s="4">
        <v>26690.286840000001</v>
      </c>
      <c r="J96" s="4">
        <v>44.24</v>
      </c>
      <c r="K96" s="4">
        <v>36.590000000000003</v>
      </c>
      <c r="L96" s="4">
        <v>150.13999999999999</v>
      </c>
      <c r="M96" s="4">
        <v>230.97</v>
      </c>
      <c r="N96" s="4">
        <f t="shared" si="6"/>
        <v>539.48451569621579</v>
      </c>
      <c r="O96" s="4">
        <v>0</v>
      </c>
      <c r="P96" s="4" t="s">
        <v>46</v>
      </c>
      <c r="Q96" s="4">
        <v>0</v>
      </c>
      <c r="R96" s="4">
        <v>1144.8599999999999</v>
      </c>
      <c r="S96" s="4">
        <v>0</v>
      </c>
      <c r="T96" s="4">
        <v>1897</v>
      </c>
      <c r="U96" s="4">
        <v>0</v>
      </c>
      <c r="V96" s="4">
        <v>0</v>
      </c>
      <c r="W96" s="4">
        <v>127000</v>
      </c>
      <c r="X96" s="4">
        <f t="shared" si="4"/>
        <v>2.0268310020793399</v>
      </c>
      <c r="Y96" s="4">
        <v>157097.7501</v>
      </c>
      <c r="Z96" s="4">
        <v>-1145</v>
      </c>
      <c r="AA96" s="4">
        <v>-98550</v>
      </c>
      <c r="AB96" s="4">
        <v>752</v>
      </c>
      <c r="AC96" s="4">
        <v>21531</v>
      </c>
      <c r="AD96" s="4">
        <v>817</v>
      </c>
      <c r="AE96" s="4">
        <v>48595</v>
      </c>
      <c r="AF96" s="4">
        <v>0.5</v>
      </c>
      <c r="AG96" s="4">
        <v>0.25</v>
      </c>
      <c r="AH96" s="4">
        <v>-572.42999999999995</v>
      </c>
      <c r="AI96" s="4">
        <v>-286.21499999999997</v>
      </c>
      <c r="AJ96" s="4">
        <v>375.99960959999999</v>
      </c>
      <c r="AK96" s="4">
        <v>187.99980479999999</v>
      </c>
      <c r="AL96" s="4">
        <v>2890.4784450000002</v>
      </c>
      <c r="AM96" s="4">
        <v>5382.7392229999996</v>
      </c>
      <c r="AN96" s="4"/>
      <c r="AO96" s="4">
        <v>204.36006879999999</v>
      </c>
      <c r="AP96" s="4"/>
      <c r="AQ96" s="4">
        <v>6134.8983980000003</v>
      </c>
      <c r="AR96" s="5">
        <v>46508</v>
      </c>
      <c r="AS96" s="4">
        <v>71</v>
      </c>
      <c r="AT96" s="4">
        <v>3.3750000000000002E-2</v>
      </c>
      <c r="AU96" s="4">
        <v>533.39</v>
      </c>
      <c r="AV96" s="4">
        <v>297.16713229999999</v>
      </c>
      <c r="AW96" s="4">
        <v>236.22286769999999</v>
      </c>
      <c r="AX96" s="4">
        <v>105423.202</v>
      </c>
      <c r="AY96" s="4">
        <v>21576.798050000001</v>
      </c>
      <c r="AZ96" s="4">
        <v>26690.286840000001</v>
      </c>
      <c r="BA96" s="4">
        <v>44.24</v>
      </c>
      <c r="BB96" s="4">
        <v>36.590000000000003</v>
      </c>
      <c r="BC96" s="4">
        <v>150.13999999999999</v>
      </c>
      <c r="BD96" s="4">
        <v>230.97</v>
      </c>
      <c r="BE96" s="4">
        <f t="shared" si="7"/>
        <v>380.5</v>
      </c>
      <c r="BF96" s="4">
        <v>0</v>
      </c>
      <c r="BG96" s="4" t="s">
        <v>46</v>
      </c>
      <c r="BH96" s="4">
        <v>0</v>
      </c>
      <c r="BI96" s="4">
        <v>1144.8599999999999</v>
      </c>
      <c r="BJ96" s="4">
        <v>0</v>
      </c>
      <c r="BK96" s="4">
        <v>1897</v>
      </c>
      <c r="BL96" s="4">
        <v>0</v>
      </c>
      <c r="BM96" s="4">
        <v>0</v>
      </c>
      <c r="BN96" s="4">
        <v>127000</v>
      </c>
      <c r="BO96" s="4">
        <f t="shared" si="5"/>
        <v>1</v>
      </c>
      <c r="BP96" s="4">
        <v>157097.7501</v>
      </c>
      <c r="BQ96" s="4">
        <v>-1145</v>
      </c>
      <c r="BR96" s="4">
        <v>-98550</v>
      </c>
      <c r="BS96" s="4">
        <v>752</v>
      </c>
      <c r="BT96" s="4">
        <v>21531</v>
      </c>
      <c r="BU96" s="4">
        <v>817</v>
      </c>
      <c r="BV96" s="4">
        <v>48595</v>
      </c>
      <c r="BW96" s="4">
        <v>0.5</v>
      </c>
      <c r="BX96" s="4">
        <v>0.25</v>
      </c>
      <c r="BY96" s="4">
        <v>-572.42999999999995</v>
      </c>
      <c r="BZ96" s="4">
        <v>-286.21499999999997</v>
      </c>
      <c r="CA96" s="4">
        <v>375.99960959999999</v>
      </c>
      <c r="CB96" s="4">
        <v>187.99980479999999</v>
      </c>
      <c r="CC96" s="4">
        <v>2890.4784450000002</v>
      </c>
      <c r="CD96" s="4">
        <v>5382.7392229999996</v>
      </c>
      <c r="CE96" s="4"/>
      <c r="CF96" s="4">
        <v>204.36006879999999</v>
      </c>
      <c r="CG96" s="4"/>
      <c r="CH96" s="4">
        <v>6134.8983980000003</v>
      </c>
    </row>
    <row r="97" spans="1:86" ht="15" thickBot="1" x14ac:dyDescent="0.4">
      <c r="A97" s="5">
        <v>46539</v>
      </c>
      <c r="B97" s="4">
        <v>72</v>
      </c>
      <c r="C97" s="4">
        <v>3.3750000000000002E-2</v>
      </c>
      <c r="D97" s="4">
        <v>533.39</v>
      </c>
      <c r="E97" s="4">
        <v>296.50275549999998</v>
      </c>
      <c r="F97" s="4">
        <v>236.88724450000001</v>
      </c>
      <c r="G97" s="4">
        <v>105186.3147</v>
      </c>
      <c r="H97" s="4">
        <v>21813.685290000001</v>
      </c>
      <c r="I97" s="4">
        <v>27064.26397</v>
      </c>
      <c r="J97" s="4">
        <v>44.24</v>
      </c>
      <c r="K97" s="4">
        <v>36.590000000000003</v>
      </c>
      <c r="L97" s="4">
        <v>150.13999999999999</v>
      </c>
      <c r="M97" s="4">
        <v>230.97</v>
      </c>
      <c r="N97" s="4">
        <f t="shared" si="6"/>
        <v>542.18193827469679</v>
      </c>
      <c r="O97" s="4">
        <v>0</v>
      </c>
      <c r="P97" s="4" t="s">
        <v>46</v>
      </c>
      <c r="Q97" s="4">
        <v>0</v>
      </c>
      <c r="R97" s="4">
        <v>1144.8599999999999</v>
      </c>
      <c r="S97" s="4">
        <v>0</v>
      </c>
      <c r="T97" s="4">
        <v>1901</v>
      </c>
      <c r="U97" s="4">
        <v>0</v>
      </c>
      <c r="V97" s="4">
        <v>0</v>
      </c>
      <c r="W97" s="4">
        <v>127000</v>
      </c>
      <c r="X97" s="4">
        <f t="shared" si="4"/>
        <v>2.0470993121001331</v>
      </c>
      <c r="Y97" s="4">
        <v>157569.0434</v>
      </c>
      <c r="Z97" s="4">
        <v>-1145</v>
      </c>
      <c r="AA97" s="4">
        <v>-99695</v>
      </c>
      <c r="AB97" s="4">
        <v>757</v>
      </c>
      <c r="AC97" s="4">
        <v>22288</v>
      </c>
      <c r="AD97" s="4">
        <v>823</v>
      </c>
      <c r="AE97" s="4">
        <v>49729</v>
      </c>
      <c r="AF97" s="4">
        <v>0.5</v>
      </c>
      <c r="AG97" s="4">
        <v>0.25</v>
      </c>
      <c r="AH97" s="4">
        <v>-572.42999999999995</v>
      </c>
      <c r="AI97" s="4">
        <v>-286.21499999999997</v>
      </c>
      <c r="AJ97" s="4">
        <v>378.27584059999998</v>
      </c>
      <c r="AK97" s="4">
        <v>189.13792029999999</v>
      </c>
      <c r="AL97" s="4">
        <v>3268.7542859999999</v>
      </c>
      <c r="AM97" s="4">
        <v>5571.8771429999997</v>
      </c>
      <c r="AN97" s="4"/>
      <c r="AO97" s="4">
        <v>205.67634939999999</v>
      </c>
      <c r="AP97" s="4"/>
      <c r="AQ97" s="4">
        <v>6340.574748</v>
      </c>
      <c r="AR97" s="5">
        <v>46539</v>
      </c>
      <c r="AS97" s="4">
        <v>72</v>
      </c>
      <c r="AT97" s="4">
        <v>3.3750000000000002E-2</v>
      </c>
      <c r="AU97" s="4">
        <v>533.39</v>
      </c>
      <c r="AV97" s="4">
        <v>296.50275549999998</v>
      </c>
      <c r="AW97" s="4">
        <v>236.88724450000001</v>
      </c>
      <c r="AX97" s="4">
        <v>105186.3147</v>
      </c>
      <c r="AY97" s="4">
        <v>21813.685290000001</v>
      </c>
      <c r="AZ97" s="4">
        <v>27064.26397</v>
      </c>
      <c r="BA97" s="4">
        <v>44.24</v>
      </c>
      <c r="BB97" s="4">
        <v>36.590000000000003</v>
      </c>
      <c r="BC97" s="4">
        <v>150.13999999999999</v>
      </c>
      <c r="BD97" s="4">
        <v>230.97</v>
      </c>
      <c r="BE97" s="4">
        <f t="shared" si="7"/>
        <v>380.5</v>
      </c>
      <c r="BF97" s="4">
        <v>0</v>
      </c>
      <c r="BG97" s="4" t="s">
        <v>46</v>
      </c>
      <c r="BH97" s="4">
        <v>0</v>
      </c>
      <c r="BI97" s="4">
        <v>1144.8599999999999</v>
      </c>
      <c r="BJ97" s="4">
        <v>0</v>
      </c>
      <c r="BK97" s="4">
        <v>1901</v>
      </c>
      <c r="BL97" s="4">
        <v>0</v>
      </c>
      <c r="BM97" s="4">
        <v>0</v>
      </c>
      <c r="BN97" s="4">
        <v>127000</v>
      </c>
      <c r="BO97" s="4">
        <f t="shared" si="5"/>
        <v>1</v>
      </c>
      <c r="BP97" s="4">
        <v>157569.0434</v>
      </c>
      <c r="BQ97" s="4">
        <v>-1145</v>
      </c>
      <c r="BR97" s="4">
        <v>-99695</v>
      </c>
      <c r="BS97" s="4">
        <v>757</v>
      </c>
      <c r="BT97" s="4">
        <v>22288</v>
      </c>
      <c r="BU97" s="4">
        <v>823</v>
      </c>
      <c r="BV97" s="4">
        <v>49729</v>
      </c>
      <c r="BW97" s="4">
        <v>0.5</v>
      </c>
      <c r="BX97" s="4">
        <v>0.25</v>
      </c>
      <c r="BY97" s="4">
        <v>-572.42999999999995</v>
      </c>
      <c r="BZ97" s="4">
        <v>-286.21499999999997</v>
      </c>
      <c r="CA97" s="4">
        <v>378.27584059999998</v>
      </c>
      <c r="CB97" s="4">
        <v>189.13792029999999</v>
      </c>
      <c r="CC97" s="4">
        <v>3268.7542859999999</v>
      </c>
      <c r="CD97" s="4">
        <v>5571.8771429999997</v>
      </c>
      <c r="CE97" s="4"/>
      <c r="CF97" s="4">
        <v>205.67634939999999</v>
      </c>
      <c r="CG97" s="4"/>
      <c r="CH97" s="4">
        <v>6340.574748</v>
      </c>
    </row>
    <row r="98" spans="1:86" ht="15" thickBot="1" x14ac:dyDescent="0.4">
      <c r="A98" s="5">
        <v>46569</v>
      </c>
      <c r="B98" s="4">
        <v>73</v>
      </c>
      <c r="C98" s="4">
        <v>3.3750000000000002E-2</v>
      </c>
      <c r="D98" s="4">
        <v>533.39</v>
      </c>
      <c r="E98" s="4">
        <v>295.8365101</v>
      </c>
      <c r="F98" s="4">
        <v>237.55348989999999</v>
      </c>
      <c r="G98" s="4">
        <v>104948.76119999999</v>
      </c>
      <c r="H98" s="4">
        <v>22051.23878</v>
      </c>
      <c r="I98" s="4">
        <v>27441.073850000001</v>
      </c>
      <c r="J98" s="4">
        <v>44.24</v>
      </c>
      <c r="K98" s="4">
        <v>36.590000000000003</v>
      </c>
      <c r="L98" s="4">
        <v>150.13999999999999</v>
      </c>
      <c r="M98" s="4">
        <v>230.97</v>
      </c>
      <c r="N98" s="4">
        <f t="shared" si="6"/>
        <v>544.89284796607024</v>
      </c>
      <c r="O98" s="4">
        <v>0</v>
      </c>
      <c r="P98" s="4" t="s">
        <v>46</v>
      </c>
      <c r="Q98" s="4">
        <v>0</v>
      </c>
      <c r="R98" s="4">
        <v>1144.8599999999999</v>
      </c>
      <c r="S98" s="4">
        <v>0</v>
      </c>
      <c r="T98" s="4">
        <v>1906</v>
      </c>
      <c r="U98" s="4">
        <v>0</v>
      </c>
      <c r="V98" s="4">
        <v>0</v>
      </c>
      <c r="W98" s="4">
        <v>127000</v>
      </c>
      <c r="X98" s="4">
        <f t="shared" si="4"/>
        <v>2.0675703052211345</v>
      </c>
      <c r="Y98" s="4">
        <v>158041.75049999999</v>
      </c>
      <c r="Z98" s="4">
        <v>-1145</v>
      </c>
      <c r="AA98" s="4">
        <v>-100840</v>
      </c>
      <c r="AB98" s="4">
        <v>761</v>
      </c>
      <c r="AC98" s="4">
        <v>23049</v>
      </c>
      <c r="AD98" s="4">
        <v>828</v>
      </c>
      <c r="AE98" s="4">
        <v>50869</v>
      </c>
      <c r="AF98" s="4">
        <v>0.5</v>
      </c>
      <c r="AG98" s="4">
        <v>0.25</v>
      </c>
      <c r="AH98" s="4">
        <v>-572.42999999999995</v>
      </c>
      <c r="AI98" s="4">
        <v>-286.21499999999997</v>
      </c>
      <c r="AJ98" s="4">
        <v>380.5575346</v>
      </c>
      <c r="AK98" s="4">
        <v>190.2787673</v>
      </c>
      <c r="AL98" s="4">
        <v>3649.3118209999998</v>
      </c>
      <c r="AM98" s="4">
        <v>5762.1559100000004</v>
      </c>
      <c r="AN98" s="4"/>
      <c r="AO98" s="4">
        <v>206.99586260000001</v>
      </c>
      <c r="AP98" s="4"/>
      <c r="AQ98" s="4">
        <v>6547.5706099999998</v>
      </c>
      <c r="AR98" s="5">
        <v>46569</v>
      </c>
      <c r="AS98" s="4">
        <v>73</v>
      </c>
      <c r="AT98" s="4">
        <v>3.3750000000000002E-2</v>
      </c>
      <c r="AU98" s="4">
        <v>533.39</v>
      </c>
      <c r="AV98" s="4">
        <v>295.8365101</v>
      </c>
      <c r="AW98" s="4">
        <v>237.55348989999999</v>
      </c>
      <c r="AX98" s="4">
        <v>104948.76119999999</v>
      </c>
      <c r="AY98" s="4">
        <v>22051.23878</v>
      </c>
      <c r="AZ98" s="4">
        <v>27441.073850000001</v>
      </c>
      <c r="BA98" s="4">
        <v>44.24</v>
      </c>
      <c r="BB98" s="4">
        <v>36.590000000000003</v>
      </c>
      <c r="BC98" s="4">
        <v>150.13999999999999</v>
      </c>
      <c r="BD98" s="4">
        <v>230.97</v>
      </c>
      <c r="BE98" s="4">
        <f t="shared" si="7"/>
        <v>380.5</v>
      </c>
      <c r="BF98" s="4">
        <v>0</v>
      </c>
      <c r="BG98" s="4" t="s">
        <v>46</v>
      </c>
      <c r="BH98" s="4">
        <v>0</v>
      </c>
      <c r="BI98" s="4">
        <v>1144.8599999999999</v>
      </c>
      <c r="BJ98" s="4">
        <v>0</v>
      </c>
      <c r="BK98" s="4">
        <v>1906</v>
      </c>
      <c r="BL98" s="4">
        <v>0</v>
      </c>
      <c r="BM98" s="4">
        <v>0</v>
      </c>
      <c r="BN98" s="4">
        <v>127000</v>
      </c>
      <c r="BO98" s="4">
        <f t="shared" si="5"/>
        <v>1</v>
      </c>
      <c r="BP98" s="4">
        <v>158041.75049999999</v>
      </c>
      <c r="BQ98" s="4">
        <v>-1145</v>
      </c>
      <c r="BR98" s="4">
        <v>-100840</v>
      </c>
      <c r="BS98" s="4">
        <v>761</v>
      </c>
      <c r="BT98" s="4">
        <v>23049</v>
      </c>
      <c r="BU98" s="4">
        <v>828</v>
      </c>
      <c r="BV98" s="4">
        <v>50869</v>
      </c>
      <c r="BW98" s="4">
        <v>0.5</v>
      </c>
      <c r="BX98" s="4">
        <v>0.25</v>
      </c>
      <c r="BY98" s="4">
        <v>-572.42999999999995</v>
      </c>
      <c r="BZ98" s="4">
        <v>-286.21499999999997</v>
      </c>
      <c r="CA98" s="4">
        <v>380.5575346</v>
      </c>
      <c r="CB98" s="4">
        <v>190.2787673</v>
      </c>
      <c r="CC98" s="4">
        <v>3649.3118209999998</v>
      </c>
      <c r="CD98" s="4">
        <v>5762.1559100000004</v>
      </c>
      <c r="CE98" s="4"/>
      <c r="CF98" s="4">
        <v>206.99586260000001</v>
      </c>
      <c r="CG98" s="4"/>
      <c r="CH98" s="4">
        <v>6547.5706099999998</v>
      </c>
    </row>
    <row r="99" spans="1:86" ht="15" thickBot="1" x14ac:dyDescent="0.4">
      <c r="A99" s="5">
        <v>46600</v>
      </c>
      <c r="B99" s="4">
        <v>74</v>
      </c>
      <c r="C99" s="4">
        <v>3.3750000000000002E-2</v>
      </c>
      <c r="D99" s="4">
        <v>533.39</v>
      </c>
      <c r="E99" s="4">
        <v>295.16839090000002</v>
      </c>
      <c r="F99" s="4">
        <v>238.22160909999999</v>
      </c>
      <c r="G99" s="4">
        <v>104710.5396</v>
      </c>
      <c r="H99" s="4">
        <v>22289.46039</v>
      </c>
      <c r="I99" s="4">
        <v>27820.734919999999</v>
      </c>
      <c r="J99" s="4">
        <v>44.24</v>
      </c>
      <c r="K99" s="4">
        <v>36.590000000000003</v>
      </c>
      <c r="L99" s="4">
        <v>150.13999999999999</v>
      </c>
      <c r="M99" s="4">
        <v>230.97</v>
      </c>
      <c r="N99" s="4">
        <f t="shared" si="6"/>
        <v>547.61731220590048</v>
      </c>
      <c r="O99" s="4">
        <v>0</v>
      </c>
      <c r="P99" s="4" t="s">
        <v>46</v>
      </c>
      <c r="Q99" s="4">
        <v>0</v>
      </c>
      <c r="R99" s="4">
        <v>1144.8599999999999</v>
      </c>
      <c r="S99" s="4">
        <v>0</v>
      </c>
      <c r="T99" s="4">
        <v>1911</v>
      </c>
      <c r="U99" s="4">
        <v>0</v>
      </c>
      <c r="V99" s="4">
        <v>0</v>
      </c>
      <c r="W99" s="4">
        <v>127000</v>
      </c>
      <c r="X99" s="4">
        <f t="shared" si="4"/>
        <v>2.0882460082733458</v>
      </c>
      <c r="Y99" s="4">
        <v>158515.87580000001</v>
      </c>
      <c r="Z99" s="4">
        <v>-1145</v>
      </c>
      <c r="AA99" s="4">
        <v>-101984</v>
      </c>
      <c r="AB99" s="4">
        <v>766</v>
      </c>
      <c r="AC99" s="4">
        <v>23814</v>
      </c>
      <c r="AD99" s="4">
        <v>833</v>
      </c>
      <c r="AE99" s="4">
        <v>52018</v>
      </c>
      <c r="AF99" s="4">
        <v>0.5</v>
      </c>
      <c r="AG99" s="4">
        <v>0.25</v>
      </c>
      <c r="AH99" s="4">
        <v>-572.42999999999995</v>
      </c>
      <c r="AI99" s="4">
        <v>-286.21499999999997</v>
      </c>
      <c r="AJ99" s="4">
        <v>382.84470470000002</v>
      </c>
      <c r="AK99" s="4">
        <v>191.42235239999999</v>
      </c>
      <c r="AL99" s="4">
        <v>4032.1565249999999</v>
      </c>
      <c r="AM99" s="4">
        <v>5953.5782630000003</v>
      </c>
      <c r="AN99" s="4"/>
      <c r="AO99" s="4">
        <v>208.3186164</v>
      </c>
      <c r="AP99" s="4"/>
      <c r="AQ99" s="4">
        <v>6755.8892269999997</v>
      </c>
      <c r="AR99" s="5">
        <v>46600</v>
      </c>
      <c r="AS99" s="4">
        <v>74</v>
      </c>
      <c r="AT99" s="4">
        <v>3.3750000000000002E-2</v>
      </c>
      <c r="AU99" s="4">
        <v>533.39</v>
      </c>
      <c r="AV99" s="4">
        <v>295.16839090000002</v>
      </c>
      <c r="AW99" s="4">
        <v>238.22160909999999</v>
      </c>
      <c r="AX99" s="4">
        <v>104710.5396</v>
      </c>
      <c r="AY99" s="4">
        <v>22289.46039</v>
      </c>
      <c r="AZ99" s="4">
        <v>27820.734919999999</v>
      </c>
      <c r="BA99" s="4">
        <v>44.24</v>
      </c>
      <c r="BB99" s="4">
        <v>36.590000000000003</v>
      </c>
      <c r="BC99" s="4">
        <v>150.13999999999999</v>
      </c>
      <c r="BD99" s="4">
        <v>230.97</v>
      </c>
      <c r="BE99" s="4">
        <f t="shared" si="7"/>
        <v>380.5</v>
      </c>
      <c r="BF99" s="4">
        <v>0</v>
      </c>
      <c r="BG99" s="4" t="s">
        <v>46</v>
      </c>
      <c r="BH99" s="4">
        <v>0</v>
      </c>
      <c r="BI99" s="4">
        <v>1144.8599999999999</v>
      </c>
      <c r="BJ99" s="4">
        <v>0</v>
      </c>
      <c r="BK99" s="4">
        <v>1911</v>
      </c>
      <c r="BL99" s="4">
        <v>0</v>
      </c>
      <c r="BM99" s="4">
        <v>0</v>
      </c>
      <c r="BN99" s="4">
        <v>127000</v>
      </c>
      <c r="BO99" s="4">
        <f t="shared" si="5"/>
        <v>1</v>
      </c>
      <c r="BP99" s="4">
        <v>158515.87580000001</v>
      </c>
      <c r="BQ99" s="4">
        <v>-1145</v>
      </c>
      <c r="BR99" s="4">
        <v>-101984</v>
      </c>
      <c r="BS99" s="4">
        <v>766</v>
      </c>
      <c r="BT99" s="4">
        <v>23814</v>
      </c>
      <c r="BU99" s="4">
        <v>833</v>
      </c>
      <c r="BV99" s="4">
        <v>52018</v>
      </c>
      <c r="BW99" s="4">
        <v>0.5</v>
      </c>
      <c r="BX99" s="4">
        <v>0.25</v>
      </c>
      <c r="BY99" s="4">
        <v>-572.42999999999995</v>
      </c>
      <c r="BZ99" s="4">
        <v>-286.21499999999997</v>
      </c>
      <c r="CA99" s="4">
        <v>382.84470470000002</v>
      </c>
      <c r="CB99" s="4">
        <v>191.42235239999999</v>
      </c>
      <c r="CC99" s="4">
        <v>4032.1565249999999</v>
      </c>
      <c r="CD99" s="4">
        <v>5953.5782630000003</v>
      </c>
      <c r="CE99" s="4"/>
      <c r="CF99" s="4">
        <v>208.3186164</v>
      </c>
      <c r="CG99" s="4"/>
      <c r="CH99" s="4">
        <v>6755.8892269999997</v>
      </c>
    </row>
    <row r="100" spans="1:86" ht="15" thickBot="1" x14ac:dyDescent="0.4">
      <c r="A100" s="5">
        <v>46631</v>
      </c>
      <c r="B100" s="4">
        <v>75</v>
      </c>
      <c r="C100" s="4">
        <v>3.3750000000000002E-2</v>
      </c>
      <c r="D100" s="4">
        <v>533.39</v>
      </c>
      <c r="E100" s="4">
        <v>294.49839259999999</v>
      </c>
      <c r="F100" s="4">
        <v>238.8916074</v>
      </c>
      <c r="G100" s="4">
        <v>104471.648</v>
      </c>
      <c r="H100" s="4">
        <v>22528.351999999999</v>
      </c>
      <c r="I100" s="4">
        <v>28203.265759999998</v>
      </c>
      <c r="J100" s="4">
        <v>44.24</v>
      </c>
      <c r="K100" s="4">
        <v>36.590000000000003</v>
      </c>
      <c r="L100" s="4">
        <v>150.13999999999999</v>
      </c>
      <c r="M100" s="4">
        <v>230.97</v>
      </c>
      <c r="N100" s="4">
        <f t="shared" si="6"/>
        <v>550.35539876692997</v>
      </c>
      <c r="O100" s="4">
        <v>0</v>
      </c>
      <c r="P100" s="4" t="s">
        <v>46</v>
      </c>
      <c r="Q100" s="4">
        <v>0</v>
      </c>
      <c r="R100" s="4">
        <v>1144.8599999999999</v>
      </c>
      <c r="S100" s="4">
        <v>0</v>
      </c>
      <c r="T100" s="4">
        <v>1915</v>
      </c>
      <c r="U100" s="4">
        <v>0</v>
      </c>
      <c r="V100" s="4">
        <v>0</v>
      </c>
      <c r="W100" s="4">
        <v>127000</v>
      </c>
      <c r="X100" s="4">
        <f t="shared" si="4"/>
        <v>2.1091284683560794</v>
      </c>
      <c r="Y100" s="4">
        <v>158991.4234</v>
      </c>
      <c r="Z100" s="4">
        <v>-1145</v>
      </c>
      <c r="AA100" s="4">
        <v>-103129</v>
      </c>
      <c r="AB100" s="4">
        <v>770</v>
      </c>
      <c r="AC100" s="4">
        <v>24585</v>
      </c>
      <c r="AD100" s="4">
        <v>839</v>
      </c>
      <c r="AE100" s="4">
        <v>53173</v>
      </c>
      <c r="AF100" s="4">
        <v>0.5</v>
      </c>
      <c r="AG100" s="4">
        <v>0.25</v>
      </c>
      <c r="AH100" s="4">
        <v>-572.42999999999995</v>
      </c>
      <c r="AI100" s="4">
        <v>-286.21499999999997</v>
      </c>
      <c r="AJ100" s="4">
        <v>385.13736399999999</v>
      </c>
      <c r="AK100" s="4">
        <v>192.568682</v>
      </c>
      <c r="AL100" s="4">
        <v>4417.2938889999996</v>
      </c>
      <c r="AM100" s="4">
        <v>6146.1469450000004</v>
      </c>
      <c r="AN100" s="4"/>
      <c r="AO100" s="4">
        <v>209.6446186</v>
      </c>
      <c r="AP100" s="4"/>
      <c r="AQ100" s="4">
        <v>6965.5338449999999</v>
      </c>
      <c r="AR100" s="5">
        <v>46631</v>
      </c>
      <c r="AS100" s="4">
        <v>75</v>
      </c>
      <c r="AT100" s="4">
        <v>3.3750000000000002E-2</v>
      </c>
      <c r="AU100" s="4">
        <v>533.39</v>
      </c>
      <c r="AV100" s="4">
        <v>294.49839259999999</v>
      </c>
      <c r="AW100" s="4">
        <v>238.8916074</v>
      </c>
      <c r="AX100" s="4">
        <v>104471.648</v>
      </c>
      <c r="AY100" s="4">
        <v>22528.351999999999</v>
      </c>
      <c r="AZ100" s="4">
        <v>28203.265759999998</v>
      </c>
      <c r="BA100" s="4">
        <v>44.24</v>
      </c>
      <c r="BB100" s="4">
        <v>36.590000000000003</v>
      </c>
      <c r="BC100" s="4">
        <v>150.13999999999999</v>
      </c>
      <c r="BD100" s="4">
        <v>230.97</v>
      </c>
      <c r="BE100" s="4">
        <f t="shared" si="7"/>
        <v>380.5</v>
      </c>
      <c r="BF100" s="4">
        <v>0</v>
      </c>
      <c r="BG100" s="4" t="s">
        <v>46</v>
      </c>
      <c r="BH100" s="4">
        <v>0</v>
      </c>
      <c r="BI100" s="4">
        <v>1144.8599999999999</v>
      </c>
      <c r="BJ100" s="4">
        <v>0</v>
      </c>
      <c r="BK100" s="4">
        <v>1915</v>
      </c>
      <c r="BL100" s="4">
        <v>0</v>
      </c>
      <c r="BM100" s="4">
        <v>0</v>
      </c>
      <c r="BN100" s="4">
        <v>127000</v>
      </c>
      <c r="BO100" s="4">
        <f t="shared" si="5"/>
        <v>1</v>
      </c>
      <c r="BP100" s="4">
        <v>158991.4234</v>
      </c>
      <c r="BQ100" s="4">
        <v>-1145</v>
      </c>
      <c r="BR100" s="4">
        <v>-103129</v>
      </c>
      <c r="BS100" s="4">
        <v>770</v>
      </c>
      <c r="BT100" s="4">
        <v>24585</v>
      </c>
      <c r="BU100" s="4">
        <v>839</v>
      </c>
      <c r="BV100" s="4">
        <v>53173</v>
      </c>
      <c r="BW100" s="4">
        <v>0.5</v>
      </c>
      <c r="BX100" s="4">
        <v>0.25</v>
      </c>
      <c r="BY100" s="4">
        <v>-572.42999999999995</v>
      </c>
      <c r="BZ100" s="4">
        <v>-286.21499999999997</v>
      </c>
      <c r="CA100" s="4">
        <v>385.13736399999999</v>
      </c>
      <c r="CB100" s="4">
        <v>192.568682</v>
      </c>
      <c r="CC100" s="4">
        <v>4417.2938889999996</v>
      </c>
      <c r="CD100" s="4">
        <v>6146.1469450000004</v>
      </c>
      <c r="CE100" s="4"/>
      <c r="CF100" s="4">
        <v>209.6446186</v>
      </c>
      <c r="CG100" s="4"/>
      <c r="CH100" s="4">
        <v>6965.5338449999999</v>
      </c>
    </row>
    <row r="101" spans="1:86" ht="15" thickBot="1" x14ac:dyDescent="0.4">
      <c r="A101" s="5">
        <v>46661</v>
      </c>
      <c r="B101" s="4">
        <v>76</v>
      </c>
      <c r="C101" s="4">
        <v>3.3750000000000002E-2</v>
      </c>
      <c r="D101" s="4">
        <v>533.39</v>
      </c>
      <c r="E101" s="4">
        <v>293.82650999999998</v>
      </c>
      <c r="F101" s="4">
        <v>239.56349</v>
      </c>
      <c r="G101" s="4">
        <v>104232.0845</v>
      </c>
      <c r="H101" s="4">
        <v>22767.915489999999</v>
      </c>
      <c r="I101" s="4">
        <v>28588.68505</v>
      </c>
      <c r="J101" s="4">
        <v>44.24</v>
      </c>
      <c r="K101" s="4">
        <v>36.590000000000003</v>
      </c>
      <c r="L101" s="4">
        <v>150.13999999999999</v>
      </c>
      <c r="M101" s="4">
        <v>230.97</v>
      </c>
      <c r="N101" s="4">
        <f t="shared" si="6"/>
        <v>553.10717576076456</v>
      </c>
      <c r="O101" s="4">
        <v>0</v>
      </c>
      <c r="P101" s="4" t="s">
        <v>46</v>
      </c>
      <c r="Q101" s="4">
        <v>0</v>
      </c>
      <c r="R101" s="4">
        <v>1144.8599999999999</v>
      </c>
      <c r="S101" s="4">
        <v>0</v>
      </c>
      <c r="T101" s="4">
        <v>1920</v>
      </c>
      <c r="U101" s="4">
        <v>0</v>
      </c>
      <c r="V101" s="4">
        <v>0</v>
      </c>
      <c r="W101" s="4">
        <v>127000</v>
      </c>
      <c r="X101" s="4">
        <f t="shared" si="4"/>
        <v>2.1302197530396403</v>
      </c>
      <c r="Y101" s="4">
        <v>159468.3977</v>
      </c>
      <c r="Z101" s="4">
        <v>-1145</v>
      </c>
      <c r="AA101" s="4">
        <v>-104274</v>
      </c>
      <c r="AB101" s="4">
        <v>775</v>
      </c>
      <c r="AC101" s="4">
        <v>25359</v>
      </c>
      <c r="AD101" s="4">
        <v>844</v>
      </c>
      <c r="AE101" s="4">
        <v>54336</v>
      </c>
      <c r="AF101" s="4">
        <v>0.5</v>
      </c>
      <c r="AG101" s="4">
        <v>0.25</v>
      </c>
      <c r="AH101" s="4">
        <v>-572.42999999999995</v>
      </c>
      <c r="AI101" s="4">
        <v>-286.21499999999997</v>
      </c>
      <c r="AJ101" s="4">
        <v>387.43552570000003</v>
      </c>
      <c r="AK101" s="4">
        <v>193.7177628</v>
      </c>
      <c r="AL101" s="4">
        <v>4804.7294149999998</v>
      </c>
      <c r="AM101" s="4">
        <v>6339.8647080000001</v>
      </c>
      <c r="AN101" s="4"/>
      <c r="AO101" s="4">
        <v>210.97387739999999</v>
      </c>
      <c r="AP101" s="4"/>
      <c r="AQ101" s="4">
        <v>7176.5077229999997</v>
      </c>
      <c r="AR101" s="5">
        <v>46661</v>
      </c>
      <c r="AS101" s="4">
        <v>76</v>
      </c>
      <c r="AT101" s="4">
        <v>3.3750000000000002E-2</v>
      </c>
      <c r="AU101" s="4">
        <v>533.39</v>
      </c>
      <c r="AV101" s="4">
        <v>293.82650999999998</v>
      </c>
      <c r="AW101" s="4">
        <v>239.56349</v>
      </c>
      <c r="AX101" s="4">
        <v>104232.0845</v>
      </c>
      <c r="AY101" s="4">
        <v>22767.915489999999</v>
      </c>
      <c r="AZ101" s="4">
        <v>28588.68505</v>
      </c>
      <c r="BA101" s="4">
        <v>44.24</v>
      </c>
      <c r="BB101" s="4">
        <v>36.590000000000003</v>
      </c>
      <c r="BC101" s="4">
        <v>150.13999999999999</v>
      </c>
      <c r="BD101" s="4">
        <v>230.97</v>
      </c>
      <c r="BE101" s="4">
        <f t="shared" si="7"/>
        <v>380.5</v>
      </c>
      <c r="BF101" s="4">
        <v>0</v>
      </c>
      <c r="BG101" s="4" t="s">
        <v>46</v>
      </c>
      <c r="BH101" s="4">
        <v>0</v>
      </c>
      <c r="BI101" s="4">
        <v>1144.8599999999999</v>
      </c>
      <c r="BJ101" s="4">
        <v>0</v>
      </c>
      <c r="BK101" s="4">
        <v>1920</v>
      </c>
      <c r="BL101" s="4">
        <v>0</v>
      </c>
      <c r="BM101" s="4">
        <v>0</v>
      </c>
      <c r="BN101" s="4">
        <v>127000</v>
      </c>
      <c r="BO101" s="4">
        <f t="shared" si="5"/>
        <v>1</v>
      </c>
      <c r="BP101" s="4">
        <v>159468.3977</v>
      </c>
      <c r="BQ101" s="4">
        <v>-1145</v>
      </c>
      <c r="BR101" s="4">
        <v>-104274</v>
      </c>
      <c r="BS101" s="4">
        <v>775</v>
      </c>
      <c r="BT101" s="4">
        <v>25359</v>
      </c>
      <c r="BU101" s="4">
        <v>844</v>
      </c>
      <c r="BV101" s="4">
        <v>54336</v>
      </c>
      <c r="BW101" s="4">
        <v>0.5</v>
      </c>
      <c r="BX101" s="4">
        <v>0.25</v>
      </c>
      <c r="BY101" s="4">
        <v>-572.42999999999995</v>
      </c>
      <c r="BZ101" s="4">
        <v>-286.21499999999997</v>
      </c>
      <c r="CA101" s="4">
        <v>387.43552570000003</v>
      </c>
      <c r="CB101" s="4">
        <v>193.7177628</v>
      </c>
      <c r="CC101" s="4">
        <v>4804.7294149999998</v>
      </c>
      <c r="CD101" s="4">
        <v>6339.8647080000001</v>
      </c>
      <c r="CE101" s="4"/>
      <c r="CF101" s="4">
        <v>210.97387739999999</v>
      </c>
      <c r="CG101" s="4"/>
      <c r="CH101" s="4">
        <v>7176.5077229999997</v>
      </c>
    </row>
    <row r="102" spans="1:86" ht="15" thickBot="1" x14ac:dyDescent="0.4">
      <c r="A102" s="5">
        <v>46692</v>
      </c>
      <c r="B102" s="4">
        <v>77</v>
      </c>
      <c r="C102" s="4">
        <v>3.3750000000000002E-2</v>
      </c>
      <c r="D102" s="4">
        <v>533.39</v>
      </c>
      <c r="E102" s="4">
        <v>293.15273769999999</v>
      </c>
      <c r="F102" s="4">
        <v>240.2372623</v>
      </c>
      <c r="G102" s="4">
        <v>103991.8472</v>
      </c>
      <c r="H102" s="4">
        <v>23008.152750000001</v>
      </c>
      <c r="I102" s="4">
        <v>28977.011600000002</v>
      </c>
      <c r="J102" s="4">
        <v>44.24</v>
      </c>
      <c r="K102" s="4">
        <v>36.590000000000003</v>
      </c>
      <c r="L102" s="4">
        <v>150.13999999999999</v>
      </c>
      <c r="M102" s="4">
        <v>230.97</v>
      </c>
      <c r="N102" s="4">
        <f t="shared" si="6"/>
        <v>555.87271163956837</v>
      </c>
      <c r="O102" s="4">
        <v>0</v>
      </c>
      <c r="P102" s="4" t="s">
        <v>46</v>
      </c>
      <c r="Q102" s="4">
        <v>0</v>
      </c>
      <c r="R102" s="4">
        <v>1144.8599999999999</v>
      </c>
      <c r="S102" s="4">
        <v>0</v>
      </c>
      <c r="T102" s="4">
        <v>1924</v>
      </c>
      <c r="U102" s="4">
        <v>0</v>
      </c>
      <c r="V102" s="4">
        <v>0</v>
      </c>
      <c r="W102" s="4">
        <v>127000</v>
      </c>
      <c r="X102" s="4">
        <f t="shared" si="4"/>
        <v>2.1515219505700367</v>
      </c>
      <c r="Y102" s="4">
        <v>159946.80290000001</v>
      </c>
      <c r="Z102" s="4">
        <v>-1145</v>
      </c>
      <c r="AA102" s="4">
        <v>-105419</v>
      </c>
      <c r="AB102" s="4">
        <v>779</v>
      </c>
      <c r="AC102" s="4">
        <v>26139</v>
      </c>
      <c r="AD102" s="4">
        <v>849</v>
      </c>
      <c r="AE102" s="4">
        <v>55507</v>
      </c>
      <c r="AF102" s="4">
        <v>0.5</v>
      </c>
      <c r="AG102" s="4">
        <v>0.25</v>
      </c>
      <c r="AH102" s="4">
        <v>-572.42999999999995</v>
      </c>
      <c r="AI102" s="4">
        <v>-286.21499999999997</v>
      </c>
      <c r="AJ102" s="4">
        <v>389.73920299999997</v>
      </c>
      <c r="AK102" s="4">
        <v>194.86960149999999</v>
      </c>
      <c r="AL102" s="4">
        <v>5194.4686179999999</v>
      </c>
      <c r="AM102" s="4">
        <v>6534.7343090000004</v>
      </c>
      <c r="AN102" s="4"/>
      <c r="AO102" s="4">
        <v>212.30640070000001</v>
      </c>
      <c r="AP102" s="4"/>
      <c r="AQ102" s="4">
        <v>7388.8141230000001</v>
      </c>
      <c r="AR102" s="5">
        <v>46692</v>
      </c>
      <c r="AS102" s="4">
        <v>77</v>
      </c>
      <c r="AT102" s="4">
        <v>3.3750000000000002E-2</v>
      </c>
      <c r="AU102" s="4">
        <v>533.39</v>
      </c>
      <c r="AV102" s="4">
        <v>293.15273769999999</v>
      </c>
      <c r="AW102" s="4">
        <v>240.2372623</v>
      </c>
      <c r="AX102" s="4">
        <v>103991.8472</v>
      </c>
      <c r="AY102" s="4">
        <v>23008.152750000001</v>
      </c>
      <c r="AZ102" s="4">
        <v>28977.011600000002</v>
      </c>
      <c r="BA102" s="4">
        <v>44.24</v>
      </c>
      <c r="BB102" s="4">
        <v>36.590000000000003</v>
      </c>
      <c r="BC102" s="4">
        <v>150.13999999999999</v>
      </c>
      <c r="BD102" s="4">
        <v>230.97</v>
      </c>
      <c r="BE102" s="4">
        <f t="shared" si="7"/>
        <v>380.5</v>
      </c>
      <c r="BF102" s="4">
        <v>0</v>
      </c>
      <c r="BG102" s="4" t="s">
        <v>46</v>
      </c>
      <c r="BH102" s="4">
        <v>0</v>
      </c>
      <c r="BI102" s="4">
        <v>1144.8599999999999</v>
      </c>
      <c r="BJ102" s="4">
        <v>0</v>
      </c>
      <c r="BK102" s="4">
        <v>1924</v>
      </c>
      <c r="BL102" s="4">
        <v>0</v>
      </c>
      <c r="BM102" s="4">
        <v>0</v>
      </c>
      <c r="BN102" s="4">
        <v>127000</v>
      </c>
      <c r="BO102" s="4">
        <f t="shared" si="5"/>
        <v>1</v>
      </c>
      <c r="BP102" s="4">
        <v>159946.80290000001</v>
      </c>
      <c r="BQ102" s="4">
        <v>-1145</v>
      </c>
      <c r="BR102" s="4">
        <v>-105419</v>
      </c>
      <c r="BS102" s="4">
        <v>779</v>
      </c>
      <c r="BT102" s="4">
        <v>26139</v>
      </c>
      <c r="BU102" s="4">
        <v>849</v>
      </c>
      <c r="BV102" s="4">
        <v>55507</v>
      </c>
      <c r="BW102" s="4">
        <v>0.5</v>
      </c>
      <c r="BX102" s="4">
        <v>0.25</v>
      </c>
      <c r="BY102" s="4">
        <v>-572.42999999999995</v>
      </c>
      <c r="BZ102" s="4">
        <v>-286.21499999999997</v>
      </c>
      <c r="CA102" s="4">
        <v>389.73920299999997</v>
      </c>
      <c r="CB102" s="4">
        <v>194.86960149999999</v>
      </c>
      <c r="CC102" s="4">
        <v>5194.4686179999999</v>
      </c>
      <c r="CD102" s="4">
        <v>6534.7343090000004</v>
      </c>
      <c r="CE102" s="4"/>
      <c r="CF102" s="4">
        <v>212.30640070000001</v>
      </c>
      <c r="CG102" s="4"/>
      <c r="CH102" s="4">
        <v>7388.8141230000001</v>
      </c>
    </row>
    <row r="103" spans="1:86" ht="15" thickBot="1" x14ac:dyDescent="0.4">
      <c r="A103" s="5">
        <v>46722</v>
      </c>
      <c r="B103" s="4">
        <v>78</v>
      </c>
      <c r="C103" s="4">
        <v>3.3750000000000002E-2</v>
      </c>
      <c r="D103" s="4">
        <v>533.39</v>
      </c>
      <c r="E103" s="4">
        <v>292.4770704</v>
      </c>
      <c r="F103" s="4">
        <v>240.91292960000001</v>
      </c>
      <c r="G103" s="4">
        <v>103750.93429999999</v>
      </c>
      <c r="H103" s="4">
        <v>23249.06568</v>
      </c>
      <c r="I103" s="4">
        <v>29368.264309999999</v>
      </c>
      <c r="J103" s="4">
        <v>44.24</v>
      </c>
      <c r="K103" s="4">
        <v>36.590000000000003</v>
      </c>
      <c r="L103" s="4">
        <v>150.13999999999999</v>
      </c>
      <c r="M103" s="4">
        <v>230.97</v>
      </c>
      <c r="N103" s="4">
        <f t="shared" si="6"/>
        <v>558.65207519776618</v>
      </c>
      <c r="O103" s="4">
        <v>0</v>
      </c>
      <c r="P103" s="4" t="s">
        <v>46</v>
      </c>
      <c r="Q103" s="4">
        <v>0</v>
      </c>
      <c r="R103" s="4">
        <v>1144.8599999999999</v>
      </c>
      <c r="S103" s="4">
        <v>0</v>
      </c>
      <c r="T103" s="4">
        <v>1929</v>
      </c>
      <c r="U103" s="4">
        <v>0</v>
      </c>
      <c r="V103" s="4">
        <v>0</v>
      </c>
      <c r="W103" s="4">
        <v>127000</v>
      </c>
      <c r="X103" s="4">
        <f t="shared" si="4"/>
        <v>2.1730371700757369</v>
      </c>
      <c r="Y103" s="4">
        <v>160426.6433</v>
      </c>
      <c r="Z103" s="4">
        <v>-1145</v>
      </c>
      <c r="AA103" s="4">
        <v>-106564</v>
      </c>
      <c r="AB103" s="4">
        <v>784</v>
      </c>
      <c r="AC103" s="4">
        <v>26923</v>
      </c>
      <c r="AD103" s="4">
        <v>855</v>
      </c>
      <c r="AE103" s="4">
        <v>56685</v>
      </c>
      <c r="AF103" s="4">
        <v>0.5</v>
      </c>
      <c r="AG103" s="4">
        <v>0.25</v>
      </c>
      <c r="AH103" s="4">
        <v>-572.42999999999995</v>
      </c>
      <c r="AI103" s="4">
        <v>-286.21499999999997</v>
      </c>
      <c r="AJ103" s="4">
        <v>392.04840899999999</v>
      </c>
      <c r="AK103" s="4">
        <v>196.0242045</v>
      </c>
      <c r="AL103" s="4">
        <v>5586.5170269999999</v>
      </c>
      <c r="AM103" s="4">
        <v>6730.7585140000001</v>
      </c>
      <c r="AN103" s="4"/>
      <c r="AO103" s="4">
        <v>213.6421967</v>
      </c>
      <c r="AP103" s="4"/>
      <c r="AQ103" s="4">
        <v>7602.4563200000002</v>
      </c>
      <c r="AR103" s="5">
        <v>46722</v>
      </c>
      <c r="AS103" s="4">
        <v>78</v>
      </c>
      <c r="AT103" s="4">
        <v>3.3750000000000002E-2</v>
      </c>
      <c r="AU103" s="4">
        <v>533.39</v>
      </c>
      <c r="AV103" s="4">
        <v>292.4770704</v>
      </c>
      <c r="AW103" s="4">
        <v>240.91292960000001</v>
      </c>
      <c r="AX103" s="4">
        <v>103750.93429999999</v>
      </c>
      <c r="AY103" s="4">
        <v>23249.06568</v>
      </c>
      <c r="AZ103" s="4">
        <v>29368.264309999999</v>
      </c>
      <c r="BA103" s="4">
        <v>44.24</v>
      </c>
      <c r="BB103" s="4">
        <v>36.590000000000003</v>
      </c>
      <c r="BC103" s="4">
        <v>150.13999999999999</v>
      </c>
      <c r="BD103" s="4">
        <v>230.97</v>
      </c>
      <c r="BE103" s="4">
        <f t="shared" si="7"/>
        <v>380.5</v>
      </c>
      <c r="BF103" s="4">
        <v>0</v>
      </c>
      <c r="BG103" s="4" t="s">
        <v>46</v>
      </c>
      <c r="BH103" s="4">
        <v>0</v>
      </c>
      <c r="BI103" s="4">
        <v>1144.8599999999999</v>
      </c>
      <c r="BJ103" s="4">
        <v>0</v>
      </c>
      <c r="BK103" s="4">
        <v>1929</v>
      </c>
      <c r="BL103" s="4">
        <v>0</v>
      </c>
      <c r="BM103" s="4">
        <v>0</v>
      </c>
      <c r="BN103" s="4">
        <v>127000</v>
      </c>
      <c r="BO103" s="4">
        <f t="shared" si="5"/>
        <v>1</v>
      </c>
      <c r="BP103" s="4">
        <v>160426.6433</v>
      </c>
      <c r="BQ103" s="4">
        <v>-1145</v>
      </c>
      <c r="BR103" s="4">
        <v>-106564</v>
      </c>
      <c r="BS103" s="4">
        <v>784</v>
      </c>
      <c r="BT103" s="4">
        <v>26923</v>
      </c>
      <c r="BU103" s="4">
        <v>855</v>
      </c>
      <c r="BV103" s="4">
        <v>56685</v>
      </c>
      <c r="BW103" s="4">
        <v>0.5</v>
      </c>
      <c r="BX103" s="4">
        <v>0.25</v>
      </c>
      <c r="BY103" s="4">
        <v>-572.42999999999995</v>
      </c>
      <c r="BZ103" s="4">
        <v>-286.21499999999997</v>
      </c>
      <c r="CA103" s="4">
        <v>392.04840899999999</v>
      </c>
      <c r="CB103" s="4">
        <v>196.0242045</v>
      </c>
      <c r="CC103" s="4">
        <v>5586.5170269999999</v>
      </c>
      <c r="CD103" s="4">
        <v>6730.7585140000001</v>
      </c>
      <c r="CE103" s="4"/>
      <c r="CF103" s="4">
        <v>213.6421967</v>
      </c>
      <c r="CG103" s="4"/>
      <c r="CH103" s="4">
        <v>7602.4563200000002</v>
      </c>
    </row>
    <row r="104" spans="1:86" ht="15" thickBot="1" x14ac:dyDescent="0.4">
      <c r="A104" s="5">
        <v>46753</v>
      </c>
      <c r="B104" s="4">
        <v>79</v>
      </c>
      <c r="C104" s="4">
        <v>3.3750000000000002E-2</v>
      </c>
      <c r="D104" s="4">
        <v>533.39</v>
      </c>
      <c r="E104" s="4">
        <v>291.79950280000003</v>
      </c>
      <c r="F104" s="4">
        <v>241.59049719999999</v>
      </c>
      <c r="G104" s="4">
        <v>103509.3438</v>
      </c>
      <c r="H104" s="4">
        <v>23490.656180000002</v>
      </c>
      <c r="I104" s="4">
        <v>29762.462210000002</v>
      </c>
      <c r="J104" s="4">
        <v>44.24</v>
      </c>
      <c r="K104" s="4">
        <v>36.590000000000003</v>
      </c>
      <c r="L104" s="4">
        <v>150.13999999999999</v>
      </c>
      <c r="M104" s="4">
        <v>230.97</v>
      </c>
      <c r="N104" s="4">
        <f t="shared" si="6"/>
        <v>561.44533557375496</v>
      </c>
      <c r="O104" s="4">
        <v>0</v>
      </c>
      <c r="P104" s="4" t="s">
        <v>46</v>
      </c>
      <c r="Q104" s="4">
        <v>0</v>
      </c>
      <c r="R104" s="4">
        <v>1144.8599999999999</v>
      </c>
      <c r="S104" s="4">
        <v>0</v>
      </c>
      <c r="T104" s="4">
        <v>1934</v>
      </c>
      <c r="U104" s="4">
        <v>0</v>
      </c>
      <c r="V104" s="4">
        <v>0</v>
      </c>
      <c r="W104" s="4">
        <v>127000</v>
      </c>
      <c r="X104" s="4">
        <f t="shared" si="4"/>
        <v>2.1947675417764945</v>
      </c>
      <c r="Y104" s="4">
        <v>160907.92319999999</v>
      </c>
      <c r="Z104" s="4">
        <v>-1145</v>
      </c>
      <c r="AA104" s="4">
        <v>-107709</v>
      </c>
      <c r="AB104" s="4">
        <v>789</v>
      </c>
      <c r="AC104" s="4">
        <v>27712</v>
      </c>
      <c r="AD104" s="4">
        <v>860</v>
      </c>
      <c r="AE104" s="4">
        <v>57871</v>
      </c>
      <c r="AF104" s="4">
        <v>0.5</v>
      </c>
      <c r="AG104" s="4">
        <v>0.25</v>
      </c>
      <c r="AH104" s="4">
        <v>-572.42999999999995</v>
      </c>
      <c r="AI104" s="4">
        <v>-286.21499999999997</v>
      </c>
      <c r="AJ104" s="4">
        <v>394.36315719999999</v>
      </c>
      <c r="AK104" s="4">
        <v>197.18157859999999</v>
      </c>
      <c r="AL104" s="4">
        <v>5980.8801839999996</v>
      </c>
      <c r="AM104" s="4">
        <v>6927.9400919999998</v>
      </c>
      <c r="AN104" s="4"/>
      <c r="AO104" s="4">
        <v>214.9812732</v>
      </c>
      <c r="AP104" s="4"/>
      <c r="AQ104" s="4">
        <v>7817.4375929999997</v>
      </c>
      <c r="AR104" s="5">
        <v>46753</v>
      </c>
      <c r="AS104" s="4">
        <v>79</v>
      </c>
      <c r="AT104" s="4">
        <v>3.3750000000000002E-2</v>
      </c>
      <c r="AU104" s="4">
        <v>533.39</v>
      </c>
      <c r="AV104" s="4">
        <v>291.79950280000003</v>
      </c>
      <c r="AW104" s="4">
        <v>241.59049719999999</v>
      </c>
      <c r="AX104" s="4">
        <v>103509.3438</v>
      </c>
      <c r="AY104" s="4">
        <v>23490.656180000002</v>
      </c>
      <c r="AZ104" s="4">
        <v>29762.462210000002</v>
      </c>
      <c r="BA104" s="4">
        <v>44.24</v>
      </c>
      <c r="BB104" s="4">
        <v>36.590000000000003</v>
      </c>
      <c r="BC104" s="4">
        <v>150.13999999999999</v>
      </c>
      <c r="BD104" s="4">
        <v>230.97</v>
      </c>
      <c r="BE104" s="4">
        <f t="shared" si="7"/>
        <v>380.5</v>
      </c>
      <c r="BF104" s="4">
        <v>0</v>
      </c>
      <c r="BG104" s="4" t="s">
        <v>46</v>
      </c>
      <c r="BH104" s="4">
        <v>0</v>
      </c>
      <c r="BI104" s="4">
        <v>1144.8599999999999</v>
      </c>
      <c r="BJ104" s="4">
        <v>0</v>
      </c>
      <c r="BK104" s="4">
        <v>1934</v>
      </c>
      <c r="BL104" s="4">
        <v>0</v>
      </c>
      <c r="BM104" s="4">
        <v>0</v>
      </c>
      <c r="BN104" s="4">
        <v>127000</v>
      </c>
      <c r="BO104" s="4">
        <f t="shared" si="5"/>
        <v>1</v>
      </c>
      <c r="BP104" s="4">
        <v>160907.92319999999</v>
      </c>
      <c r="BQ104" s="4">
        <v>-1145</v>
      </c>
      <c r="BR104" s="4">
        <v>-107709</v>
      </c>
      <c r="BS104" s="4">
        <v>789</v>
      </c>
      <c r="BT104" s="4">
        <v>27712</v>
      </c>
      <c r="BU104" s="4">
        <v>860</v>
      </c>
      <c r="BV104" s="4">
        <v>57871</v>
      </c>
      <c r="BW104" s="4">
        <v>0.5</v>
      </c>
      <c r="BX104" s="4">
        <v>0.25</v>
      </c>
      <c r="BY104" s="4">
        <v>-572.42999999999995</v>
      </c>
      <c r="BZ104" s="4">
        <v>-286.21499999999997</v>
      </c>
      <c r="CA104" s="4">
        <v>394.36315719999999</v>
      </c>
      <c r="CB104" s="4">
        <v>197.18157859999999</v>
      </c>
      <c r="CC104" s="4">
        <v>5980.8801839999996</v>
      </c>
      <c r="CD104" s="4">
        <v>6927.9400919999998</v>
      </c>
      <c r="CE104" s="4"/>
      <c r="CF104" s="4">
        <v>214.9812732</v>
      </c>
      <c r="CG104" s="4"/>
      <c r="CH104" s="4">
        <v>7817.4375929999997</v>
      </c>
    </row>
    <row r="105" spans="1:86" ht="15" thickBot="1" x14ac:dyDescent="0.4">
      <c r="A105" s="5">
        <v>46784</v>
      </c>
      <c r="B105" s="4">
        <v>80</v>
      </c>
      <c r="C105" s="4">
        <v>3.3750000000000002E-2</v>
      </c>
      <c r="D105" s="4">
        <v>533.39</v>
      </c>
      <c r="E105" s="4">
        <v>291.12002949999999</v>
      </c>
      <c r="F105" s="4">
        <v>242.2699705</v>
      </c>
      <c r="G105" s="4">
        <v>103267.0739</v>
      </c>
      <c r="H105" s="4">
        <v>23732.926149999999</v>
      </c>
      <c r="I105" s="4">
        <v>30159.624459999999</v>
      </c>
      <c r="J105" s="4">
        <v>44.24</v>
      </c>
      <c r="K105" s="4">
        <v>36.590000000000003</v>
      </c>
      <c r="L105" s="4">
        <v>150.13999999999999</v>
      </c>
      <c r="M105" s="4">
        <v>230.97</v>
      </c>
      <c r="N105" s="4">
        <f t="shared" si="6"/>
        <v>564.25256225162366</v>
      </c>
      <c r="O105" s="4">
        <v>0</v>
      </c>
      <c r="P105" s="4" t="s">
        <v>46</v>
      </c>
      <c r="Q105" s="4">
        <v>0</v>
      </c>
      <c r="R105" s="4">
        <v>1144.8599999999999</v>
      </c>
      <c r="S105" s="4">
        <v>0</v>
      </c>
      <c r="T105" s="4">
        <v>1938</v>
      </c>
      <c r="U105" s="4">
        <v>0</v>
      </c>
      <c r="V105" s="4">
        <v>0</v>
      </c>
      <c r="W105" s="4">
        <v>127000</v>
      </c>
      <c r="X105" s="4">
        <f t="shared" si="4"/>
        <v>2.2167152171942592</v>
      </c>
      <c r="Y105" s="4">
        <v>161390.647</v>
      </c>
      <c r="Z105" s="4">
        <v>-1145</v>
      </c>
      <c r="AA105" s="4">
        <v>-108854</v>
      </c>
      <c r="AB105" s="4">
        <v>793</v>
      </c>
      <c r="AC105" s="4">
        <v>28505</v>
      </c>
      <c r="AD105" s="4">
        <v>865</v>
      </c>
      <c r="AE105" s="4">
        <v>59065</v>
      </c>
      <c r="AF105" s="4">
        <v>0.5</v>
      </c>
      <c r="AG105" s="4">
        <v>0.25</v>
      </c>
      <c r="AH105" s="4">
        <v>-572.42999999999995</v>
      </c>
      <c r="AI105" s="4">
        <v>-286.21499999999997</v>
      </c>
      <c r="AJ105" s="4">
        <v>396.68346079999998</v>
      </c>
      <c r="AK105" s="4">
        <v>198.34173039999999</v>
      </c>
      <c r="AL105" s="4">
        <v>6377.5636450000002</v>
      </c>
      <c r="AM105" s="4">
        <v>7126.2818230000003</v>
      </c>
      <c r="AN105" s="4"/>
      <c r="AO105" s="4">
        <v>216.32363849999999</v>
      </c>
      <c r="AP105" s="4"/>
      <c r="AQ105" s="4">
        <v>8033.7612319999998</v>
      </c>
      <c r="AR105" s="5">
        <v>46784</v>
      </c>
      <c r="AS105" s="4">
        <v>80</v>
      </c>
      <c r="AT105" s="4">
        <v>3.3750000000000002E-2</v>
      </c>
      <c r="AU105" s="4">
        <v>533.39</v>
      </c>
      <c r="AV105" s="4">
        <v>291.12002949999999</v>
      </c>
      <c r="AW105" s="4">
        <v>242.2699705</v>
      </c>
      <c r="AX105" s="4">
        <v>103267.0739</v>
      </c>
      <c r="AY105" s="4">
        <v>23732.926149999999</v>
      </c>
      <c r="AZ105" s="4">
        <v>30159.624459999999</v>
      </c>
      <c r="BA105" s="4">
        <v>44.24</v>
      </c>
      <c r="BB105" s="4">
        <v>36.590000000000003</v>
      </c>
      <c r="BC105" s="4">
        <v>150.13999999999999</v>
      </c>
      <c r="BD105" s="4">
        <v>230.97</v>
      </c>
      <c r="BE105" s="4">
        <f t="shared" si="7"/>
        <v>380.5</v>
      </c>
      <c r="BF105" s="4">
        <v>0</v>
      </c>
      <c r="BG105" s="4" t="s">
        <v>46</v>
      </c>
      <c r="BH105" s="4">
        <v>0</v>
      </c>
      <c r="BI105" s="4">
        <v>1144.8599999999999</v>
      </c>
      <c r="BJ105" s="4">
        <v>0</v>
      </c>
      <c r="BK105" s="4">
        <v>1938</v>
      </c>
      <c r="BL105" s="4">
        <v>0</v>
      </c>
      <c r="BM105" s="4">
        <v>0</v>
      </c>
      <c r="BN105" s="4">
        <v>127000</v>
      </c>
      <c r="BO105" s="4">
        <f t="shared" si="5"/>
        <v>1</v>
      </c>
      <c r="BP105" s="4">
        <v>161390.647</v>
      </c>
      <c r="BQ105" s="4">
        <v>-1145</v>
      </c>
      <c r="BR105" s="4">
        <v>-108854</v>
      </c>
      <c r="BS105" s="4">
        <v>793</v>
      </c>
      <c r="BT105" s="4">
        <v>28505</v>
      </c>
      <c r="BU105" s="4">
        <v>865</v>
      </c>
      <c r="BV105" s="4">
        <v>59065</v>
      </c>
      <c r="BW105" s="4">
        <v>0.5</v>
      </c>
      <c r="BX105" s="4">
        <v>0.25</v>
      </c>
      <c r="BY105" s="4">
        <v>-572.42999999999995</v>
      </c>
      <c r="BZ105" s="4">
        <v>-286.21499999999997</v>
      </c>
      <c r="CA105" s="4">
        <v>396.68346079999998</v>
      </c>
      <c r="CB105" s="4">
        <v>198.34173039999999</v>
      </c>
      <c r="CC105" s="4">
        <v>6377.5636450000002</v>
      </c>
      <c r="CD105" s="4">
        <v>7126.2818230000003</v>
      </c>
      <c r="CE105" s="4"/>
      <c r="CF105" s="4">
        <v>216.32363849999999</v>
      </c>
      <c r="CG105" s="4"/>
      <c r="CH105" s="4">
        <v>8033.7612319999998</v>
      </c>
    </row>
    <row r="106" spans="1:86" ht="15" thickBot="1" x14ac:dyDescent="0.4">
      <c r="A106" s="5">
        <v>46813</v>
      </c>
      <c r="B106" s="4">
        <v>81</v>
      </c>
      <c r="C106" s="4">
        <v>3.3750000000000002E-2</v>
      </c>
      <c r="D106" s="4">
        <v>533.39</v>
      </c>
      <c r="E106" s="4">
        <v>290.4386452</v>
      </c>
      <c r="F106" s="4">
        <v>242.95135479999999</v>
      </c>
      <c r="G106" s="4">
        <v>103024.1225</v>
      </c>
      <c r="H106" s="4">
        <v>23975.877499999999</v>
      </c>
      <c r="I106" s="4">
        <v>30559.77031</v>
      </c>
      <c r="J106" s="4">
        <v>44.24</v>
      </c>
      <c r="K106" s="4">
        <v>36.590000000000003</v>
      </c>
      <c r="L106" s="4">
        <v>150.13999999999999</v>
      </c>
      <c r="M106" s="4">
        <v>230.97</v>
      </c>
      <c r="N106" s="4">
        <f t="shared" si="6"/>
        <v>567.07382506288172</v>
      </c>
      <c r="O106" s="4">
        <v>0</v>
      </c>
      <c r="P106" s="4" t="s">
        <v>46</v>
      </c>
      <c r="Q106" s="4">
        <v>0</v>
      </c>
      <c r="R106" s="4">
        <v>1144.8599999999999</v>
      </c>
      <c r="S106" s="4">
        <v>0</v>
      </c>
      <c r="T106" s="4">
        <v>1943</v>
      </c>
      <c r="U106" s="4">
        <v>0</v>
      </c>
      <c r="V106" s="4">
        <v>0</v>
      </c>
      <c r="W106" s="4">
        <v>127000</v>
      </c>
      <c r="X106" s="4">
        <f t="shared" si="4"/>
        <v>2.2388823693662019</v>
      </c>
      <c r="Y106" s="4">
        <v>161874.81890000001</v>
      </c>
      <c r="Z106" s="4">
        <v>-1145</v>
      </c>
      <c r="AA106" s="4">
        <v>-109998</v>
      </c>
      <c r="AB106" s="4">
        <v>798</v>
      </c>
      <c r="AC106" s="4">
        <v>29303</v>
      </c>
      <c r="AD106" s="4">
        <v>871</v>
      </c>
      <c r="AE106" s="4">
        <v>60266</v>
      </c>
      <c r="AF106" s="4">
        <v>0.5</v>
      </c>
      <c r="AG106" s="4">
        <v>0.25</v>
      </c>
      <c r="AH106" s="4">
        <v>-572.42999999999995</v>
      </c>
      <c r="AI106" s="4">
        <v>-286.21499999999997</v>
      </c>
      <c r="AJ106" s="4">
        <v>399.00933309999999</v>
      </c>
      <c r="AK106" s="4">
        <v>199.50466660000001</v>
      </c>
      <c r="AL106" s="4">
        <v>6776.5729780000001</v>
      </c>
      <c r="AM106" s="4">
        <v>7325.7864890000001</v>
      </c>
      <c r="AN106" s="4"/>
      <c r="AO106" s="4">
        <v>217.66930070000001</v>
      </c>
      <c r="AP106" s="4"/>
      <c r="AQ106" s="4">
        <v>8251.4305330000007</v>
      </c>
      <c r="AR106" s="5">
        <v>46813</v>
      </c>
      <c r="AS106" s="4">
        <v>81</v>
      </c>
      <c r="AT106" s="4">
        <v>3.3750000000000002E-2</v>
      </c>
      <c r="AU106" s="4">
        <v>533.39</v>
      </c>
      <c r="AV106" s="4">
        <v>290.4386452</v>
      </c>
      <c r="AW106" s="4">
        <v>242.95135479999999</v>
      </c>
      <c r="AX106" s="4">
        <v>103024.1225</v>
      </c>
      <c r="AY106" s="4">
        <v>23975.877499999999</v>
      </c>
      <c r="AZ106" s="4">
        <v>30559.77031</v>
      </c>
      <c r="BA106" s="4">
        <v>44.24</v>
      </c>
      <c r="BB106" s="4">
        <v>36.590000000000003</v>
      </c>
      <c r="BC106" s="4">
        <v>150.13999999999999</v>
      </c>
      <c r="BD106" s="4">
        <v>230.97</v>
      </c>
      <c r="BE106" s="4">
        <f t="shared" si="7"/>
        <v>380.5</v>
      </c>
      <c r="BF106" s="4">
        <v>0</v>
      </c>
      <c r="BG106" s="4" t="s">
        <v>46</v>
      </c>
      <c r="BH106" s="4">
        <v>0</v>
      </c>
      <c r="BI106" s="4">
        <v>1144.8599999999999</v>
      </c>
      <c r="BJ106" s="4">
        <v>0</v>
      </c>
      <c r="BK106" s="4">
        <v>1943</v>
      </c>
      <c r="BL106" s="4">
        <v>0</v>
      </c>
      <c r="BM106" s="4">
        <v>0</v>
      </c>
      <c r="BN106" s="4">
        <v>127000</v>
      </c>
      <c r="BO106" s="4">
        <f t="shared" si="5"/>
        <v>1</v>
      </c>
      <c r="BP106" s="4">
        <v>161874.81890000001</v>
      </c>
      <c r="BQ106" s="4">
        <v>-1145</v>
      </c>
      <c r="BR106" s="4">
        <v>-109998</v>
      </c>
      <c r="BS106" s="4">
        <v>798</v>
      </c>
      <c r="BT106" s="4">
        <v>29303</v>
      </c>
      <c r="BU106" s="4">
        <v>871</v>
      </c>
      <c r="BV106" s="4">
        <v>60266</v>
      </c>
      <c r="BW106" s="4">
        <v>0.5</v>
      </c>
      <c r="BX106" s="4">
        <v>0.25</v>
      </c>
      <c r="BY106" s="4">
        <v>-572.42999999999995</v>
      </c>
      <c r="BZ106" s="4">
        <v>-286.21499999999997</v>
      </c>
      <c r="CA106" s="4">
        <v>399.00933309999999</v>
      </c>
      <c r="CB106" s="4">
        <v>199.50466660000001</v>
      </c>
      <c r="CC106" s="4">
        <v>6776.5729780000001</v>
      </c>
      <c r="CD106" s="4">
        <v>7325.7864890000001</v>
      </c>
      <c r="CE106" s="4"/>
      <c r="CF106" s="4">
        <v>217.66930070000001</v>
      </c>
      <c r="CG106" s="4"/>
      <c r="CH106" s="4">
        <v>8251.4305330000007</v>
      </c>
    </row>
    <row r="107" spans="1:86" ht="15" thickBot="1" x14ac:dyDescent="0.4">
      <c r="A107" s="5">
        <v>46844</v>
      </c>
      <c r="B107" s="4">
        <v>82</v>
      </c>
      <c r="C107" s="4">
        <v>3.3750000000000002E-2</v>
      </c>
      <c r="D107" s="4">
        <v>533.39</v>
      </c>
      <c r="E107" s="4">
        <v>289.75534449999998</v>
      </c>
      <c r="F107" s="4">
        <v>243.63465550000001</v>
      </c>
      <c r="G107" s="4">
        <v>102780.4878</v>
      </c>
      <c r="H107" s="4">
        <v>24219.512159999998</v>
      </c>
      <c r="I107" s="4">
        <v>30962.919150000002</v>
      </c>
      <c r="J107" s="4">
        <v>44.24</v>
      </c>
      <c r="K107" s="4">
        <v>36.590000000000003</v>
      </c>
      <c r="L107" s="4">
        <v>150.13999999999999</v>
      </c>
      <c r="M107" s="4">
        <v>230.97</v>
      </c>
      <c r="N107" s="4">
        <f t="shared" si="6"/>
        <v>569.90919418819612</v>
      </c>
      <c r="O107" s="4">
        <v>0</v>
      </c>
      <c r="P107" s="4" t="s">
        <v>46</v>
      </c>
      <c r="Q107" s="4">
        <v>0</v>
      </c>
      <c r="R107" s="4">
        <v>1144.8599999999999</v>
      </c>
      <c r="S107" s="4">
        <v>0</v>
      </c>
      <c r="T107" s="4">
        <v>1948</v>
      </c>
      <c r="U107" s="4">
        <v>0</v>
      </c>
      <c r="V107" s="4">
        <v>0</v>
      </c>
      <c r="W107" s="4">
        <v>127000</v>
      </c>
      <c r="X107" s="4">
        <f t="shared" si="4"/>
        <v>2.2612711930598639</v>
      </c>
      <c r="Y107" s="4">
        <v>162360.44339999999</v>
      </c>
      <c r="Z107" s="4">
        <v>-1145</v>
      </c>
      <c r="AA107" s="4">
        <v>-111143</v>
      </c>
      <c r="AB107" s="4">
        <v>803</v>
      </c>
      <c r="AC107" s="4">
        <v>30106</v>
      </c>
      <c r="AD107" s="4">
        <v>876</v>
      </c>
      <c r="AE107" s="4">
        <v>61475</v>
      </c>
      <c r="AF107" s="4">
        <v>0.5</v>
      </c>
      <c r="AG107" s="4">
        <v>0.25</v>
      </c>
      <c r="AH107" s="4">
        <v>-572.42999999999995</v>
      </c>
      <c r="AI107" s="4">
        <v>-286.21499999999997</v>
      </c>
      <c r="AJ107" s="4">
        <v>401.34078749999998</v>
      </c>
      <c r="AK107" s="4">
        <v>200.6703938</v>
      </c>
      <c r="AL107" s="4">
        <v>7177.9137659999997</v>
      </c>
      <c r="AM107" s="4">
        <v>7526.4568829999998</v>
      </c>
      <c r="AN107" s="4"/>
      <c r="AO107" s="4">
        <v>219.01826779999999</v>
      </c>
      <c r="AP107" s="4"/>
      <c r="AQ107" s="4">
        <v>8470.4488000000001</v>
      </c>
      <c r="AR107" s="5">
        <v>46844</v>
      </c>
      <c r="AS107" s="4">
        <v>82</v>
      </c>
      <c r="AT107" s="4">
        <v>3.3750000000000002E-2</v>
      </c>
      <c r="AU107" s="4">
        <v>533.39</v>
      </c>
      <c r="AV107" s="4">
        <v>289.75534449999998</v>
      </c>
      <c r="AW107" s="4">
        <v>243.63465550000001</v>
      </c>
      <c r="AX107" s="4">
        <v>102780.4878</v>
      </c>
      <c r="AY107" s="4">
        <v>24219.512159999998</v>
      </c>
      <c r="AZ107" s="4">
        <v>30962.919150000002</v>
      </c>
      <c r="BA107" s="4">
        <v>44.24</v>
      </c>
      <c r="BB107" s="4">
        <v>36.590000000000003</v>
      </c>
      <c r="BC107" s="4">
        <v>150.13999999999999</v>
      </c>
      <c r="BD107" s="4">
        <v>230.97</v>
      </c>
      <c r="BE107" s="4">
        <f t="shared" si="7"/>
        <v>380.5</v>
      </c>
      <c r="BF107" s="4">
        <v>0</v>
      </c>
      <c r="BG107" s="4" t="s">
        <v>46</v>
      </c>
      <c r="BH107" s="4">
        <v>0</v>
      </c>
      <c r="BI107" s="4">
        <v>1144.8599999999999</v>
      </c>
      <c r="BJ107" s="4">
        <v>0</v>
      </c>
      <c r="BK107" s="4">
        <v>1948</v>
      </c>
      <c r="BL107" s="4">
        <v>0</v>
      </c>
      <c r="BM107" s="4">
        <v>0</v>
      </c>
      <c r="BN107" s="4">
        <v>127000</v>
      </c>
      <c r="BO107" s="4">
        <f t="shared" si="5"/>
        <v>1</v>
      </c>
      <c r="BP107" s="4">
        <v>162360.44339999999</v>
      </c>
      <c r="BQ107" s="4">
        <v>-1145</v>
      </c>
      <c r="BR107" s="4">
        <v>-111143</v>
      </c>
      <c r="BS107" s="4">
        <v>803</v>
      </c>
      <c r="BT107" s="4">
        <v>30106</v>
      </c>
      <c r="BU107" s="4">
        <v>876</v>
      </c>
      <c r="BV107" s="4">
        <v>61475</v>
      </c>
      <c r="BW107" s="4">
        <v>0.5</v>
      </c>
      <c r="BX107" s="4">
        <v>0.25</v>
      </c>
      <c r="BY107" s="4">
        <v>-572.42999999999995</v>
      </c>
      <c r="BZ107" s="4">
        <v>-286.21499999999997</v>
      </c>
      <c r="CA107" s="4">
        <v>401.34078749999998</v>
      </c>
      <c r="CB107" s="4">
        <v>200.6703938</v>
      </c>
      <c r="CC107" s="4">
        <v>7177.9137659999997</v>
      </c>
      <c r="CD107" s="4">
        <v>7526.4568829999998</v>
      </c>
      <c r="CE107" s="4"/>
      <c r="CF107" s="4">
        <v>219.01826779999999</v>
      </c>
      <c r="CG107" s="4"/>
      <c r="CH107" s="4">
        <v>8470.4488000000001</v>
      </c>
    </row>
    <row r="108" spans="1:86" ht="15" thickBot="1" x14ac:dyDescent="0.4">
      <c r="A108" s="5">
        <v>46874</v>
      </c>
      <c r="B108" s="4">
        <v>83</v>
      </c>
      <c r="C108" s="4">
        <v>3.3750000000000002E-2</v>
      </c>
      <c r="D108" s="4">
        <v>533.39</v>
      </c>
      <c r="E108" s="4">
        <v>289.07012209999999</v>
      </c>
      <c r="F108" s="4">
        <v>244.31987789999999</v>
      </c>
      <c r="G108" s="4">
        <v>102536.16800000001</v>
      </c>
      <c r="H108" s="4">
        <v>24463.832040000001</v>
      </c>
      <c r="I108" s="4">
        <v>31369.090489999999</v>
      </c>
      <c r="J108" s="4">
        <v>44.24</v>
      </c>
      <c r="K108" s="4">
        <v>36.590000000000003</v>
      </c>
      <c r="L108" s="4">
        <v>150.13999999999999</v>
      </c>
      <c r="M108" s="4">
        <v>230.97</v>
      </c>
      <c r="N108" s="4">
        <f t="shared" si="6"/>
        <v>572.75874015913701</v>
      </c>
      <c r="O108" s="4">
        <v>0</v>
      </c>
      <c r="P108" s="4" t="s">
        <v>46</v>
      </c>
      <c r="Q108" s="4">
        <v>0</v>
      </c>
      <c r="R108" s="4">
        <v>1144.8599999999999</v>
      </c>
      <c r="S108" s="4">
        <v>0</v>
      </c>
      <c r="T108" s="4">
        <v>1952</v>
      </c>
      <c r="U108" s="4">
        <v>0</v>
      </c>
      <c r="V108" s="4">
        <v>0</v>
      </c>
      <c r="W108" s="4">
        <v>127000</v>
      </c>
      <c r="X108" s="4">
        <f t="shared" si="4"/>
        <v>2.2838839049904625</v>
      </c>
      <c r="Y108" s="4">
        <v>162847.52470000001</v>
      </c>
      <c r="Z108" s="4">
        <v>-1145</v>
      </c>
      <c r="AA108" s="4">
        <v>-112288</v>
      </c>
      <c r="AB108" s="4">
        <v>807</v>
      </c>
      <c r="AC108" s="4">
        <v>30913</v>
      </c>
      <c r="AD108" s="4">
        <v>881</v>
      </c>
      <c r="AE108" s="4">
        <v>62691</v>
      </c>
      <c r="AF108" s="4">
        <v>0.5</v>
      </c>
      <c r="AG108" s="4">
        <v>0.25</v>
      </c>
      <c r="AH108" s="4">
        <v>-572.42999999999995</v>
      </c>
      <c r="AI108" s="4">
        <v>-286.21499999999997</v>
      </c>
      <c r="AJ108" s="4">
        <v>403.67783739999999</v>
      </c>
      <c r="AK108" s="4">
        <v>201.83891869999999</v>
      </c>
      <c r="AL108" s="4">
        <v>7581.5916029999998</v>
      </c>
      <c r="AM108" s="4">
        <v>7728.2958019999996</v>
      </c>
      <c r="AN108" s="4"/>
      <c r="AO108" s="4">
        <v>220.37054800000001</v>
      </c>
      <c r="AP108" s="4"/>
      <c r="AQ108" s="4">
        <v>8690.8193480000009</v>
      </c>
      <c r="AR108" s="5">
        <v>46874</v>
      </c>
      <c r="AS108" s="4">
        <v>83</v>
      </c>
      <c r="AT108" s="4">
        <v>3.3750000000000002E-2</v>
      </c>
      <c r="AU108" s="4">
        <v>533.39</v>
      </c>
      <c r="AV108" s="4">
        <v>289.07012209999999</v>
      </c>
      <c r="AW108" s="4">
        <v>244.31987789999999</v>
      </c>
      <c r="AX108" s="4">
        <v>102536.16800000001</v>
      </c>
      <c r="AY108" s="4">
        <v>24463.832040000001</v>
      </c>
      <c r="AZ108" s="4">
        <v>31369.090489999999</v>
      </c>
      <c r="BA108" s="4">
        <v>44.24</v>
      </c>
      <c r="BB108" s="4">
        <v>36.590000000000003</v>
      </c>
      <c r="BC108" s="4">
        <v>150.13999999999999</v>
      </c>
      <c r="BD108" s="4">
        <v>230.97</v>
      </c>
      <c r="BE108" s="4">
        <f t="shared" si="7"/>
        <v>380.5</v>
      </c>
      <c r="BF108" s="4">
        <v>0</v>
      </c>
      <c r="BG108" s="4" t="s">
        <v>46</v>
      </c>
      <c r="BH108" s="4">
        <v>0</v>
      </c>
      <c r="BI108" s="4">
        <v>1144.8599999999999</v>
      </c>
      <c r="BJ108" s="4">
        <v>0</v>
      </c>
      <c r="BK108" s="4">
        <v>1952</v>
      </c>
      <c r="BL108" s="4">
        <v>0</v>
      </c>
      <c r="BM108" s="4">
        <v>0</v>
      </c>
      <c r="BN108" s="4">
        <v>127000</v>
      </c>
      <c r="BO108" s="4">
        <f t="shared" si="5"/>
        <v>1</v>
      </c>
      <c r="BP108" s="4">
        <v>162847.52470000001</v>
      </c>
      <c r="BQ108" s="4">
        <v>-1145</v>
      </c>
      <c r="BR108" s="4">
        <v>-112288</v>
      </c>
      <c r="BS108" s="4">
        <v>807</v>
      </c>
      <c r="BT108" s="4">
        <v>30913</v>
      </c>
      <c r="BU108" s="4">
        <v>881</v>
      </c>
      <c r="BV108" s="4">
        <v>62691</v>
      </c>
      <c r="BW108" s="4">
        <v>0.5</v>
      </c>
      <c r="BX108" s="4">
        <v>0.25</v>
      </c>
      <c r="BY108" s="4">
        <v>-572.42999999999995</v>
      </c>
      <c r="BZ108" s="4">
        <v>-286.21499999999997</v>
      </c>
      <c r="CA108" s="4">
        <v>403.67783739999999</v>
      </c>
      <c r="CB108" s="4">
        <v>201.83891869999999</v>
      </c>
      <c r="CC108" s="4">
        <v>7581.5916029999998</v>
      </c>
      <c r="CD108" s="4">
        <v>7728.2958019999996</v>
      </c>
      <c r="CE108" s="4"/>
      <c r="CF108" s="4">
        <v>220.37054800000001</v>
      </c>
      <c r="CG108" s="4"/>
      <c r="CH108" s="4">
        <v>8690.8193480000009</v>
      </c>
    </row>
    <row r="109" spans="1:86" ht="15" thickBot="1" x14ac:dyDescent="0.4">
      <c r="A109" s="5">
        <v>46905</v>
      </c>
      <c r="B109" s="4">
        <v>84</v>
      </c>
      <c r="C109" s="4">
        <v>3.3750000000000002E-2</v>
      </c>
      <c r="D109" s="4">
        <v>533.39</v>
      </c>
      <c r="E109" s="4">
        <v>288.38297240000003</v>
      </c>
      <c r="F109" s="4">
        <v>245.00702759999999</v>
      </c>
      <c r="G109" s="4">
        <v>102291.1609</v>
      </c>
      <c r="H109" s="4">
        <v>24708.839070000002</v>
      </c>
      <c r="I109" s="4">
        <v>31778.303940000002</v>
      </c>
      <c r="J109" s="4">
        <v>44.24</v>
      </c>
      <c r="K109" s="4">
        <v>36.590000000000003</v>
      </c>
      <c r="L109" s="4">
        <v>150.13999999999999</v>
      </c>
      <c r="M109" s="4">
        <v>230.97</v>
      </c>
      <c r="N109" s="4">
        <f t="shared" si="6"/>
        <v>575.62253385993267</v>
      </c>
      <c r="O109" s="4">
        <v>0</v>
      </c>
      <c r="P109" s="4" t="s">
        <v>46</v>
      </c>
      <c r="Q109" s="4">
        <v>0</v>
      </c>
      <c r="R109" s="4">
        <v>1144.8599999999999</v>
      </c>
      <c r="S109" s="4">
        <v>0</v>
      </c>
      <c r="T109" s="4">
        <v>1957</v>
      </c>
      <c r="U109" s="4">
        <v>0</v>
      </c>
      <c r="V109" s="4">
        <v>0</v>
      </c>
      <c r="W109" s="4">
        <v>127000</v>
      </c>
      <c r="X109" s="4">
        <f t="shared" si="4"/>
        <v>2.3067227440403673</v>
      </c>
      <c r="Y109" s="4">
        <v>163336.0673</v>
      </c>
      <c r="Z109" s="4">
        <v>-1145</v>
      </c>
      <c r="AA109" s="4">
        <v>-113433</v>
      </c>
      <c r="AB109" s="4">
        <v>812</v>
      </c>
      <c r="AC109" s="4">
        <v>31725</v>
      </c>
      <c r="AD109" s="4">
        <v>887</v>
      </c>
      <c r="AE109" s="4">
        <v>63916</v>
      </c>
      <c r="AF109" s="4">
        <v>0.5</v>
      </c>
      <c r="AG109" s="4">
        <v>0.25</v>
      </c>
      <c r="AH109" s="4">
        <v>-572.42999999999995</v>
      </c>
      <c r="AI109" s="4">
        <v>-286.21499999999997</v>
      </c>
      <c r="AJ109" s="4">
        <v>406.02049620000003</v>
      </c>
      <c r="AK109" s="4">
        <v>203.01024810000001</v>
      </c>
      <c r="AL109" s="4">
        <v>7987.6120989999999</v>
      </c>
      <c r="AM109" s="4">
        <v>7931.3060500000001</v>
      </c>
      <c r="AN109" s="4"/>
      <c r="AO109" s="4">
        <v>221.72614949999999</v>
      </c>
      <c r="AP109" s="4"/>
      <c r="AQ109" s="4">
        <v>8912.5454979999995</v>
      </c>
      <c r="AR109" s="5">
        <v>46905</v>
      </c>
      <c r="AS109" s="4">
        <v>84</v>
      </c>
      <c r="AT109" s="4">
        <v>3.3750000000000002E-2</v>
      </c>
      <c r="AU109" s="4">
        <v>533.39</v>
      </c>
      <c r="AV109" s="4">
        <v>288.38297240000003</v>
      </c>
      <c r="AW109" s="4">
        <v>245.00702759999999</v>
      </c>
      <c r="AX109" s="4">
        <v>102291.1609</v>
      </c>
      <c r="AY109" s="4">
        <v>24708.839070000002</v>
      </c>
      <c r="AZ109" s="4">
        <v>31778.303940000002</v>
      </c>
      <c r="BA109" s="4">
        <v>44.24</v>
      </c>
      <c r="BB109" s="4">
        <v>36.590000000000003</v>
      </c>
      <c r="BC109" s="4">
        <v>150.13999999999999</v>
      </c>
      <c r="BD109" s="4">
        <v>230.97</v>
      </c>
      <c r="BE109" s="4">
        <f t="shared" si="7"/>
        <v>380.5</v>
      </c>
      <c r="BF109" s="4">
        <v>0</v>
      </c>
      <c r="BG109" s="4" t="s">
        <v>46</v>
      </c>
      <c r="BH109" s="4">
        <v>0</v>
      </c>
      <c r="BI109" s="4">
        <v>1144.8599999999999</v>
      </c>
      <c r="BJ109" s="4">
        <v>0</v>
      </c>
      <c r="BK109" s="4">
        <v>1957</v>
      </c>
      <c r="BL109" s="4">
        <v>0</v>
      </c>
      <c r="BM109" s="4">
        <v>0</v>
      </c>
      <c r="BN109" s="4">
        <v>127000</v>
      </c>
      <c r="BO109" s="4">
        <f t="shared" si="5"/>
        <v>1</v>
      </c>
      <c r="BP109" s="4">
        <v>163336.0673</v>
      </c>
      <c r="BQ109" s="4">
        <v>-1145</v>
      </c>
      <c r="BR109" s="4">
        <v>-113433</v>
      </c>
      <c r="BS109" s="4">
        <v>812</v>
      </c>
      <c r="BT109" s="4">
        <v>31725</v>
      </c>
      <c r="BU109" s="4">
        <v>887</v>
      </c>
      <c r="BV109" s="4">
        <v>63916</v>
      </c>
      <c r="BW109" s="4">
        <v>0.5</v>
      </c>
      <c r="BX109" s="4">
        <v>0.25</v>
      </c>
      <c r="BY109" s="4">
        <v>-572.42999999999995</v>
      </c>
      <c r="BZ109" s="4">
        <v>-286.21499999999997</v>
      </c>
      <c r="CA109" s="4">
        <v>406.02049620000003</v>
      </c>
      <c r="CB109" s="4">
        <v>203.01024810000001</v>
      </c>
      <c r="CC109" s="4">
        <v>7987.6120989999999</v>
      </c>
      <c r="CD109" s="4">
        <v>7931.3060500000001</v>
      </c>
      <c r="CE109" s="4"/>
      <c r="CF109" s="4">
        <v>221.72614949999999</v>
      </c>
      <c r="CG109" s="4"/>
      <c r="CH109" s="4">
        <v>8912.5454979999995</v>
      </c>
    </row>
    <row r="110" spans="1:86" ht="15" thickBot="1" x14ac:dyDescent="0.4">
      <c r="A110" s="5">
        <v>46935</v>
      </c>
      <c r="B110" s="4">
        <v>85</v>
      </c>
      <c r="C110" s="4">
        <v>3.3750000000000002E-2</v>
      </c>
      <c r="D110" s="4">
        <v>533.39</v>
      </c>
      <c r="E110" s="4">
        <v>287.69389009999998</v>
      </c>
      <c r="F110" s="4">
        <v>245.69610990000001</v>
      </c>
      <c r="G110" s="4">
        <v>102045.4648</v>
      </c>
      <c r="H110" s="4">
        <v>24954.535179999999</v>
      </c>
      <c r="I110" s="4">
        <v>32190.579239999999</v>
      </c>
      <c r="J110" s="4">
        <v>44.24</v>
      </c>
      <c r="K110" s="4">
        <v>36.590000000000003</v>
      </c>
      <c r="L110" s="4">
        <v>150.13999999999999</v>
      </c>
      <c r="M110" s="4">
        <v>230.97</v>
      </c>
      <c r="N110" s="4">
        <f t="shared" si="6"/>
        <v>578.50064652923231</v>
      </c>
      <c r="O110" s="4">
        <v>0</v>
      </c>
      <c r="P110" s="4" t="s">
        <v>46</v>
      </c>
      <c r="Q110" s="4">
        <v>0</v>
      </c>
      <c r="R110" s="4">
        <v>1144.8599999999999</v>
      </c>
      <c r="S110" s="4">
        <v>0</v>
      </c>
      <c r="T110" s="4">
        <v>1962</v>
      </c>
      <c r="U110" s="4">
        <v>0</v>
      </c>
      <c r="V110" s="4">
        <v>0</v>
      </c>
      <c r="W110" s="4">
        <v>127000</v>
      </c>
      <c r="X110" s="4">
        <f t="shared" si="4"/>
        <v>2.3297899714807708</v>
      </c>
      <c r="Y110" s="4">
        <v>163826.07550000001</v>
      </c>
      <c r="Z110" s="4">
        <v>-1145</v>
      </c>
      <c r="AA110" s="4">
        <v>-114578</v>
      </c>
      <c r="AB110" s="4">
        <v>817</v>
      </c>
      <c r="AC110" s="4">
        <v>32542</v>
      </c>
      <c r="AD110" s="4">
        <v>892</v>
      </c>
      <c r="AE110" s="4">
        <v>65148</v>
      </c>
      <c r="AF110" s="4">
        <v>0.5</v>
      </c>
      <c r="AG110" s="4">
        <v>0.25</v>
      </c>
      <c r="AH110" s="4">
        <v>-572.42999999999995</v>
      </c>
      <c r="AI110" s="4">
        <v>-286.21499999999997</v>
      </c>
      <c r="AJ110" s="4">
        <v>408.3687774</v>
      </c>
      <c r="AK110" s="4">
        <v>204.1843887</v>
      </c>
      <c r="AL110" s="4">
        <v>8395.980877</v>
      </c>
      <c r="AM110" s="4">
        <v>8135.4904379999998</v>
      </c>
      <c r="AN110" s="4"/>
      <c r="AO110" s="4">
        <v>223.08508040000001</v>
      </c>
      <c r="AP110" s="4"/>
      <c r="AQ110" s="4">
        <v>9135.6305780000002</v>
      </c>
      <c r="AR110" s="5">
        <v>46935</v>
      </c>
      <c r="AS110" s="4">
        <v>85</v>
      </c>
      <c r="AT110" s="4">
        <v>3.3750000000000002E-2</v>
      </c>
      <c r="AU110" s="4">
        <v>533.39</v>
      </c>
      <c r="AV110" s="4">
        <v>287.69389009999998</v>
      </c>
      <c r="AW110" s="4">
        <v>245.69610990000001</v>
      </c>
      <c r="AX110" s="4">
        <v>102045.4648</v>
      </c>
      <c r="AY110" s="4">
        <v>24954.535179999999</v>
      </c>
      <c r="AZ110" s="4">
        <v>32190.579239999999</v>
      </c>
      <c r="BA110" s="4">
        <v>44.24</v>
      </c>
      <c r="BB110" s="4">
        <v>36.590000000000003</v>
      </c>
      <c r="BC110" s="4">
        <v>150.13999999999999</v>
      </c>
      <c r="BD110" s="4">
        <v>230.97</v>
      </c>
      <c r="BE110" s="4">
        <f t="shared" si="7"/>
        <v>380.5</v>
      </c>
      <c r="BF110" s="4">
        <v>0</v>
      </c>
      <c r="BG110" s="4" t="s">
        <v>46</v>
      </c>
      <c r="BH110" s="4">
        <v>0</v>
      </c>
      <c r="BI110" s="4">
        <v>1144.8599999999999</v>
      </c>
      <c r="BJ110" s="4">
        <v>0</v>
      </c>
      <c r="BK110" s="4">
        <v>1962</v>
      </c>
      <c r="BL110" s="4">
        <v>0</v>
      </c>
      <c r="BM110" s="4">
        <v>0</v>
      </c>
      <c r="BN110" s="4">
        <v>127000</v>
      </c>
      <c r="BO110" s="4">
        <f t="shared" si="5"/>
        <v>1</v>
      </c>
      <c r="BP110" s="4">
        <v>163826.07550000001</v>
      </c>
      <c r="BQ110" s="4">
        <v>-1145</v>
      </c>
      <c r="BR110" s="4">
        <v>-114578</v>
      </c>
      <c r="BS110" s="4">
        <v>817</v>
      </c>
      <c r="BT110" s="4">
        <v>32542</v>
      </c>
      <c r="BU110" s="4">
        <v>892</v>
      </c>
      <c r="BV110" s="4">
        <v>65148</v>
      </c>
      <c r="BW110" s="4">
        <v>0.5</v>
      </c>
      <c r="BX110" s="4">
        <v>0.25</v>
      </c>
      <c r="BY110" s="4">
        <v>-572.42999999999995</v>
      </c>
      <c r="BZ110" s="4">
        <v>-286.21499999999997</v>
      </c>
      <c r="CA110" s="4">
        <v>408.3687774</v>
      </c>
      <c r="CB110" s="4">
        <v>204.1843887</v>
      </c>
      <c r="CC110" s="4">
        <v>8395.980877</v>
      </c>
      <c r="CD110" s="4">
        <v>8135.4904379999998</v>
      </c>
      <c r="CE110" s="4"/>
      <c r="CF110" s="4">
        <v>223.08508040000001</v>
      </c>
      <c r="CG110" s="4"/>
      <c r="CH110" s="4">
        <v>9135.6305780000002</v>
      </c>
    </row>
    <row r="111" spans="1:86" ht="15" thickBot="1" x14ac:dyDescent="0.4">
      <c r="A111" s="5">
        <v>46966</v>
      </c>
      <c r="B111" s="4">
        <v>86</v>
      </c>
      <c r="C111" s="4">
        <v>3.3750000000000002E-2</v>
      </c>
      <c r="D111" s="4">
        <v>533.39</v>
      </c>
      <c r="E111" s="4">
        <v>287.00286979999998</v>
      </c>
      <c r="F111" s="4">
        <v>246.3871302</v>
      </c>
      <c r="G111" s="4">
        <v>101799.07769999999</v>
      </c>
      <c r="H111" s="4">
        <v>25200.922310000002</v>
      </c>
      <c r="I111" s="4">
        <v>32605.936259999999</v>
      </c>
      <c r="J111" s="4">
        <v>44.24</v>
      </c>
      <c r="K111" s="4">
        <v>36.590000000000003</v>
      </c>
      <c r="L111" s="4">
        <v>150.13999999999999</v>
      </c>
      <c r="M111" s="4">
        <v>230.97</v>
      </c>
      <c r="N111" s="4">
        <f t="shared" si="6"/>
        <v>581.39314976187836</v>
      </c>
      <c r="O111" s="4">
        <v>0</v>
      </c>
      <c r="P111" s="4" t="s">
        <v>46</v>
      </c>
      <c r="Q111" s="4">
        <v>0</v>
      </c>
      <c r="R111" s="4">
        <v>1144.8599999999999</v>
      </c>
      <c r="S111" s="4">
        <v>0</v>
      </c>
      <c r="T111" s="4">
        <v>1966</v>
      </c>
      <c r="U111" s="4">
        <v>0</v>
      </c>
      <c r="V111" s="4">
        <v>0</v>
      </c>
      <c r="W111" s="4">
        <v>127000</v>
      </c>
      <c r="X111" s="4">
        <f t="shared" si="4"/>
        <v>2.3530878711955787</v>
      </c>
      <c r="Y111" s="4">
        <v>164317.55369999999</v>
      </c>
      <c r="Z111" s="4">
        <v>-1145</v>
      </c>
      <c r="AA111" s="4">
        <v>-115723</v>
      </c>
      <c r="AB111" s="4">
        <v>821</v>
      </c>
      <c r="AC111" s="4">
        <v>33363</v>
      </c>
      <c r="AD111" s="4">
        <v>898</v>
      </c>
      <c r="AE111" s="4">
        <v>66388</v>
      </c>
      <c r="AF111" s="4">
        <v>0.5</v>
      </c>
      <c r="AG111" s="4">
        <v>0.25</v>
      </c>
      <c r="AH111" s="4">
        <v>-572.42999999999995</v>
      </c>
      <c r="AI111" s="4">
        <v>-286.21499999999997</v>
      </c>
      <c r="AJ111" s="4">
        <v>410.72269449999999</v>
      </c>
      <c r="AK111" s="4">
        <v>205.36134720000001</v>
      </c>
      <c r="AL111" s="4">
        <v>8806.703571</v>
      </c>
      <c r="AM111" s="4">
        <v>8340.8517859999993</v>
      </c>
      <c r="AN111" s="4"/>
      <c r="AO111" s="4">
        <v>224.447349</v>
      </c>
      <c r="AP111" s="4"/>
      <c r="AQ111" s="4">
        <v>9360.0779270000003</v>
      </c>
      <c r="AR111" s="5">
        <v>46966</v>
      </c>
      <c r="AS111" s="4">
        <v>86</v>
      </c>
      <c r="AT111" s="4">
        <v>3.3750000000000002E-2</v>
      </c>
      <c r="AU111" s="4">
        <v>533.39</v>
      </c>
      <c r="AV111" s="4">
        <v>287.00286979999998</v>
      </c>
      <c r="AW111" s="4">
        <v>246.3871302</v>
      </c>
      <c r="AX111" s="4">
        <v>101799.07769999999</v>
      </c>
      <c r="AY111" s="4">
        <v>25200.922310000002</v>
      </c>
      <c r="AZ111" s="4">
        <v>32605.936259999999</v>
      </c>
      <c r="BA111" s="4">
        <v>44.24</v>
      </c>
      <c r="BB111" s="4">
        <v>36.590000000000003</v>
      </c>
      <c r="BC111" s="4">
        <v>150.13999999999999</v>
      </c>
      <c r="BD111" s="4">
        <v>230.97</v>
      </c>
      <c r="BE111" s="4">
        <f t="shared" si="7"/>
        <v>380.5</v>
      </c>
      <c r="BF111" s="4">
        <v>0</v>
      </c>
      <c r="BG111" s="4" t="s">
        <v>46</v>
      </c>
      <c r="BH111" s="4">
        <v>0</v>
      </c>
      <c r="BI111" s="4">
        <v>1144.8599999999999</v>
      </c>
      <c r="BJ111" s="4">
        <v>0</v>
      </c>
      <c r="BK111" s="4">
        <v>1966</v>
      </c>
      <c r="BL111" s="4">
        <v>0</v>
      </c>
      <c r="BM111" s="4">
        <v>0</v>
      </c>
      <c r="BN111" s="4">
        <v>127000</v>
      </c>
      <c r="BO111" s="4">
        <f t="shared" si="5"/>
        <v>1</v>
      </c>
      <c r="BP111" s="4">
        <v>164317.55369999999</v>
      </c>
      <c r="BQ111" s="4">
        <v>-1145</v>
      </c>
      <c r="BR111" s="4">
        <v>-115723</v>
      </c>
      <c r="BS111" s="4">
        <v>821</v>
      </c>
      <c r="BT111" s="4">
        <v>33363</v>
      </c>
      <c r="BU111" s="4">
        <v>898</v>
      </c>
      <c r="BV111" s="4">
        <v>66388</v>
      </c>
      <c r="BW111" s="4">
        <v>0.5</v>
      </c>
      <c r="BX111" s="4">
        <v>0.25</v>
      </c>
      <c r="BY111" s="4">
        <v>-572.42999999999995</v>
      </c>
      <c r="BZ111" s="4">
        <v>-286.21499999999997</v>
      </c>
      <c r="CA111" s="4">
        <v>410.72269449999999</v>
      </c>
      <c r="CB111" s="4">
        <v>205.36134720000001</v>
      </c>
      <c r="CC111" s="4">
        <v>8806.703571</v>
      </c>
      <c r="CD111" s="4">
        <v>8340.8517859999993</v>
      </c>
      <c r="CE111" s="4"/>
      <c r="CF111" s="4">
        <v>224.447349</v>
      </c>
      <c r="CG111" s="4"/>
      <c r="CH111" s="4">
        <v>9360.0779270000003</v>
      </c>
    </row>
    <row r="112" spans="1:86" ht="15" thickBot="1" x14ac:dyDescent="0.4">
      <c r="A112" s="5">
        <v>46997</v>
      </c>
      <c r="B112" s="4">
        <v>87</v>
      </c>
      <c r="C112" s="4">
        <v>3.3750000000000002E-2</v>
      </c>
      <c r="D112" s="4">
        <v>533.39</v>
      </c>
      <c r="E112" s="4">
        <v>286.30990600000001</v>
      </c>
      <c r="F112" s="4">
        <v>247.080094</v>
      </c>
      <c r="G112" s="4">
        <v>101551.9976</v>
      </c>
      <c r="H112" s="4">
        <v>25448.002400000001</v>
      </c>
      <c r="I112" s="4">
        <v>33024.394970000001</v>
      </c>
      <c r="J112" s="4">
        <v>44.24</v>
      </c>
      <c r="K112" s="4">
        <v>36.590000000000003</v>
      </c>
      <c r="L112" s="4">
        <v>150.13999999999999</v>
      </c>
      <c r="M112" s="4">
        <v>230.97</v>
      </c>
      <c r="N112" s="4">
        <f t="shared" si="6"/>
        <v>584.30011551068765</v>
      </c>
      <c r="O112" s="4">
        <v>0</v>
      </c>
      <c r="P112" s="4" t="s">
        <v>46</v>
      </c>
      <c r="Q112" s="4">
        <v>0</v>
      </c>
      <c r="R112" s="4">
        <v>1144.8599999999999</v>
      </c>
      <c r="S112" s="4">
        <v>0</v>
      </c>
      <c r="T112" s="4">
        <v>1971</v>
      </c>
      <c r="U112" s="4">
        <v>0</v>
      </c>
      <c r="V112" s="4">
        <v>0</v>
      </c>
      <c r="W112" s="4">
        <v>127000</v>
      </c>
      <c r="X112" s="4">
        <f t="shared" si="4"/>
        <v>2.3766187499075344</v>
      </c>
      <c r="Y112" s="4">
        <v>164810.50640000001</v>
      </c>
      <c r="Z112" s="4">
        <v>-1145</v>
      </c>
      <c r="AA112" s="4">
        <v>-116868</v>
      </c>
      <c r="AB112" s="4">
        <v>826</v>
      </c>
      <c r="AC112" s="4">
        <v>34190</v>
      </c>
      <c r="AD112" s="4">
        <v>903</v>
      </c>
      <c r="AE112" s="4">
        <v>67636</v>
      </c>
      <c r="AF112" s="4">
        <v>0.5</v>
      </c>
      <c r="AG112" s="4">
        <v>0.25</v>
      </c>
      <c r="AH112" s="4">
        <v>-572.42999999999995</v>
      </c>
      <c r="AI112" s="4">
        <v>-286.21499999999997</v>
      </c>
      <c r="AJ112" s="4">
        <v>413.08226089999999</v>
      </c>
      <c r="AK112" s="4">
        <v>206.54113050000001</v>
      </c>
      <c r="AL112" s="4">
        <v>9219.7858319999996</v>
      </c>
      <c r="AM112" s="4">
        <v>8547.3929160000007</v>
      </c>
      <c r="AN112" s="4"/>
      <c r="AO112" s="4">
        <v>225.8129635</v>
      </c>
      <c r="AP112" s="4"/>
      <c r="AQ112" s="4">
        <v>9585.8908909999991</v>
      </c>
      <c r="AR112" s="5">
        <v>46997</v>
      </c>
      <c r="AS112" s="4">
        <v>87</v>
      </c>
      <c r="AT112" s="4">
        <v>3.3750000000000002E-2</v>
      </c>
      <c r="AU112" s="4">
        <v>533.39</v>
      </c>
      <c r="AV112" s="4">
        <v>286.30990600000001</v>
      </c>
      <c r="AW112" s="4">
        <v>247.080094</v>
      </c>
      <c r="AX112" s="4">
        <v>101551.9976</v>
      </c>
      <c r="AY112" s="4">
        <v>25448.002400000001</v>
      </c>
      <c r="AZ112" s="4">
        <v>33024.394970000001</v>
      </c>
      <c r="BA112" s="4">
        <v>44.24</v>
      </c>
      <c r="BB112" s="4">
        <v>36.590000000000003</v>
      </c>
      <c r="BC112" s="4">
        <v>150.13999999999999</v>
      </c>
      <c r="BD112" s="4">
        <v>230.97</v>
      </c>
      <c r="BE112" s="4">
        <f t="shared" si="7"/>
        <v>380.5</v>
      </c>
      <c r="BF112" s="4">
        <v>0</v>
      </c>
      <c r="BG112" s="4" t="s">
        <v>46</v>
      </c>
      <c r="BH112" s="4">
        <v>0</v>
      </c>
      <c r="BI112" s="4">
        <v>1144.8599999999999</v>
      </c>
      <c r="BJ112" s="4">
        <v>0</v>
      </c>
      <c r="BK112" s="4">
        <v>1971</v>
      </c>
      <c r="BL112" s="4">
        <v>0</v>
      </c>
      <c r="BM112" s="4">
        <v>0</v>
      </c>
      <c r="BN112" s="4">
        <v>127000</v>
      </c>
      <c r="BO112" s="4">
        <f t="shared" si="5"/>
        <v>1</v>
      </c>
      <c r="BP112" s="4">
        <v>164810.50640000001</v>
      </c>
      <c r="BQ112" s="4">
        <v>-1145</v>
      </c>
      <c r="BR112" s="4">
        <v>-116868</v>
      </c>
      <c r="BS112" s="4">
        <v>826</v>
      </c>
      <c r="BT112" s="4">
        <v>34190</v>
      </c>
      <c r="BU112" s="4">
        <v>903</v>
      </c>
      <c r="BV112" s="4">
        <v>67636</v>
      </c>
      <c r="BW112" s="4">
        <v>0.5</v>
      </c>
      <c r="BX112" s="4">
        <v>0.25</v>
      </c>
      <c r="BY112" s="4">
        <v>-572.42999999999995</v>
      </c>
      <c r="BZ112" s="4">
        <v>-286.21499999999997</v>
      </c>
      <c r="CA112" s="4">
        <v>413.08226089999999</v>
      </c>
      <c r="CB112" s="4">
        <v>206.54113050000001</v>
      </c>
      <c r="CC112" s="4">
        <v>9219.7858319999996</v>
      </c>
      <c r="CD112" s="4">
        <v>8547.3929160000007</v>
      </c>
      <c r="CE112" s="4"/>
      <c r="CF112" s="4">
        <v>225.8129635</v>
      </c>
      <c r="CG112" s="4"/>
      <c r="CH112" s="4">
        <v>9585.8908909999991</v>
      </c>
    </row>
    <row r="113" spans="1:86" ht="15" thickBot="1" x14ac:dyDescent="0.4">
      <c r="A113" s="5">
        <v>47027</v>
      </c>
      <c r="B113" s="4">
        <v>88</v>
      </c>
      <c r="C113" s="4">
        <v>3.3750000000000002E-2</v>
      </c>
      <c r="D113" s="4">
        <v>533.39</v>
      </c>
      <c r="E113" s="4">
        <v>285.61499329999998</v>
      </c>
      <c r="F113" s="4">
        <v>247.77500670000001</v>
      </c>
      <c r="G113" s="4">
        <v>101304.22259999999</v>
      </c>
      <c r="H113" s="4">
        <v>25695.777409999999</v>
      </c>
      <c r="I113" s="4">
        <v>33445.9755</v>
      </c>
      <c r="J113" s="4">
        <v>44.24</v>
      </c>
      <c r="K113" s="4">
        <v>36.590000000000003</v>
      </c>
      <c r="L113" s="4">
        <v>150.13999999999999</v>
      </c>
      <c r="M113" s="4">
        <v>230.97</v>
      </c>
      <c r="N113" s="4">
        <f t="shared" si="6"/>
        <v>587.22161608824103</v>
      </c>
      <c r="O113" s="4">
        <v>0</v>
      </c>
      <c r="P113" s="4" t="s">
        <v>46</v>
      </c>
      <c r="Q113" s="4">
        <v>0</v>
      </c>
      <c r="R113" s="4">
        <v>1144.8599999999999</v>
      </c>
      <c r="S113" s="4">
        <v>0</v>
      </c>
      <c r="T113" s="4">
        <v>1976</v>
      </c>
      <c r="U113" s="4">
        <v>0</v>
      </c>
      <c r="V113" s="4">
        <v>0</v>
      </c>
      <c r="W113" s="4">
        <v>127000</v>
      </c>
      <c r="X113" s="4">
        <f t="shared" si="4"/>
        <v>2.40038493740661</v>
      </c>
      <c r="Y113" s="4">
        <v>165304.93789999999</v>
      </c>
      <c r="Z113" s="4">
        <v>-1145</v>
      </c>
      <c r="AA113" s="4">
        <v>-118012</v>
      </c>
      <c r="AB113" s="4">
        <v>831</v>
      </c>
      <c r="AC113" s="4">
        <v>35020</v>
      </c>
      <c r="AD113" s="4">
        <v>909</v>
      </c>
      <c r="AE113" s="4">
        <v>68891</v>
      </c>
      <c r="AF113" s="4">
        <v>0.5</v>
      </c>
      <c r="AG113" s="4">
        <v>0.25</v>
      </c>
      <c r="AH113" s="4">
        <v>-572.42999999999995</v>
      </c>
      <c r="AI113" s="4">
        <v>-286.21499999999997</v>
      </c>
      <c r="AJ113" s="4">
        <v>415.44749039999999</v>
      </c>
      <c r="AK113" s="4">
        <v>207.7237452</v>
      </c>
      <c r="AL113" s="4">
        <v>9635.2333230000004</v>
      </c>
      <c r="AM113" s="4">
        <v>8755.116661</v>
      </c>
      <c r="AN113" s="4"/>
      <c r="AO113" s="4">
        <v>227.18193210000001</v>
      </c>
      <c r="AP113" s="4"/>
      <c r="AQ113" s="4">
        <v>9813.0728230000004</v>
      </c>
      <c r="AR113" s="5">
        <v>47027</v>
      </c>
      <c r="AS113" s="4">
        <v>88</v>
      </c>
      <c r="AT113" s="4">
        <v>3.3750000000000002E-2</v>
      </c>
      <c r="AU113" s="4">
        <v>533.39</v>
      </c>
      <c r="AV113" s="4">
        <v>285.61499329999998</v>
      </c>
      <c r="AW113" s="4">
        <v>247.77500670000001</v>
      </c>
      <c r="AX113" s="4">
        <v>101304.22259999999</v>
      </c>
      <c r="AY113" s="4">
        <v>25695.777409999999</v>
      </c>
      <c r="AZ113" s="4">
        <v>33445.9755</v>
      </c>
      <c r="BA113" s="4">
        <v>44.24</v>
      </c>
      <c r="BB113" s="4">
        <v>36.590000000000003</v>
      </c>
      <c r="BC113" s="4">
        <v>150.13999999999999</v>
      </c>
      <c r="BD113" s="4">
        <v>230.97</v>
      </c>
      <c r="BE113" s="4">
        <f t="shared" si="7"/>
        <v>380.5</v>
      </c>
      <c r="BF113" s="4">
        <v>0</v>
      </c>
      <c r="BG113" s="4" t="s">
        <v>46</v>
      </c>
      <c r="BH113" s="4">
        <v>0</v>
      </c>
      <c r="BI113" s="4">
        <v>1144.8599999999999</v>
      </c>
      <c r="BJ113" s="4">
        <v>0</v>
      </c>
      <c r="BK113" s="4">
        <v>1976</v>
      </c>
      <c r="BL113" s="4">
        <v>0</v>
      </c>
      <c r="BM113" s="4">
        <v>0</v>
      </c>
      <c r="BN113" s="4">
        <v>127000</v>
      </c>
      <c r="BO113" s="4">
        <f t="shared" si="5"/>
        <v>1</v>
      </c>
      <c r="BP113" s="4">
        <v>165304.93789999999</v>
      </c>
      <c r="BQ113" s="4">
        <v>-1145</v>
      </c>
      <c r="BR113" s="4">
        <v>-118012</v>
      </c>
      <c r="BS113" s="4">
        <v>831</v>
      </c>
      <c r="BT113" s="4">
        <v>35020</v>
      </c>
      <c r="BU113" s="4">
        <v>909</v>
      </c>
      <c r="BV113" s="4">
        <v>68891</v>
      </c>
      <c r="BW113" s="4">
        <v>0.5</v>
      </c>
      <c r="BX113" s="4">
        <v>0.25</v>
      </c>
      <c r="BY113" s="4">
        <v>-572.42999999999995</v>
      </c>
      <c r="BZ113" s="4">
        <v>-286.21499999999997</v>
      </c>
      <c r="CA113" s="4">
        <v>415.44749039999999</v>
      </c>
      <c r="CB113" s="4">
        <v>207.7237452</v>
      </c>
      <c r="CC113" s="4">
        <v>9635.2333230000004</v>
      </c>
      <c r="CD113" s="4">
        <v>8755.116661</v>
      </c>
      <c r="CE113" s="4"/>
      <c r="CF113" s="4">
        <v>227.18193210000001</v>
      </c>
      <c r="CG113" s="4"/>
      <c r="CH113" s="4">
        <v>9813.0728230000004</v>
      </c>
    </row>
    <row r="114" spans="1:86" ht="15" thickBot="1" x14ac:dyDescent="0.4">
      <c r="A114" s="5">
        <v>47058</v>
      </c>
      <c r="B114" s="4">
        <v>89</v>
      </c>
      <c r="C114" s="4">
        <v>3.3750000000000002E-2</v>
      </c>
      <c r="D114" s="4">
        <v>533.39</v>
      </c>
      <c r="E114" s="4">
        <v>284.91812599999997</v>
      </c>
      <c r="F114" s="4">
        <v>248.47187400000001</v>
      </c>
      <c r="G114" s="4">
        <v>101055.7507</v>
      </c>
      <c r="H114" s="4">
        <v>25944.24928</v>
      </c>
      <c r="I114" s="4">
        <v>33870.698060000002</v>
      </c>
      <c r="J114" s="4">
        <v>44.24</v>
      </c>
      <c r="K114" s="4">
        <v>36.590000000000003</v>
      </c>
      <c r="L114" s="4">
        <v>150.13999999999999</v>
      </c>
      <c r="M114" s="4">
        <v>230.97</v>
      </c>
      <c r="N114" s="4">
        <f t="shared" si="6"/>
        <v>590.15772416868219</v>
      </c>
      <c r="O114" s="4">
        <v>0</v>
      </c>
      <c r="P114" s="4" t="s">
        <v>46</v>
      </c>
      <c r="Q114" s="4">
        <v>0</v>
      </c>
      <c r="R114" s="4">
        <v>1144.8599999999999</v>
      </c>
      <c r="S114" s="4">
        <v>0</v>
      </c>
      <c r="T114" s="4">
        <v>1980</v>
      </c>
      <c r="U114" s="4">
        <v>0</v>
      </c>
      <c r="V114" s="4">
        <v>0</v>
      </c>
      <c r="W114" s="4">
        <v>127000</v>
      </c>
      <c r="X114" s="4">
        <f t="shared" si="4"/>
        <v>2.4243887867806762</v>
      </c>
      <c r="Y114" s="4">
        <v>165800.85269999999</v>
      </c>
      <c r="Z114" s="4">
        <v>-1145</v>
      </c>
      <c r="AA114" s="4">
        <v>-119157</v>
      </c>
      <c r="AB114" s="4">
        <v>836</v>
      </c>
      <c r="AC114" s="4">
        <v>35856</v>
      </c>
      <c r="AD114" s="4">
        <v>914</v>
      </c>
      <c r="AE114" s="4">
        <v>70155</v>
      </c>
      <c r="AF114" s="4">
        <v>0.5</v>
      </c>
      <c r="AG114" s="4">
        <v>0.25</v>
      </c>
      <c r="AH114" s="4">
        <v>-572.42999999999995</v>
      </c>
      <c r="AI114" s="4">
        <v>-286.21499999999997</v>
      </c>
      <c r="AJ114" s="4">
        <v>417.81839630000002</v>
      </c>
      <c r="AK114" s="4">
        <v>208.90919819999999</v>
      </c>
      <c r="AL114" s="4">
        <v>10053.051719999999</v>
      </c>
      <c r="AM114" s="4">
        <v>8964.0258589999994</v>
      </c>
      <c r="AN114" s="4"/>
      <c r="AO114" s="4">
        <v>228.55426320000001</v>
      </c>
      <c r="AP114" s="4"/>
      <c r="AQ114" s="4">
        <v>10041.62709</v>
      </c>
      <c r="AR114" s="5">
        <v>47058</v>
      </c>
      <c r="AS114" s="4">
        <v>89</v>
      </c>
      <c r="AT114" s="4">
        <v>3.3750000000000002E-2</v>
      </c>
      <c r="AU114" s="4">
        <v>533.39</v>
      </c>
      <c r="AV114" s="4">
        <v>284.91812599999997</v>
      </c>
      <c r="AW114" s="4">
        <v>248.47187400000001</v>
      </c>
      <c r="AX114" s="4">
        <v>101055.7507</v>
      </c>
      <c r="AY114" s="4">
        <v>25944.24928</v>
      </c>
      <c r="AZ114" s="4">
        <v>33870.698060000002</v>
      </c>
      <c r="BA114" s="4">
        <v>44.24</v>
      </c>
      <c r="BB114" s="4">
        <v>36.590000000000003</v>
      </c>
      <c r="BC114" s="4">
        <v>150.13999999999999</v>
      </c>
      <c r="BD114" s="4">
        <v>230.97</v>
      </c>
      <c r="BE114" s="4">
        <f t="shared" si="7"/>
        <v>380.5</v>
      </c>
      <c r="BF114" s="4">
        <v>0</v>
      </c>
      <c r="BG114" s="4" t="s">
        <v>46</v>
      </c>
      <c r="BH114" s="4">
        <v>0</v>
      </c>
      <c r="BI114" s="4">
        <v>1144.8599999999999</v>
      </c>
      <c r="BJ114" s="4">
        <v>0</v>
      </c>
      <c r="BK114" s="4">
        <v>1980</v>
      </c>
      <c r="BL114" s="4">
        <v>0</v>
      </c>
      <c r="BM114" s="4">
        <v>0</v>
      </c>
      <c r="BN114" s="4">
        <v>127000</v>
      </c>
      <c r="BO114" s="4">
        <f t="shared" si="5"/>
        <v>1</v>
      </c>
      <c r="BP114" s="4">
        <v>165800.85269999999</v>
      </c>
      <c r="BQ114" s="4">
        <v>-1145</v>
      </c>
      <c r="BR114" s="4">
        <v>-119157</v>
      </c>
      <c r="BS114" s="4">
        <v>836</v>
      </c>
      <c r="BT114" s="4">
        <v>35856</v>
      </c>
      <c r="BU114" s="4">
        <v>914</v>
      </c>
      <c r="BV114" s="4">
        <v>70155</v>
      </c>
      <c r="BW114" s="4">
        <v>0.5</v>
      </c>
      <c r="BX114" s="4">
        <v>0.25</v>
      </c>
      <c r="BY114" s="4">
        <v>-572.42999999999995</v>
      </c>
      <c r="BZ114" s="4">
        <v>-286.21499999999997</v>
      </c>
      <c r="CA114" s="4">
        <v>417.81839630000002</v>
      </c>
      <c r="CB114" s="4">
        <v>208.90919819999999</v>
      </c>
      <c r="CC114" s="4">
        <v>10053.051719999999</v>
      </c>
      <c r="CD114" s="4">
        <v>8964.0258589999994</v>
      </c>
      <c r="CE114" s="4"/>
      <c r="CF114" s="4">
        <v>228.55426320000001</v>
      </c>
      <c r="CG114" s="4"/>
      <c r="CH114" s="4">
        <v>10041.62709</v>
      </c>
    </row>
    <row r="115" spans="1:86" ht="15" thickBot="1" x14ac:dyDescent="0.4">
      <c r="A115" s="5">
        <v>47088</v>
      </c>
      <c r="B115" s="4">
        <v>90</v>
      </c>
      <c r="C115" s="4">
        <v>3.3750000000000002E-2</v>
      </c>
      <c r="D115" s="4">
        <v>533.39</v>
      </c>
      <c r="E115" s="4">
        <v>284.21929890000001</v>
      </c>
      <c r="F115" s="4">
        <v>249.1707011</v>
      </c>
      <c r="G115" s="4">
        <v>100806.58</v>
      </c>
      <c r="H115" s="4">
        <v>26193.419979999999</v>
      </c>
      <c r="I115" s="4">
        <v>34298.583010000002</v>
      </c>
      <c r="J115" s="4">
        <v>44.24</v>
      </c>
      <c r="K115" s="4">
        <v>36.590000000000003</v>
      </c>
      <c r="L115" s="4">
        <v>150.13999999999999</v>
      </c>
      <c r="M115" s="4">
        <v>230.97</v>
      </c>
      <c r="N115" s="4">
        <f t="shared" si="6"/>
        <v>593.10851278952555</v>
      </c>
      <c r="O115" s="4">
        <v>0</v>
      </c>
      <c r="P115" s="4" t="s">
        <v>46</v>
      </c>
      <c r="Q115" s="4">
        <v>0</v>
      </c>
      <c r="R115" s="4">
        <v>1144.8599999999999</v>
      </c>
      <c r="S115" s="4">
        <v>0</v>
      </c>
      <c r="T115" s="4">
        <v>1985</v>
      </c>
      <c r="U115" s="4">
        <v>0</v>
      </c>
      <c r="V115" s="4">
        <v>0</v>
      </c>
      <c r="W115" s="4">
        <v>127000</v>
      </c>
      <c r="X115" s="4">
        <f t="shared" si="4"/>
        <v>2.4486326746484828</v>
      </c>
      <c r="Y115" s="4">
        <v>166298.25529999999</v>
      </c>
      <c r="Z115" s="4">
        <v>-1145</v>
      </c>
      <c r="AA115" s="4">
        <v>-120302</v>
      </c>
      <c r="AB115" s="4">
        <v>840</v>
      </c>
      <c r="AC115" s="4">
        <v>36696</v>
      </c>
      <c r="AD115" s="4">
        <v>920</v>
      </c>
      <c r="AE115" s="4">
        <v>71426</v>
      </c>
      <c r="AF115" s="4">
        <v>0.5</v>
      </c>
      <c r="AG115" s="4">
        <v>0.25</v>
      </c>
      <c r="AH115" s="4">
        <v>-572.42999999999995</v>
      </c>
      <c r="AI115" s="4">
        <v>-286.21499999999997</v>
      </c>
      <c r="AJ115" s="4">
        <v>420.19499250000001</v>
      </c>
      <c r="AK115" s="4">
        <v>210.09749619999999</v>
      </c>
      <c r="AL115" s="4">
        <v>10473.246709999999</v>
      </c>
      <c r="AM115" s="4">
        <v>9174.1233560000001</v>
      </c>
      <c r="AN115" s="4"/>
      <c r="AO115" s="4">
        <v>229.92996479999999</v>
      </c>
      <c r="AP115" s="4"/>
      <c r="AQ115" s="4">
        <v>10271.557049999999</v>
      </c>
      <c r="AR115" s="5">
        <v>47088</v>
      </c>
      <c r="AS115" s="4">
        <v>90</v>
      </c>
      <c r="AT115" s="4">
        <v>3.3750000000000002E-2</v>
      </c>
      <c r="AU115" s="4">
        <v>533.39</v>
      </c>
      <c r="AV115" s="4">
        <v>284.21929890000001</v>
      </c>
      <c r="AW115" s="4">
        <v>249.1707011</v>
      </c>
      <c r="AX115" s="4">
        <v>100806.58</v>
      </c>
      <c r="AY115" s="4">
        <v>26193.419979999999</v>
      </c>
      <c r="AZ115" s="4">
        <v>34298.583010000002</v>
      </c>
      <c r="BA115" s="4">
        <v>44.24</v>
      </c>
      <c r="BB115" s="4">
        <v>36.590000000000003</v>
      </c>
      <c r="BC115" s="4">
        <v>150.13999999999999</v>
      </c>
      <c r="BD115" s="4">
        <v>230.97</v>
      </c>
      <c r="BE115" s="4">
        <f t="shared" si="7"/>
        <v>380.5</v>
      </c>
      <c r="BF115" s="4">
        <v>0</v>
      </c>
      <c r="BG115" s="4" t="s">
        <v>46</v>
      </c>
      <c r="BH115" s="4">
        <v>0</v>
      </c>
      <c r="BI115" s="4">
        <v>1144.8599999999999</v>
      </c>
      <c r="BJ115" s="4">
        <v>0</v>
      </c>
      <c r="BK115" s="4">
        <v>1985</v>
      </c>
      <c r="BL115" s="4">
        <v>0</v>
      </c>
      <c r="BM115" s="4">
        <v>0</v>
      </c>
      <c r="BN115" s="4">
        <v>127000</v>
      </c>
      <c r="BO115" s="4">
        <f t="shared" si="5"/>
        <v>1</v>
      </c>
      <c r="BP115" s="4">
        <v>166298.25529999999</v>
      </c>
      <c r="BQ115" s="4">
        <v>-1145</v>
      </c>
      <c r="BR115" s="4">
        <v>-120302</v>
      </c>
      <c r="BS115" s="4">
        <v>840</v>
      </c>
      <c r="BT115" s="4">
        <v>36696</v>
      </c>
      <c r="BU115" s="4">
        <v>920</v>
      </c>
      <c r="BV115" s="4">
        <v>71426</v>
      </c>
      <c r="BW115" s="4">
        <v>0.5</v>
      </c>
      <c r="BX115" s="4">
        <v>0.25</v>
      </c>
      <c r="BY115" s="4">
        <v>-572.42999999999995</v>
      </c>
      <c r="BZ115" s="4">
        <v>-286.21499999999997</v>
      </c>
      <c r="CA115" s="4">
        <v>420.19499250000001</v>
      </c>
      <c r="CB115" s="4">
        <v>210.09749619999999</v>
      </c>
      <c r="CC115" s="4">
        <v>10473.246709999999</v>
      </c>
      <c r="CD115" s="4">
        <v>9174.1233560000001</v>
      </c>
      <c r="CE115" s="4"/>
      <c r="CF115" s="4">
        <v>229.92996479999999</v>
      </c>
      <c r="CG115" s="4"/>
      <c r="CH115" s="4">
        <v>10271.557049999999</v>
      </c>
    </row>
    <row r="116" spans="1:86" ht="15" thickBot="1" x14ac:dyDescent="0.4">
      <c r="A116" s="5">
        <v>47119</v>
      </c>
      <c r="B116" s="4">
        <v>91</v>
      </c>
      <c r="C116" s="4">
        <v>3.3750000000000002E-2</v>
      </c>
      <c r="D116" s="4">
        <v>533.39</v>
      </c>
      <c r="E116" s="4">
        <v>283.51850630000001</v>
      </c>
      <c r="F116" s="4">
        <v>249.8714937</v>
      </c>
      <c r="G116" s="4">
        <v>100556.70849999999</v>
      </c>
      <c r="H116" s="4">
        <v>26443.29147</v>
      </c>
      <c r="I116" s="4">
        <v>34729.650829999999</v>
      </c>
      <c r="J116" s="4">
        <v>44.24</v>
      </c>
      <c r="K116" s="4">
        <v>36.590000000000003</v>
      </c>
      <c r="L116" s="4">
        <v>150.13999999999999</v>
      </c>
      <c r="M116" s="4">
        <v>230.97</v>
      </c>
      <c r="N116" s="4">
        <f t="shared" si="6"/>
        <v>596.07405535347311</v>
      </c>
      <c r="O116" s="4">
        <v>0</v>
      </c>
      <c r="P116" s="4" t="s">
        <v>46</v>
      </c>
      <c r="Q116" s="4">
        <v>0</v>
      </c>
      <c r="R116" s="4">
        <v>1144.8599999999999</v>
      </c>
      <c r="S116" s="4">
        <v>0</v>
      </c>
      <c r="T116" s="4">
        <v>1990</v>
      </c>
      <c r="U116" s="4">
        <v>0</v>
      </c>
      <c r="V116" s="4">
        <v>0</v>
      </c>
      <c r="W116" s="4">
        <v>127000</v>
      </c>
      <c r="X116" s="4">
        <f t="shared" si="4"/>
        <v>2.4731190013949678</v>
      </c>
      <c r="Y116" s="4">
        <v>166797.15</v>
      </c>
      <c r="Z116" s="4">
        <v>-1145</v>
      </c>
      <c r="AA116" s="4">
        <v>-121447</v>
      </c>
      <c r="AB116" s="4">
        <v>845</v>
      </c>
      <c r="AC116" s="4">
        <v>37542</v>
      </c>
      <c r="AD116" s="4">
        <v>925</v>
      </c>
      <c r="AE116" s="4">
        <v>72706</v>
      </c>
      <c r="AF116" s="4">
        <v>0.5</v>
      </c>
      <c r="AG116" s="4">
        <v>0.25</v>
      </c>
      <c r="AH116" s="4">
        <v>-572.42999999999995</v>
      </c>
      <c r="AI116" s="4">
        <v>-286.21499999999997</v>
      </c>
      <c r="AJ116" s="4">
        <v>422.5772925</v>
      </c>
      <c r="AK116" s="4">
        <v>211.28864619999999</v>
      </c>
      <c r="AL116" s="4">
        <v>10895.824000000001</v>
      </c>
      <c r="AM116" s="4">
        <v>9385.4120019999991</v>
      </c>
      <c r="AN116" s="4"/>
      <c r="AO116" s="4">
        <v>231.3090455</v>
      </c>
      <c r="AP116" s="4"/>
      <c r="AQ116" s="4">
        <v>10502.866099999999</v>
      </c>
      <c r="AR116" s="5">
        <v>47119</v>
      </c>
      <c r="AS116" s="4">
        <v>91</v>
      </c>
      <c r="AT116" s="4">
        <v>3.3750000000000002E-2</v>
      </c>
      <c r="AU116" s="4">
        <v>533.39</v>
      </c>
      <c r="AV116" s="4">
        <v>283.51850630000001</v>
      </c>
      <c r="AW116" s="4">
        <v>249.8714937</v>
      </c>
      <c r="AX116" s="4">
        <v>100556.70849999999</v>
      </c>
      <c r="AY116" s="4">
        <v>26443.29147</v>
      </c>
      <c r="AZ116" s="4">
        <v>34729.650829999999</v>
      </c>
      <c r="BA116" s="4">
        <v>44.24</v>
      </c>
      <c r="BB116" s="4">
        <v>36.590000000000003</v>
      </c>
      <c r="BC116" s="4">
        <v>150.13999999999999</v>
      </c>
      <c r="BD116" s="4">
        <v>230.97</v>
      </c>
      <c r="BE116" s="4">
        <f t="shared" si="7"/>
        <v>380.5</v>
      </c>
      <c r="BF116" s="4">
        <v>0</v>
      </c>
      <c r="BG116" s="4" t="s">
        <v>46</v>
      </c>
      <c r="BH116" s="4">
        <v>0</v>
      </c>
      <c r="BI116" s="4">
        <v>1144.8599999999999</v>
      </c>
      <c r="BJ116" s="4">
        <v>0</v>
      </c>
      <c r="BK116" s="4">
        <v>1990</v>
      </c>
      <c r="BL116" s="4">
        <v>0</v>
      </c>
      <c r="BM116" s="4">
        <v>0</v>
      </c>
      <c r="BN116" s="4">
        <v>127000</v>
      </c>
      <c r="BO116" s="4">
        <f t="shared" si="5"/>
        <v>1</v>
      </c>
      <c r="BP116" s="4">
        <v>166797.15</v>
      </c>
      <c r="BQ116" s="4">
        <v>-1145</v>
      </c>
      <c r="BR116" s="4">
        <v>-121447</v>
      </c>
      <c r="BS116" s="4">
        <v>845</v>
      </c>
      <c r="BT116" s="4">
        <v>37542</v>
      </c>
      <c r="BU116" s="4">
        <v>925</v>
      </c>
      <c r="BV116" s="4">
        <v>72706</v>
      </c>
      <c r="BW116" s="4">
        <v>0.5</v>
      </c>
      <c r="BX116" s="4">
        <v>0.25</v>
      </c>
      <c r="BY116" s="4">
        <v>-572.42999999999995</v>
      </c>
      <c r="BZ116" s="4">
        <v>-286.21499999999997</v>
      </c>
      <c r="CA116" s="4">
        <v>422.5772925</v>
      </c>
      <c r="CB116" s="4">
        <v>211.28864619999999</v>
      </c>
      <c r="CC116" s="4">
        <v>10895.824000000001</v>
      </c>
      <c r="CD116" s="4">
        <v>9385.4120019999991</v>
      </c>
      <c r="CE116" s="4"/>
      <c r="CF116" s="4">
        <v>231.3090455</v>
      </c>
      <c r="CG116" s="4"/>
      <c r="CH116" s="4">
        <v>10502.866099999999</v>
      </c>
    </row>
    <row r="117" spans="1:86" ht="15" thickBot="1" x14ac:dyDescent="0.4">
      <c r="A117" s="5">
        <v>47150</v>
      </c>
      <c r="B117" s="4">
        <v>92</v>
      </c>
      <c r="C117" s="4">
        <v>3.3750000000000002E-2</v>
      </c>
      <c r="D117" s="4">
        <v>533.39</v>
      </c>
      <c r="E117" s="4">
        <v>282.81574269999999</v>
      </c>
      <c r="F117" s="4">
        <v>250.5742573</v>
      </c>
      <c r="G117" s="4">
        <v>100306.13430000001</v>
      </c>
      <c r="H117" s="4">
        <v>26693.865730000001</v>
      </c>
      <c r="I117" s="4">
        <v>35163.922120000003</v>
      </c>
      <c r="J117" s="4">
        <v>44.24</v>
      </c>
      <c r="K117" s="4">
        <v>36.590000000000003</v>
      </c>
      <c r="L117" s="4">
        <v>150.13999999999999</v>
      </c>
      <c r="M117" s="4">
        <v>230.97</v>
      </c>
      <c r="N117" s="4">
        <f t="shared" si="6"/>
        <v>599.05442563024042</v>
      </c>
      <c r="O117" s="4">
        <v>0</v>
      </c>
      <c r="P117" s="4" t="s">
        <v>46</v>
      </c>
      <c r="Q117" s="4">
        <v>0</v>
      </c>
      <c r="R117" s="4">
        <v>1144.8599999999999</v>
      </c>
      <c r="S117" s="4">
        <v>0</v>
      </c>
      <c r="T117" s="4">
        <v>1995</v>
      </c>
      <c r="U117" s="4">
        <v>0</v>
      </c>
      <c r="V117" s="4">
        <v>0</v>
      </c>
      <c r="W117" s="4">
        <v>127000</v>
      </c>
      <c r="X117" s="4">
        <f t="shared" si="4"/>
        <v>2.4978501914089173</v>
      </c>
      <c r="Y117" s="4">
        <v>167297.54149999999</v>
      </c>
      <c r="Z117" s="4">
        <v>-1145</v>
      </c>
      <c r="AA117" s="4">
        <v>-122592</v>
      </c>
      <c r="AB117" s="4">
        <v>850</v>
      </c>
      <c r="AC117" s="4">
        <v>38392</v>
      </c>
      <c r="AD117" s="4">
        <v>931</v>
      </c>
      <c r="AE117" s="4">
        <v>73993</v>
      </c>
      <c r="AF117" s="4">
        <v>0.5</v>
      </c>
      <c r="AG117" s="4">
        <v>0.25</v>
      </c>
      <c r="AH117" s="4">
        <v>-572.42999999999995</v>
      </c>
      <c r="AI117" s="4">
        <v>-286.21499999999997</v>
      </c>
      <c r="AJ117" s="4">
        <v>424.96530999999999</v>
      </c>
      <c r="AK117" s="4">
        <v>212.48265499999999</v>
      </c>
      <c r="AL117" s="4">
        <v>11320.78931</v>
      </c>
      <c r="AM117" s="4">
        <v>9597.8946570000007</v>
      </c>
      <c r="AN117" s="4"/>
      <c r="AO117" s="4">
        <v>232.69151350000001</v>
      </c>
      <c r="AP117" s="4"/>
      <c r="AQ117" s="4">
        <v>10735.55761</v>
      </c>
      <c r="AR117" s="5">
        <v>47150</v>
      </c>
      <c r="AS117" s="4">
        <v>92</v>
      </c>
      <c r="AT117" s="4">
        <v>3.3750000000000002E-2</v>
      </c>
      <c r="AU117" s="4">
        <v>533.39</v>
      </c>
      <c r="AV117" s="4">
        <v>282.81574269999999</v>
      </c>
      <c r="AW117" s="4">
        <v>250.5742573</v>
      </c>
      <c r="AX117" s="4">
        <v>100306.13430000001</v>
      </c>
      <c r="AY117" s="4">
        <v>26693.865730000001</v>
      </c>
      <c r="AZ117" s="4">
        <v>35163.922120000003</v>
      </c>
      <c r="BA117" s="4">
        <v>44.24</v>
      </c>
      <c r="BB117" s="4">
        <v>36.590000000000003</v>
      </c>
      <c r="BC117" s="4">
        <v>150.13999999999999</v>
      </c>
      <c r="BD117" s="4">
        <v>230.97</v>
      </c>
      <c r="BE117" s="4">
        <f t="shared" si="7"/>
        <v>380.5</v>
      </c>
      <c r="BF117" s="4">
        <v>0</v>
      </c>
      <c r="BG117" s="4" t="s">
        <v>46</v>
      </c>
      <c r="BH117" s="4">
        <v>0</v>
      </c>
      <c r="BI117" s="4">
        <v>1144.8599999999999</v>
      </c>
      <c r="BJ117" s="4">
        <v>0</v>
      </c>
      <c r="BK117" s="4">
        <v>1995</v>
      </c>
      <c r="BL117" s="4">
        <v>0</v>
      </c>
      <c r="BM117" s="4">
        <v>0</v>
      </c>
      <c r="BN117" s="4">
        <v>127000</v>
      </c>
      <c r="BO117" s="4">
        <f t="shared" si="5"/>
        <v>1</v>
      </c>
      <c r="BP117" s="4">
        <v>167297.54149999999</v>
      </c>
      <c r="BQ117" s="4">
        <v>-1145</v>
      </c>
      <c r="BR117" s="4">
        <v>-122592</v>
      </c>
      <c r="BS117" s="4">
        <v>850</v>
      </c>
      <c r="BT117" s="4">
        <v>38392</v>
      </c>
      <c r="BU117" s="4">
        <v>931</v>
      </c>
      <c r="BV117" s="4">
        <v>73993</v>
      </c>
      <c r="BW117" s="4">
        <v>0.5</v>
      </c>
      <c r="BX117" s="4">
        <v>0.25</v>
      </c>
      <c r="BY117" s="4">
        <v>-572.42999999999995</v>
      </c>
      <c r="BZ117" s="4">
        <v>-286.21499999999997</v>
      </c>
      <c r="CA117" s="4">
        <v>424.96530999999999</v>
      </c>
      <c r="CB117" s="4">
        <v>212.48265499999999</v>
      </c>
      <c r="CC117" s="4">
        <v>11320.78931</v>
      </c>
      <c r="CD117" s="4">
        <v>9597.8946570000007</v>
      </c>
      <c r="CE117" s="4"/>
      <c r="CF117" s="4">
        <v>232.69151350000001</v>
      </c>
      <c r="CG117" s="4"/>
      <c r="CH117" s="4">
        <v>10735.55761</v>
      </c>
    </row>
    <row r="118" spans="1:86" ht="15" thickBot="1" x14ac:dyDescent="0.4">
      <c r="A118" s="5">
        <v>47178</v>
      </c>
      <c r="B118" s="4">
        <v>93</v>
      </c>
      <c r="C118" s="4">
        <v>3.3750000000000002E-2</v>
      </c>
      <c r="D118" s="4">
        <v>533.39</v>
      </c>
      <c r="E118" s="4">
        <v>282.11100260000001</v>
      </c>
      <c r="F118" s="4">
        <v>251.27899740000001</v>
      </c>
      <c r="G118" s="4">
        <v>100054.8553</v>
      </c>
      <c r="H118" s="4">
        <v>26945.14473</v>
      </c>
      <c r="I118" s="4">
        <v>35601.41762</v>
      </c>
      <c r="J118" s="4">
        <v>44.24</v>
      </c>
      <c r="K118" s="4">
        <v>36.590000000000003</v>
      </c>
      <c r="L118" s="4">
        <v>150.13999999999999</v>
      </c>
      <c r="M118" s="4">
        <v>230.97</v>
      </c>
      <c r="N118" s="4">
        <f t="shared" si="6"/>
        <v>602.04969775839152</v>
      </c>
      <c r="O118" s="4">
        <v>0</v>
      </c>
      <c r="P118" s="4" t="s">
        <v>46</v>
      </c>
      <c r="Q118" s="4">
        <v>0</v>
      </c>
      <c r="R118" s="4">
        <v>1144.8599999999999</v>
      </c>
      <c r="S118" s="4">
        <v>0</v>
      </c>
      <c r="T118" s="4">
        <v>2000</v>
      </c>
      <c r="U118" s="4">
        <v>0</v>
      </c>
      <c r="V118" s="4">
        <v>0</v>
      </c>
      <c r="W118" s="4">
        <v>127000</v>
      </c>
      <c r="X118" s="4">
        <f t="shared" si="4"/>
        <v>2.5228286933230066</v>
      </c>
      <c r="Y118" s="4">
        <v>167799.43410000001</v>
      </c>
      <c r="Z118" s="4">
        <v>-1145</v>
      </c>
      <c r="AA118" s="4">
        <v>-123737</v>
      </c>
      <c r="AB118" s="4">
        <v>855</v>
      </c>
      <c r="AC118" s="4">
        <v>39246</v>
      </c>
      <c r="AD118" s="4">
        <v>936</v>
      </c>
      <c r="AE118" s="4">
        <v>75288</v>
      </c>
      <c r="AF118" s="4">
        <v>0.5</v>
      </c>
      <c r="AG118" s="4">
        <v>0.25</v>
      </c>
      <c r="AH118" s="4">
        <v>-572.42999999999995</v>
      </c>
      <c r="AI118" s="4">
        <v>-286.21499999999997</v>
      </c>
      <c r="AJ118" s="4">
        <v>427.35905869999999</v>
      </c>
      <c r="AK118" s="4">
        <v>213.67952940000001</v>
      </c>
      <c r="AL118" s="4">
        <v>11748.148370000001</v>
      </c>
      <c r="AM118" s="4">
        <v>9811.5741859999998</v>
      </c>
      <c r="AN118" s="4"/>
      <c r="AO118" s="4">
        <v>234.0773772</v>
      </c>
      <c r="AP118" s="4"/>
      <c r="AQ118" s="4">
        <v>10969.63499</v>
      </c>
      <c r="AR118" s="5">
        <v>47178</v>
      </c>
      <c r="AS118" s="4">
        <v>93</v>
      </c>
      <c r="AT118" s="4">
        <v>3.3750000000000002E-2</v>
      </c>
      <c r="AU118" s="4">
        <v>533.39</v>
      </c>
      <c r="AV118" s="4">
        <v>282.11100260000001</v>
      </c>
      <c r="AW118" s="4">
        <v>251.27899740000001</v>
      </c>
      <c r="AX118" s="4">
        <v>100054.8553</v>
      </c>
      <c r="AY118" s="4">
        <v>26945.14473</v>
      </c>
      <c r="AZ118" s="4">
        <v>35601.41762</v>
      </c>
      <c r="BA118" s="4">
        <v>44.24</v>
      </c>
      <c r="BB118" s="4">
        <v>36.590000000000003</v>
      </c>
      <c r="BC118" s="4">
        <v>150.13999999999999</v>
      </c>
      <c r="BD118" s="4">
        <v>230.97</v>
      </c>
      <c r="BE118" s="4">
        <f t="shared" si="7"/>
        <v>380.5</v>
      </c>
      <c r="BF118" s="4">
        <v>0</v>
      </c>
      <c r="BG118" s="4" t="s">
        <v>46</v>
      </c>
      <c r="BH118" s="4">
        <v>0</v>
      </c>
      <c r="BI118" s="4">
        <v>1144.8599999999999</v>
      </c>
      <c r="BJ118" s="4">
        <v>0</v>
      </c>
      <c r="BK118" s="4">
        <v>2000</v>
      </c>
      <c r="BL118" s="4">
        <v>0</v>
      </c>
      <c r="BM118" s="4">
        <v>0</v>
      </c>
      <c r="BN118" s="4">
        <v>127000</v>
      </c>
      <c r="BO118" s="4">
        <f t="shared" si="5"/>
        <v>1</v>
      </c>
      <c r="BP118" s="4">
        <v>167799.43410000001</v>
      </c>
      <c r="BQ118" s="4">
        <v>-1145</v>
      </c>
      <c r="BR118" s="4">
        <v>-123737</v>
      </c>
      <c r="BS118" s="4">
        <v>855</v>
      </c>
      <c r="BT118" s="4">
        <v>39246</v>
      </c>
      <c r="BU118" s="4">
        <v>936</v>
      </c>
      <c r="BV118" s="4">
        <v>75288</v>
      </c>
      <c r="BW118" s="4">
        <v>0.5</v>
      </c>
      <c r="BX118" s="4">
        <v>0.25</v>
      </c>
      <c r="BY118" s="4">
        <v>-572.42999999999995</v>
      </c>
      <c r="BZ118" s="4">
        <v>-286.21499999999997</v>
      </c>
      <c r="CA118" s="4">
        <v>427.35905869999999</v>
      </c>
      <c r="CB118" s="4">
        <v>213.67952940000001</v>
      </c>
      <c r="CC118" s="4">
        <v>11748.148370000001</v>
      </c>
      <c r="CD118" s="4">
        <v>9811.5741859999998</v>
      </c>
      <c r="CE118" s="4"/>
      <c r="CF118" s="4">
        <v>234.0773772</v>
      </c>
      <c r="CG118" s="4"/>
      <c r="CH118" s="4">
        <v>10969.63499</v>
      </c>
    </row>
    <row r="119" spans="1:86" ht="15" thickBot="1" x14ac:dyDescent="0.4">
      <c r="A119" s="5">
        <v>47209</v>
      </c>
      <c r="B119" s="4">
        <v>94</v>
      </c>
      <c r="C119" s="4">
        <v>3.3750000000000002E-2</v>
      </c>
      <c r="D119" s="4">
        <v>533.39</v>
      </c>
      <c r="E119" s="4">
        <v>281.4042804</v>
      </c>
      <c r="F119" s="4">
        <v>251.98571960000001</v>
      </c>
      <c r="G119" s="4">
        <v>99802.869550000003</v>
      </c>
      <c r="H119" s="4">
        <v>27197.130450000001</v>
      </c>
      <c r="I119" s="4">
        <v>36042.158170000002</v>
      </c>
      <c r="J119" s="4">
        <v>44.24</v>
      </c>
      <c r="K119" s="4">
        <v>36.590000000000003</v>
      </c>
      <c r="L119" s="4">
        <v>150.13999999999999</v>
      </c>
      <c r="M119" s="4">
        <v>230.97</v>
      </c>
      <c r="N119" s="4">
        <f t="shared" si="6"/>
        <v>605.05994624718346</v>
      </c>
      <c r="O119" s="4">
        <v>0</v>
      </c>
      <c r="P119" s="4" t="s">
        <v>46</v>
      </c>
      <c r="Q119" s="4">
        <v>0</v>
      </c>
      <c r="R119" s="4">
        <v>1144.8599999999999</v>
      </c>
      <c r="S119" s="4">
        <v>0</v>
      </c>
      <c r="T119" s="4">
        <v>2004</v>
      </c>
      <c r="U119" s="4">
        <v>0</v>
      </c>
      <c r="V119" s="4">
        <v>0</v>
      </c>
      <c r="W119" s="4">
        <v>127000</v>
      </c>
      <c r="X119" s="4">
        <f t="shared" si="4"/>
        <v>2.5480569802562365</v>
      </c>
      <c r="Y119" s="4">
        <v>168302.83240000001</v>
      </c>
      <c r="Z119" s="4">
        <v>-1145</v>
      </c>
      <c r="AA119" s="4">
        <v>-124882</v>
      </c>
      <c r="AB119" s="4">
        <v>860</v>
      </c>
      <c r="AC119" s="4">
        <v>40106</v>
      </c>
      <c r="AD119" s="4">
        <v>942</v>
      </c>
      <c r="AE119" s="4">
        <v>76592</v>
      </c>
      <c r="AF119" s="4">
        <v>0.5</v>
      </c>
      <c r="AG119" s="4">
        <v>0.25</v>
      </c>
      <c r="AH119" s="4">
        <v>-572.42999999999995</v>
      </c>
      <c r="AI119" s="4">
        <v>-286.21499999999997</v>
      </c>
      <c r="AJ119" s="4">
        <v>429.75855250000001</v>
      </c>
      <c r="AK119" s="4">
        <v>214.87927619999999</v>
      </c>
      <c r="AL119" s="4">
        <v>12177.906919999999</v>
      </c>
      <c r="AM119" s="4">
        <v>10026.453460000001</v>
      </c>
      <c r="AN119" s="4"/>
      <c r="AO119" s="4">
        <v>235.46664490000001</v>
      </c>
      <c r="AP119" s="4"/>
      <c r="AQ119" s="4">
        <v>11205.101629999999</v>
      </c>
      <c r="AR119" s="5">
        <v>47209</v>
      </c>
      <c r="AS119" s="4">
        <v>94</v>
      </c>
      <c r="AT119" s="4">
        <v>3.3750000000000002E-2</v>
      </c>
      <c r="AU119" s="4">
        <v>533.39</v>
      </c>
      <c r="AV119" s="4">
        <v>281.4042804</v>
      </c>
      <c r="AW119" s="4">
        <v>251.98571960000001</v>
      </c>
      <c r="AX119" s="4">
        <v>99802.869550000003</v>
      </c>
      <c r="AY119" s="4">
        <v>27197.130450000001</v>
      </c>
      <c r="AZ119" s="4">
        <v>36042.158170000002</v>
      </c>
      <c r="BA119" s="4">
        <v>44.24</v>
      </c>
      <c r="BB119" s="4">
        <v>36.590000000000003</v>
      </c>
      <c r="BC119" s="4">
        <v>150.13999999999999</v>
      </c>
      <c r="BD119" s="4">
        <v>230.97</v>
      </c>
      <c r="BE119" s="4">
        <f t="shared" si="7"/>
        <v>380.5</v>
      </c>
      <c r="BF119" s="4">
        <v>0</v>
      </c>
      <c r="BG119" s="4" t="s">
        <v>46</v>
      </c>
      <c r="BH119" s="4">
        <v>0</v>
      </c>
      <c r="BI119" s="4">
        <v>1144.8599999999999</v>
      </c>
      <c r="BJ119" s="4">
        <v>0</v>
      </c>
      <c r="BK119" s="4">
        <v>2004</v>
      </c>
      <c r="BL119" s="4">
        <v>0</v>
      </c>
      <c r="BM119" s="4">
        <v>0</v>
      </c>
      <c r="BN119" s="4">
        <v>127000</v>
      </c>
      <c r="BO119" s="4">
        <f t="shared" si="5"/>
        <v>1</v>
      </c>
      <c r="BP119" s="4">
        <v>168302.83240000001</v>
      </c>
      <c r="BQ119" s="4">
        <v>-1145</v>
      </c>
      <c r="BR119" s="4">
        <v>-124882</v>
      </c>
      <c r="BS119" s="4">
        <v>860</v>
      </c>
      <c r="BT119" s="4">
        <v>40106</v>
      </c>
      <c r="BU119" s="4">
        <v>942</v>
      </c>
      <c r="BV119" s="4">
        <v>76592</v>
      </c>
      <c r="BW119" s="4">
        <v>0.5</v>
      </c>
      <c r="BX119" s="4">
        <v>0.25</v>
      </c>
      <c r="BY119" s="4">
        <v>-572.42999999999995</v>
      </c>
      <c r="BZ119" s="4">
        <v>-286.21499999999997</v>
      </c>
      <c r="CA119" s="4">
        <v>429.75855250000001</v>
      </c>
      <c r="CB119" s="4">
        <v>214.87927619999999</v>
      </c>
      <c r="CC119" s="4">
        <v>12177.906919999999</v>
      </c>
      <c r="CD119" s="4">
        <v>10026.453460000001</v>
      </c>
      <c r="CE119" s="4"/>
      <c r="CF119" s="4">
        <v>235.46664490000001</v>
      </c>
      <c r="CG119" s="4"/>
      <c r="CH119" s="4">
        <v>11205.101629999999</v>
      </c>
    </row>
    <row r="120" spans="1:86" ht="15" thickBot="1" x14ac:dyDescent="0.4">
      <c r="A120" s="5">
        <v>47239</v>
      </c>
      <c r="B120" s="4">
        <v>95</v>
      </c>
      <c r="C120" s="4">
        <v>3.3750000000000002E-2</v>
      </c>
      <c r="D120" s="4">
        <v>533.39</v>
      </c>
      <c r="E120" s="4">
        <v>280.6955706</v>
      </c>
      <c r="F120" s="4">
        <v>252.69442939999999</v>
      </c>
      <c r="G120" s="4">
        <v>99550.17512</v>
      </c>
      <c r="H120" s="4">
        <v>27449.82488</v>
      </c>
      <c r="I120" s="4">
        <v>36486.164770000003</v>
      </c>
      <c r="J120" s="4">
        <v>44.24</v>
      </c>
      <c r="K120" s="4">
        <v>36.590000000000003</v>
      </c>
      <c r="L120" s="4">
        <v>150.13999999999999</v>
      </c>
      <c r="M120" s="4">
        <v>230.97</v>
      </c>
      <c r="N120" s="4">
        <f t="shared" si="6"/>
        <v>608.08524597841927</v>
      </c>
      <c r="O120" s="4">
        <v>0</v>
      </c>
      <c r="P120" s="4" t="s">
        <v>46</v>
      </c>
      <c r="Q120" s="4">
        <v>0</v>
      </c>
      <c r="R120" s="4">
        <v>1144.8599999999999</v>
      </c>
      <c r="S120" s="4">
        <v>0</v>
      </c>
      <c r="T120" s="4">
        <v>2009</v>
      </c>
      <c r="U120" s="4">
        <v>0</v>
      </c>
      <c r="V120" s="4">
        <v>0</v>
      </c>
      <c r="W120" s="4">
        <v>127000</v>
      </c>
      <c r="X120" s="4">
        <f t="shared" si="4"/>
        <v>2.5735375500587989</v>
      </c>
      <c r="Y120" s="4">
        <v>168807.7409</v>
      </c>
      <c r="Z120" s="4">
        <v>-1145</v>
      </c>
      <c r="AA120" s="4">
        <v>-126026</v>
      </c>
      <c r="AB120" s="4">
        <v>864</v>
      </c>
      <c r="AC120" s="4">
        <v>40970</v>
      </c>
      <c r="AD120" s="4">
        <v>947</v>
      </c>
      <c r="AE120" s="4">
        <v>77904</v>
      </c>
      <c r="AF120" s="4">
        <v>0.5</v>
      </c>
      <c r="AG120" s="4">
        <v>0.25</v>
      </c>
      <c r="AH120" s="4">
        <v>-572.42999999999995</v>
      </c>
      <c r="AI120" s="4">
        <v>-286.21499999999997</v>
      </c>
      <c r="AJ120" s="4">
        <v>432.16380500000002</v>
      </c>
      <c r="AK120" s="4">
        <v>216.08190250000001</v>
      </c>
      <c r="AL120" s="4">
        <v>12610.070729999999</v>
      </c>
      <c r="AM120" s="4">
        <v>10242.53536</v>
      </c>
      <c r="AN120" s="4"/>
      <c r="AO120" s="4">
        <v>236.85932500000001</v>
      </c>
      <c r="AP120" s="4"/>
      <c r="AQ120" s="4">
        <v>11441.96096</v>
      </c>
      <c r="AR120" s="5">
        <v>47239</v>
      </c>
      <c r="AS120" s="4">
        <v>95</v>
      </c>
      <c r="AT120" s="4">
        <v>3.3750000000000002E-2</v>
      </c>
      <c r="AU120" s="4">
        <v>533.39</v>
      </c>
      <c r="AV120" s="4">
        <v>280.6955706</v>
      </c>
      <c r="AW120" s="4">
        <v>252.69442939999999</v>
      </c>
      <c r="AX120" s="4">
        <v>99550.17512</v>
      </c>
      <c r="AY120" s="4">
        <v>27449.82488</v>
      </c>
      <c r="AZ120" s="4">
        <v>36486.164770000003</v>
      </c>
      <c r="BA120" s="4">
        <v>44.24</v>
      </c>
      <c r="BB120" s="4">
        <v>36.590000000000003</v>
      </c>
      <c r="BC120" s="4">
        <v>150.13999999999999</v>
      </c>
      <c r="BD120" s="4">
        <v>230.97</v>
      </c>
      <c r="BE120" s="4">
        <f t="shared" si="7"/>
        <v>380.5</v>
      </c>
      <c r="BF120" s="4">
        <v>0</v>
      </c>
      <c r="BG120" s="4" t="s">
        <v>46</v>
      </c>
      <c r="BH120" s="4">
        <v>0</v>
      </c>
      <c r="BI120" s="4">
        <v>1144.8599999999999</v>
      </c>
      <c r="BJ120" s="4">
        <v>0</v>
      </c>
      <c r="BK120" s="4">
        <v>2009</v>
      </c>
      <c r="BL120" s="4">
        <v>0</v>
      </c>
      <c r="BM120" s="4">
        <v>0</v>
      </c>
      <c r="BN120" s="4">
        <v>127000</v>
      </c>
      <c r="BO120" s="4">
        <f t="shared" si="5"/>
        <v>1</v>
      </c>
      <c r="BP120" s="4">
        <v>168807.7409</v>
      </c>
      <c r="BQ120" s="4">
        <v>-1145</v>
      </c>
      <c r="BR120" s="4">
        <v>-126026</v>
      </c>
      <c r="BS120" s="4">
        <v>864</v>
      </c>
      <c r="BT120" s="4">
        <v>40970</v>
      </c>
      <c r="BU120" s="4">
        <v>947</v>
      </c>
      <c r="BV120" s="4">
        <v>77904</v>
      </c>
      <c r="BW120" s="4">
        <v>0.5</v>
      </c>
      <c r="BX120" s="4">
        <v>0.25</v>
      </c>
      <c r="BY120" s="4">
        <v>-572.42999999999995</v>
      </c>
      <c r="BZ120" s="4">
        <v>-286.21499999999997</v>
      </c>
      <c r="CA120" s="4">
        <v>432.16380500000002</v>
      </c>
      <c r="CB120" s="4">
        <v>216.08190250000001</v>
      </c>
      <c r="CC120" s="4">
        <v>12610.070729999999</v>
      </c>
      <c r="CD120" s="4">
        <v>10242.53536</v>
      </c>
      <c r="CE120" s="4"/>
      <c r="CF120" s="4">
        <v>236.85932500000001</v>
      </c>
      <c r="CG120" s="4"/>
      <c r="CH120" s="4">
        <v>11441.96096</v>
      </c>
    </row>
    <row r="121" spans="1:86" ht="15" thickBot="1" x14ac:dyDescent="0.4">
      <c r="A121" s="5">
        <v>47270</v>
      </c>
      <c r="B121" s="4">
        <v>96</v>
      </c>
      <c r="C121" s="4">
        <v>3.3750000000000002E-2</v>
      </c>
      <c r="D121" s="4">
        <v>533.39</v>
      </c>
      <c r="E121" s="4">
        <v>279.98486750000001</v>
      </c>
      <c r="F121" s="4">
        <v>253.40513250000001</v>
      </c>
      <c r="G121" s="4">
        <v>99296.769990000001</v>
      </c>
      <c r="H121" s="4">
        <v>27703.230009999999</v>
      </c>
      <c r="I121" s="4">
        <v>36933.458530000004</v>
      </c>
      <c r="J121" s="4">
        <v>44.24</v>
      </c>
      <c r="K121" s="4">
        <v>36.590000000000003</v>
      </c>
      <c r="L121" s="4">
        <v>150.13999999999999</v>
      </c>
      <c r="M121" s="4">
        <v>230.97</v>
      </c>
      <c r="N121" s="4">
        <f t="shared" si="6"/>
        <v>611.12567220831124</v>
      </c>
      <c r="O121" s="4">
        <v>0</v>
      </c>
      <c r="P121" s="4" t="s">
        <v>46</v>
      </c>
      <c r="Q121" s="4">
        <v>0</v>
      </c>
      <c r="R121" s="4">
        <v>1144.8599999999999</v>
      </c>
      <c r="S121" s="4">
        <v>0</v>
      </c>
      <c r="T121" s="4">
        <v>2014</v>
      </c>
      <c r="U121" s="4">
        <v>0</v>
      </c>
      <c r="V121" s="4">
        <v>0</v>
      </c>
      <c r="W121" s="4">
        <v>127000</v>
      </c>
      <c r="X121" s="4">
        <f t="shared" si="4"/>
        <v>2.5992729255593869</v>
      </c>
      <c r="Y121" s="4">
        <v>169314.16409999999</v>
      </c>
      <c r="Z121" s="4">
        <v>-1145</v>
      </c>
      <c r="AA121" s="4">
        <v>-127171</v>
      </c>
      <c r="AB121" s="4">
        <v>869</v>
      </c>
      <c r="AC121" s="4">
        <v>41839</v>
      </c>
      <c r="AD121" s="4">
        <v>953</v>
      </c>
      <c r="AE121" s="4">
        <v>79223</v>
      </c>
      <c r="AF121" s="4">
        <v>0.5</v>
      </c>
      <c r="AG121" s="4">
        <v>0.25</v>
      </c>
      <c r="AH121" s="4">
        <v>-572.42999999999995</v>
      </c>
      <c r="AI121" s="4">
        <v>-286.21499999999997</v>
      </c>
      <c r="AJ121" s="4">
        <v>434.57483009999999</v>
      </c>
      <c r="AK121" s="4">
        <v>217.2874151</v>
      </c>
      <c r="AL121" s="4">
        <v>13044.645560000001</v>
      </c>
      <c r="AM121" s="4">
        <v>10459.82278</v>
      </c>
      <c r="AN121" s="4"/>
      <c r="AO121" s="4">
        <v>238.25542590000001</v>
      </c>
      <c r="AP121" s="4"/>
      <c r="AQ121" s="4">
        <v>11680.21638</v>
      </c>
      <c r="AR121" s="5">
        <v>47270</v>
      </c>
      <c r="AS121" s="4">
        <v>96</v>
      </c>
      <c r="AT121" s="4">
        <v>3.3750000000000002E-2</v>
      </c>
      <c r="AU121" s="4">
        <v>533.39</v>
      </c>
      <c r="AV121" s="4">
        <v>279.98486750000001</v>
      </c>
      <c r="AW121" s="4">
        <v>253.40513250000001</v>
      </c>
      <c r="AX121" s="4">
        <v>99296.769990000001</v>
      </c>
      <c r="AY121" s="4">
        <v>27703.230009999999</v>
      </c>
      <c r="AZ121" s="4">
        <v>36933.458530000004</v>
      </c>
      <c r="BA121" s="4">
        <v>44.24</v>
      </c>
      <c r="BB121" s="4">
        <v>36.590000000000003</v>
      </c>
      <c r="BC121" s="4">
        <v>150.13999999999999</v>
      </c>
      <c r="BD121" s="4">
        <v>230.97</v>
      </c>
      <c r="BE121" s="4">
        <f t="shared" si="7"/>
        <v>380.5</v>
      </c>
      <c r="BF121" s="4">
        <v>0</v>
      </c>
      <c r="BG121" s="4" t="s">
        <v>46</v>
      </c>
      <c r="BH121" s="4">
        <v>0</v>
      </c>
      <c r="BI121" s="4">
        <v>1144.8599999999999</v>
      </c>
      <c r="BJ121" s="4">
        <v>0</v>
      </c>
      <c r="BK121" s="4">
        <v>2014</v>
      </c>
      <c r="BL121" s="4">
        <v>0</v>
      </c>
      <c r="BM121" s="4">
        <v>0</v>
      </c>
      <c r="BN121" s="4">
        <v>127000</v>
      </c>
      <c r="BO121" s="4">
        <f t="shared" si="5"/>
        <v>1</v>
      </c>
      <c r="BP121" s="4">
        <v>169314.16409999999</v>
      </c>
      <c r="BQ121" s="4">
        <v>-1145</v>
      </c>
      <c r="BR121" s="4">
        <v>-127171</v>
      </c>
      <c r="BS121" s="4">
        <v>869</v>
      </c>
      <c r="BT121" s="4">
        <v>41839</v>
      </c>
      <c r="BU121" s="4">
        <v>953</v>
      </c>
      <c r="BV121" s="4">
        <v>79223</v>
      </c>
      <c r="BW121" s="4">
        <v>0.5</v>
      </c>
      <c r="BX121" s="4">
        <v>0.25</v>
      </c>
      <c r="BY121" s="4">
        <v>-572.42999999999995</v>
      </c>
      <c r="BZ121" s="4">
        <v>-286.21499999999997</v>
      </c>
      <c r="CA121" s="4">
        <v>434.57483009999999</v>
      </c>
      <c r="CB121" s="4">
        <v>217.2874151</v>
      </c>
      <c r="CC121" s="4">
        <v>13044.645560000001</v>
      </c>
      <c r="CD121" s="4">
        <v>10459.82278</v>
      </c>
      <c r="CE121" s="4"/>
      <c r="CF121" s="4">
        <v>238.25542590000001</v>
      </c>
      <c r="CG121" s="4"/>
      <c r="CH121" s="4">
        <v>11680.21638</v>
      </c>
    </row>
    <row r="122" spans="1:86" ht="15" thickBot="1" x14ac:dyDescent="0.4">
      <c r="A122" s="5">
        <v>47300</v>
      </c>
      <c r="B122" s="4">
        <v>97</v>
      </c>
      <c r="C122" s="4">
        <v>3.3750000000000002E-2</v>
      </c>
      <c r="D122" s="4">
        <v>533.39</v>
      </c>
      <c r="E122" s="4">
        <v>279.27216559999999</v>
      </c>
      <c r="F122" s="4">
        <v>254.11783439999999</v>
      </c>
      <c r="G122" s="4">
        <v>99042.652149999994</v>
      </c>
      <c r="H122" s="4">
        <v>27957.347849999998</v>
      </c>
      <c r="I122" s="4">
        <v>37384.060680000002</v>
      </c>
      <c r="J122" s="4">
        <v>44.24</v>
      </c>
      <c r="K122" s="4">
        <v>36.590000000000003</v>
      </c>
      <c r="L122" s="4">
        <v>150.13999999999999</v>
      </c>
      <c r="M122" s="4">
        <v>230.97</v>
      </c>
      <c r="N122" s="4">
        <f t="shared" si="6"/>
        <v>614.18130056935274</v>
      </c>
      <c r="O122" s="4">
        <v>0</v>
      </c>
      <c r="P122" s="4" t="s">
        <v>46</v>
      </c>
      <c r="Q122" s="4">
        <v>0</v>
      </c>
      <c r="R122" s="4">
        <v>1144.8599999999999</v>
      </c>
      <c r="S122" s="4">
        <v>0</v>
      </c>
      <c r="T122" s="4">
        <v>2019</v>
      </c>
      <c r="U122" s="4">
        <v>0</v>
      </c>
      <c r="V122" s="4">
        <v>0</v>
      </c>
      <c r="W122" s="4">
        <v>127000</v>
      </c>
      <c r="X122" s="4">
        <f t="shared" si="4"/>
        <v>2.6252656548149806</v>
      </c>
      <c r="Y122" s="4">
        <v>169822.1066</v>
      </c>
      <c r="Z122" s="4">
        <v>-1145</v>
      </c>
      <c r="AA122" s="4">
        <v>-128316</v>
      </c>
      <c r="AB122" s="4">
        <v>874</v>
      </c>
      <c r="AC122" s="4">
        <v>42713</v>
      </c>
      <c r="AD122" s="4">
        <v>959</v>
      </c>
      <c r="AE122" s="4">
        <v>80551</v>
      </c>
      <c r="AF122" s="4">
        <v>0.5</v>
      </c>
      <c r="AG122" s="4">
        <v>0.25</v>
      </c>
      <c r="AH122" s="4">
        <v>-572.42999999999995</v>
      </c>
      <c r="AI122" s="4">
        <v>-286.21499999999997</v>
      </c>
      <c r="AJ122" s="4">
        <v>436.9916417</v>
      </c>
      <c r="AK122" s="4">
        <v>218.49582090000001</v>
      </c>
      <c r="AL122" s="4">
        <v>13481.637199999999</v>
      </c>
      <c r="AM122" s="4">
        <v>10678.318600000001</v>
      </c>
      <c r="AN122" s="4"/>
      <c r="AO122" s="4">
        <v>239.65495609999999</v>
      </c>
      <c r="AP122" s="4"/>
      <c r="AQ122" s="4">
        <v>11919.87134</v>
      </c>
      <c r="AR122" s="5">
        <v>47300</v>
      </c>
      <c r="AS122" s="4">
        <v>97</v>
      </c>
      <c r="AT122" s="4">
        <v>3.3750000000000002E-2</v>
      </c>
      <c r="AU122" s="4">
        <v>533.39</v>
      </c>
      <c r="AV122" s="4">
        <v>279.27216559999999</v>
      </c>
      <c r="AW122" s="4">
        <v>254.11783439999999</v>
      </c>
      <c r="AX122" s="4">
        <v>99042.652149999994</v>
      </c>
      <c r="AY122" s="4">
        <v>27957.347849999998</v>
      </c>
      <c r="AZ122" s="4">
        <v>37384.060680000002</v>
      </c>
      <c r="BA122" s="4">
        <v>44.24</v>
      </c>
      <c r="BB122" s="4">
        <v>36.590000000000003</v>
      </c>
      <c r="BC122" s="4">
        <v>150.13999999999999</v>
      </c>
      <c r="BD122" s="4">
        <v>230.97</v>
      </c>
      <c r="BE122" s="4">
        <f t="shared" si="7"/>
        <v>380.5</v>
      </c>
      <c r="BF122" s="4">
        <v>0</v>
      </c>
      <c r="BG122" s="4" t="s">
        <v>46</v>
      </c>
      <c r="BH122" s="4">
        <v>0</v>
      </c>
      <c r="BI122" s="4">
        <v>1144.8599999999999</v>
      </c>
      <c r="BJ122" s="4">
        <v>0</v>
      </c>
      <c r="BK122" s="4">
        <v>2019</v>
      </c>
      <c r="BL122" s="4">
        <v>0</v>
      </c>
      <c r="BM122" s="4">
        <v>0</v>
      </c>
      <c r="BN122" s="4">
        <v>127000</v>
      </c>
      <c r="BO122" s="4">
        <f t="shared" si="5"/>
        <v>1</v>
      </c>
      <c r="BP122" s="4">
        <v>169822.1066</v>
      </c>
      <c r="BQ122" s="4">
        <v>-1145</v>
      </c>
      <c r="BR122" s="4">
        <v>-128316</v>
      </c>
      <c r="BS122" s="4">
        <v>874</v>
      </c>
      <c r="BT122" s="4">
        <v>42713</v>
      </c>
      <c r="BU122" s="4">
        <v>959</v>
      </c>
      <c r="BV122" s="4">
        <v>80551</v>
      </c>
      <c r="BW122" s="4">
        <v>0.5</v>
      </c>
      <c r="BX122" s="4">
        <v>0.25</v>
      </c>
      <c r="BY122" s="4">
        <v>-572.42999999999995</v>
      </c>
      <c r="BZ122" s="4">
        <v>-286.21499999999997</v>
      </c>
      <c r="CA122" s="4">
        <v>436.9916417</v>
      </c>
      <c r="CB122" s="4">
        <v>218.49582090000001</v>
      </c>
      <c r="CC122" s="4">
        <v>13481.637199999999</v>
      </c>
      <c r="CD122" s="4">
        <v>10678.318600000001</v>
      </c>
      <c r="CE122" s="4"/>
      <c r="CF122" s="4">
        <v>239.65495609999999</v>
      </c>
      <c r="CG122" s="4"/>
      <c r="CH122" s="4">
        <v>11919.87134</v>
      </c>
    </row>
    <row r="123" spans="1:86" ht="15" thickBot="1" x14ac:dyDescent="0.4">
      <c r="A123" s="5">
        <v>47331</v>
      </c>
      <c r="B123" s="4">
        <v>98</v>
      </c>
      <c r="C123" s="4">
        <v>3.3750000000000002E-2</v>
      </c>
      <c r="D123" s="4">
        <v>533.39</v>
      </c>
      <c r="E123" s="4">
        <v>278.55745919999998</v>
      </c>
      <c r="F123" s="4">
        <v>254.8325408</v>
      </c>
      <c r="G123" s="4">
        <v>98787.819610000006</v>
      </c>
      <c r="H123" s="4">
        <v>28212.180390000001</v>
      </c>
      <c r="I123" s="4">
        <v>37837.992610000001</v>
      </c>
      <c r="J123" s="4">
        <v>44.24</v>
      </c>
      <c r="K123" s="4">
        <v>36.590000000000003</v>
      </c>
      <c r="L123" s="4">
        <v>150.13999999999999</v>
      </c>
      <c r="M123" s="4">
        <v>230.97</v>
      </c>
      <c r="N123" s="4">
        <f t="shared" si="6"/>
        <v>617.25220707219944</v>
      </c>
      <c r="O123" s="4">
        <v>0</v>
      </c>
      <c r="P123" s="4" t="s">
        <v>46</v>
      </c>
      <c r="Q123" s="4">
        <v>0</v>
      </c>
      <c r="R123" s="4">
        <v>1144.8599999999999</v>
      </c>
      <c r="S123" s="4">
        <v>0</v>
      </c>
      <c r="T123" s="4">
        <v>2024</v>
      </c>
      <c r="U123" s="4">
        <v>0</v>
      </c>
      <c r="V123" s="4">
        <v>0</v>
      </c>
      <c r="W123" s="4">
        <v>127000</v>
      </c>
      <c r="X123" s="4">
        <f t="shared" si="4"/>
        <v>2.6515183113631307</v>
      </c>
      <c r="Y123" s="4">
        <v>170331.5729</v>
      </c>
      <c r="Z123" s="4">
        <v>-1145</v>
      </c>
      <c r="AA123" s="4">
        <v>-129461</v>
      </c>
      <c r="AB123" s="4">
        <v>879</v>
      </c>
      <c r="AC123" s="4">
        <v>43592</v>
      </c>
      <c r="AD123" s="4">
        <v>964</v>
      </c>
      <c r="AE123" s="4">
        <v>81887</v>
      </c>
      <c r="AF123" s="4">
        <v>0.5</v>
      </c>
      <c r="AG123" s="4">
        <v>0.25</v>
      </c>
      <c r="AH123" s="4">
        <v>-572.42999999999995</v>
      </c>
      <c r="AI123" s="4">
        <v>-286.21499999999997</v>
      </c>
      <c r="AJ123" s="4">
        <v>439.4142536</v>
      </c>
      <c r="AK123" s="4">
        <v>219.7071268</v>
      </c>
      <c r="AL123" s="4">
        <v>13921.051460000001</v>
      </c>
      <c r="AM123" s="4">
        <v>10898.025729999999</v>
      </c>
      <c r="AN123" s="4"/>
      <c r="AO123" s="4">
        <v>241.05792410000001</v>
      </c>
      <c r="AP123" s="4"/>
      <c r="AQ123" s="4">
        <v>12160.929260000001</v>
      </c>
      <c r="AR123" s="5">
        <v>47331</v>
      </c>
      <c r="AS123" s="4">
        <v>98</v>
      </c>
      <c r="AT123" s="4">
        <v>3.3750000000000002E-2</v>
      </c>
      <c r="AU123" s="4">
        <v>533.39</v>
      </c>
      <c r="AV123" s="4">
        <v>278.55745919999998</v>
      </c>
      <c r="AW123" s="4">
        <v>254.8325408</v>
      </c>
      <c r="AX123" s="4">
        <v>98787.819610000006</v>
      </c>
      <c r="AY123" s="4">
        <v>28212.180390000001</v>
      </c>
      <c r="AZ123" s="4">
        <v>37837.992610000001</v>
      </c>
      <c r="BA123" s="4">
        <v>44.24</v>
      </c>
      <c r="BB123" s="4">
        <v>36.590000000000003</v>
      </c>
      <c r="BC123" s="4">
        <v>150.13999999999999</v>
      </c>
      <c r="BD123" s="4">
        <v>230.97</v>
      </c>
      <c r="BE123" s="4">
        <f t="shared" si="7"/>
        <v>380.5</v>
      </c>
      <c r="BF123" s="4">
        <v>0</v>
      </c>
      <c r="BG123" s="4" t="s">
        <v>46</v>
      </c>
      <c r="BH123" s="4">
        <v>0</v>
      </c>
      <c r="BI123" s="4">
        <v>1144.8599999999999</v>
      </c>
      <c r="BJ123" s="4">
        <v>0</v>
      </c>
      <c r="BK123" s="4">
        <v>2024</v>
      </c>
      <c r="BL123" s="4">
        <v>0</v>
      </c>
      <c r="BM123" s="4">
        <v>0</v>
      </c>
      <c r="BN123" s="4">
        <v>127000</v>
      </c>
      <c r="BO123" s="4">
        <f t="shared" si="5"/>
        <v>1</v>
      </c>
      <c r="BP123" s="4">
        <v>170331.5729</v>
      </c>
      <c r="BQ123" s="4">
        <v>-1145</v>
      </c>
      <c r="BR123" s="4">
        <v>-129461</v>
      </c>
      <c r="BS123" s="4">
        <v>879</v>
      </c>
      <c r="BT123" s="4">
        <v>43592</v>
      </c>
      <c r="BU123" s="4">
        <v>964</v>
      </c>
      <c r="BV123" s="4">
        <v>81887</v>
      </c>
      <c r="BW123" s="4">
        <v>0.5</v>
      </c>
      <c r="BX123" s="4">
        <v>0.25</v>
      </c>
      <c r="BY123" s="4">
        <v>-572.42999999999995</v>
      </c>
      <c r="BZ123" s="4">
        <v>-286.21499999999997</v>
      </c>
      <c r="CA123" s="4">
        <v>439.4142536</v>
      </c>
      <c r="CB123" s="4">
        <v>219.7071268</v>
      </c>
      <c r="CC123" s="4">
        <v>13921.051460000001</v>
      </c>
      <c r="CD123" s="4">
        <v>10898.025729999999</v>
      </c>
      <c r="CE123" s="4"/>
      <c r="CF123" s="4">
        <v>241.05792410000001</v>
      </c>
      <c r="CG123" s="4"/>
      <c r="CH123" s="4">
        <v>12160.929260000001</v>
      </c>
    </row>
    <row r="124" spans="1:86" ht="15" thickBot="1" x14ac:dyDescent="0.4">
      <c r="A124" s="5">
        <v>47362</v>
      </c>
      <c r="B124" s="4">
        <v>99</v>
      </c>
      <c r="C124" s="4">
        <v>3.3750000000000002E-2</v>
      </c>
      <c r="D124" s="4">
        <v>533.39</v>
      </c>
      <c r="E124" s="4">
        <v>277.84074270000002</v>
      </c>
      <c r="F124" s="4">
        <v>255.54925729999999</v>
      </c>
      <c r="G124" s="4">
        <v>98532.270359999995</v>
      </c>
      <c r="H124" s="4">
        <v>28467.729640000001</v>
      </c>
      <c r="I124" s="4">
        <v>38295.275809999999</v>
      </c>
      <c r="J124" s="4">
        <v>44.24</v>
      </c>
      <c r="K124" s="4">
        <v>36.590000000000003</v>
      </c>
      <c r="L124" s="4">
        <v>150.13999999999999</v>
      </c>
      <c r="M124" s="4">
        <v>230.97</v>
      </c>
      <c r="N124" s="4">
        <f t="shared" si="6"/>
        <v>620.3384681075604</v>
      </c>
      <c r="O124" s="4">
        <v>0</v>
      </c>
      <c r="P124" s="4" t="s">
        <v>46</v>
      </c>
      <c r="Q124" s="4">
        <v>0</v>
      </c>
      <c r="R124" s="4">
        <v>1144.8599999999999</v>
      </c>
      <c r="S124" s="4">
        <v>0</v>
      </c>
      <c r="T124" s="4">
        <v>2029</v>
      </c>
      <c r="U124" s="4">
        <v>0</v>
      </c>
      <c r="V124" s="4">
        <v>0</v>
      </c>
      <c r="W124" s="4">
        <v>127000</v>
      </c>
      <c r="X124" s="4">
        <f t="shared" si="4"/>
        <v>2.6780334944767619</v>
      </c>
      <c r="Y124" s="4">
        <v>170842.56770000001</v>
      </c>
      <c r="Z124" s="4">
        <v>-1145</v>
      </c>
      <c r="AA124" s="4">
        <v>-130606</v>
      </c>
      <c r="AB124" s="4">
        <v>884</v>
      </c>
      <c r="AC124" s="4">
        <v>44476</v>
      </c>
      <c r="AD124" s="4">
        <v>970</v>
      </c>
      <c r="AE124" s="4">
        <v>83232</v>
      </c>
      <c r="AF124" s="4">
        <v>0.5</v>
      </c>
      <c r="AG124" s="4">
        <v>0.25</v>
      </c>
      <c r="AH124" s="4">
        <v>-572.42999999999995</v>
      </c>
      <c r="AI124" s="4">
        <v>-286.21499999999997</v>
      </c>
      <c r="AJ124" s="4">
        <v>441.84267990000001</v>
      </c>
      <c r="AK124" s="4">
        <v>220.92133989999999</v>
      </c>
      <c r="AL124" s="4">
        <v>14362.89414</v>
      </c>
      <c r="AM124" s="4">
        <v>11118.94707</v>
      </c>
      <c r="AN124" s="4"/>
      <c r="AO124" s="4">
        <v>242.46433819999999</v>
      </c>
      <c r="AP124" s="4"/>
      <c r="AQ124" s="4">
        <v>12403.393599999999</v>
      </c>
      <c r="AR124" s="5">
        <v>47362</v>
      </c>
      <c r="AS124" s="4">
        <v>99</v>
      </c>
      <c r="AT124" s="4">
        <v>3.3750000000000002E-2</v>
      </c>
      <c r="AU124" s="4">
        <v>533.39</v>
      </c>
      <c r="AV124" s="4">
        <v>277.84074270000002</v>
      </c>
      <c r="AW124" s="4">
        <v>255.54925729999999</v>
      </c>
      <c r="AX124" s="4">
        <v>98532.270359999995</v>
      </c>
      <c r="AY124" s="4">
        <v>28467.729640000001</v>
      </c>
      <c r="AZ124" s="4">
        <v>38295.275809999999</v>
      </c>
      <c r="BA124" s="4">
        <v>44.24</v>
      </c>
      <c r="BB124" s="4">
        <v>36.590000000000003</v>
      </c>
      <c r="BC124" s="4">
        <v>150.13999999999999</v>
      </c>
      <c r="BD124" s="4">
        <v>230.97</v>
      </c>
      <c r="BE124" s="4">
        <f t="shared" si="7"/>
        <v>380.5</v>
      </c>
      <c r="BF124" s="4">
        <v>0</v>
      </c>
      <c r="BG124" s="4" t="s">
        <v>46</v>
      </c>
      <c r="BH124" s="4">
        <v>0</v>
      </c>
      <c r="BI124" s="4">
        <v>1144.8599999999999</v>
      </c>
      <c r="BJ124" s="4">
        <v>0</v>
      </c>
      <c r="BK124" s="4">
        <v>2029</v>
      </c>
      <c r="BL124" s="4">
        <v>0</v>
      </c>
      <c r="BM124" s="4">
        <v>0</v>
      </c>
      <c r="BN124" s="4">
        <v>127000</v>
      </c>
      <c r="BO124" s="4">
        <f t="shared" si="5"/>
        <v>1</v>
      </c>
      <c r="BP124" s="4">
        <v>170842.56770000001</v>
      </c>
      <c r="BQ124" s="4">
        <v>-1145</v>
      </c>
      <c r="BR124" s="4">
        <v>-130606</v>
      </c>
      <c r="BS124" s="4">
        <v>884</v>
      </c>
      <c r="BT124" s="4">
        <v>44476</v>
      </c>
      <c r="BU124" s="4">
        <v>970</v>
      </c>
      <c r="BV124" s="4">
        <v>83232</v>
      </c>
      <c r="BW124" s="4">
        <v>0.5</v>
      </c>
      <c r="BX124" s="4">
        <v>0.25</v>
      </c>
      <c r="BY124" s="4">
        <v>-572.42999999999995</v>
      </c>
      <c r="BZ124" s="4">
        <v>-286.21499999999997</v>
      </c>
      <c r="CA124" s="4">
        <v>441.84267990000001</v>
      </c>
      <c r="CB124" s="4">
        <v>220.92133989999999</v>
      </c>
      <c r="CC124" s="4">
        <v>14362.89414</v>
      </c>
      <c r="CD124" s="4">
        <v>11118.94707</v>
      </c>
      <c r="CE124" s="4"/>
      <c r="CF124" s="4">
        <v>242.46433819999999</v>
      </c>
      <c r="CG124" s="4"/>
      <c r="CH124" s="4">
        <v>12403.393599999999</v>
      </c>
    </row>
    <row r="125" spans="1:86" ht="15" thickBot="1" x14ac:dyDescent="0.4">
      <c r="A125" s="5">
        <v>47392</v>
      </c>
      <c r="B125" s="4">
        <v>100</v>
      </c>
      <c r="C125" s="4">
        <v>3.3750000000000002E-2</v>
      </c>
      <c r="D125" s="4">
        <v>533.39</v>
      </c>
      <c r="E125" s="4">
        <v>277.12201040000002</v>
      </c>
      <c r="F125" s="4">
        <v>256.26798960000002</v>
      </c>
      <c r="G125" s="4">
        <v>98276.002370000002</v>
      </c>
      <c r="H125" s="4">
        <v>28723.997630000002</v>
      </c>
      <c r="I125" s="4">
        <v>38755.931920000003</v>
      </c>
      <c r="J125" s="4">
        <v>44.24</v>
      </c>
      <c r="K125" s="4">
        <v>36.590000000000003</v>
      </c>
      <c r="L125" s="4">
        <v>150.13999999999999</v>
      </c>
      <c r="M125" s="4">
        <v>230.97</v>
      </c>
      <c r="N125" s="4">
        <f t="shared" si="6"/>
        <v>623.44016044809814</v>
      </c>
      <c r="O125" s="4">
        <v>0</v>
      </c>
      <c r="P125" s="4" t="s">
        <v>46</v>
      </c>
      <c r="Q125" s="4">
        <v>0</v>
      </c>
      <c r="R125" s="4">
        <v>1144.8599999999999</v>
      </c>
      <c r="S125" s="4">
        <v>0</v>
      </c>
      <c r="T125" s="4">
        <v>2033</v>
      </c>
      <c r="U125" s="4">
        <v>0</v>
      </c>
      <c r="V125" s="4">
        <v>0</v>
      </c>
      <c r="W125" s="4">
        <v>127000</v>
      </c>
      <c r="X125" s="4">
        <f t="shared" si="4"/>
        <v>2.7048138294215294</v>
      </c>
      <c r="Y125" s="4">
        <v>171355.09539999999</v>
      </c>
      <c r="Z125" s="4">
        <v>-1145</v>
      </c>
      <c r="AA125" s="4">
        <v>-131751</v>
      </c>
      <c r="AB125" s="4">
        <v>889</v>
      </c>
      <c r="AC125" s="4">
        <v>45364</v>
      </c>
      <c r="AD125" s="4">
        <v>975</v>
      </c>
      <c r="AE125" s="4">
        <v>84584</v>
      </c>
      <c r="AF125" s="4">
        <v>0.5</v>
      </c>
      <c r="AG125" s="4">
        <v>0.25</v>
      </c>
      <c r="AH125" s="4">
        <v>-572.42999999999995</v>
      </c>
      <c r="AI125" s="4">
        <v>-286.21499999999997</v>
      </c>
      <c r="AJ125" s="4">
        <v>444.27693429999999</v>
      </c>
      <c r="AK125" s="4">
        <v>222.13846710000001</v>
      </c>
      <c r="AL125" s="4">
        <v>14807.17107</v>
      </c>
      <c r="AM125" s="4">
        <v>11341.08553</v>
      </c>
      <c r="AN125" s="4"/>
      <c r="AO125" s="4">
        <v>243.87420689999999</v>
      </c>
      <c r="AP125" s="4"/>
      <c r="AQ125" s="4">
        <v>12647.267809999999</v>
      </c>
      <c r="AR125" s="5">
        <v>47392</v>
      </c>
      <c r="AS125" s="4">
        <v>100</v>
      </c>
      <c r="AT125" s="4">
        <v>3.3750000000000002E-2</v>
      </c>
      <c r="AU125" s="4">
        <v>533.39</v>
      </c>
      <c r="AV125" s="4">
        <v>277.12201040000002</v>
      </c>
      <c r="AW125" s="4">
        <v>256.26798960000002</v>
      </c>
      <c r="AX125" s="4">
        <v>98276.002370000002</v>
      </c>
      <c r="AY125" s="4">
        <v>28723.997630000002</v>
      </c>
      <c r="AZ125" s="4">
        <v>38755.931920000003</v>
      </c>
      <c r="BA125" s="4">
        <v>44.24</v>
      </c>
      <c r="BB125" s="4">
        <v>36.590000000000003</v>
      </c>
      <c r="BC125" s="4">
        <v>150.13999999999999</v>
      </c>
      <c r="BD125" s="4">
        <v>230.97</v>
      </c>
      <c r="BE125" s="4">
        <f t="shared" si="7"/>
        <v>380.5</v>
      </c>
      <c r="BF125" s="4">
        <v>0</v>
      </c>
      <c r="BG125" s="4" t="s">
        <v>46</v>
      </c>
      <c r="BH125" s="4">
        <v>0</v>
      </c>
      <c r="BI125" s="4">
        <v>1144.8599999999999</v>
      </c>
      <c r="BJ125" s="4">
        <v>0</v>
      </c>
      <c r="BK125" s="4">
        <v>2033</v>
      </c>
      <c r="BL125" s="4">
        <v>0</v>
      </c>
      <c r="BM125" s="4">
        <v>0</v>
      </c>
      <c r="BN125" s="4">
        <v>127000</v>
      </c>
      <c r="BO125" s="4">
        <f t="shared" si="5"/>
        <v>1</v>
      </c>
      <c r="BP125" s="4">
        <v>171355.09539999999</v>
      </c>
      <c r="BQ125" s="4">
        <v>-1145</v>
      </c>
      <c r="BR125" s="4">
        <v>-131751</v>
      </c>
      <c r="BS125" s="4">
        <v>889</v>
      </c>
      <c r="BT125" s="4">
        <v>45364</v>
      </c>
      <c r="BU125" s="4">
        <v>975</v>
      </c>
      <c r="BV125" s="4">
        <v>84584</v>
      </c>
      <c r="BW125" s="4">
        <v>0.5</v>
      </c>
      <c r="BX125" s="4">
        <v>0.25</v>
      </c>
      <c r="BY125" s="4">
        <v>-572.42999999999995</v>
      </c>
      <c r="BZ125" s="4">
        <v>-286.21499999999997</v>
      </c>
      <c r="CA125" s="4">
        <v>444.27693429999999</v>
      </c>
      <c r="CB125" s="4">
        <v>222.13846710000001</v>
      </c>
      <c r="CC125" s="4">
        <v>14807.17107</v>
      </c>
      <c r="CD125" s="4">
        <v>11341.08553</v>
      </c>
      <c r="CE125" s="4"/>
      <c r="CF125" s="4">
        <v>243.87420689999999</v>
      </c>
      <c r="CG125" s="4"/>
      <c r="CH125" s="4">
        <v>12647.267809999999</v>
      </c>
    </row>
    <row r="126" spans="1:86" ht="15" thickBot="1" x14ac:dyDescent="0.4">
      <c r="A126" s="5">
        <v>47423</v>
      </c>
      <c r="B126" s="4">
        <v>101</v>
      </c>
      <c r="C126" s="4">
        <v>3.3750000000000002E-2</v>
      </c>
      <c r="D126" s="4">
        <v>533.39</v>
      </c>
      <c r="E126" s="4">
        <v>276.40125669999998</v>
      </c>
      <c r="F126" s="4">
        <v>256.98874330000001</v>
      </c>
      <c r="G126" s="4">
        <v>98019.013619999998</v>
      </c>
      <c r="H126" s="4">
        <v>28980.986379999998</v>
      </c>
      <c r="I126" s="4">
        <v>39219.9827</v>
      </c>
      <c r="J126" s="4">
        <v>44.24</v>
      </c>
      <c r="K126" s="4">
        <v>36.590000000000003</v>
      </c>
      <c r="L126" s="4">
        <v>150.13999999999999</v>
      </c>
      <c r="M126" s="4">
        <v>230.97</v>
      </c>
      <c r="N126" s="4">
        <f t="shared" si="6"/>
        <v>626.55736125033854</v>
      </c>
      <c r="O126" s="4">
        <v>0</v>
      </c>
      <c r="P126" s="4" t="s">
        <v>46</v>
      </c>
      <c r="Q126" s="4">
        <v>0</v>
      </c>
      <c r="R126" s="4">
        <v>1144.8599999999999</v>
      </c>
      <c r="S126" s="4">
        <v>0</v>
      </c>
      <c r="T126" s="4">
        <v>2038</v>
      </c>
      <c r="U126" s="4">
        <v>0</v>
      </c>
      <c r="V126" s="4">
        <v>0</v>
      </c>
      <c r="W126" s="4">
        <v>127000</v>
      </c>
      <c r="X126" s="4">
        <f t="shared" si="4"/>
        <v>2.7318619677157447</v>
      </c>
      <c r="Y126" s="4">
        <v>171869.1606</v>
      </c>
      <c r="Z126" s="4">
        <v>-1145</v>
      </c>
      <c r="AA126" s="4">
        <v>-132896</v>
      </c>
      <c r="AB126" s="4">
        <v>893</v>
      </c>
      <c r="AC126" s="4">
        <v>46258</v>
      </c>
      <c r="AD126" s="4">
        <v>981</v>
      </c>
      <c r="AE126" s="4">
        <v>85945</v>
      </c>
      <c r="AF126" s="4">
        <v>0.5</v>
      </c>
      <c r="AG126" s="4">
        <v>0.25</v>
      </c>
      <c r="AH126" s="4">
        <v>-572.42999999999995</v>
      </c>
      <c r="AI126" s="4">
        <v>-286.21499999999997</v>
      </c>
      <c r="AJ126" s="4">
        <v>446.7170309</v>
      </c>
      <c r="AK126" s="4">
        <v>223.35851550000001</v>
      </c>
      <c r="AL126" s="4">
        <v>15253.8881</v>
      </c>
      <c r="AM126" s="4">
        <v>11564.44405</v>
      </c>
      <c r="AN126" s="4"/>
      <c r="AO126" s="4">
        <v>245.28753889999999</v>
      </c>
      <c r="AP126" s="4"/>
      <c r="AQ126" s="4">
        <v>12892.555350000001</v>
      </c>
      <c r="AR126" s="5">
        <v>47423</v>
      </c>
      <c r="AS126" s="4">
        <v>101</v>
      </c>
      <c r="AT126" s="4">
        <v>3.3750000000000002E-2</v>
      </c>
      <c r="AU126" s="4">
        <v>533.39</v>
      </c>
      <c r="AV126" s="4">
        <v>276.40125669999998</v>
      </c>
      <c r="AW126" s="4">
        <v>256.98874330000001</v>
      </c>
      <c r="AX126" s="4">
        <v>98019.013619999998</v>
      </c>
      <c r="AY126" s="4">
        <v>28980.986379999998</v>
      </c>
      <c r="AZ126" s="4">
        <v>39219.9827</v>
      </c>
      <c r="BA126" s="4">
        <v>44.24</v>
      </c>
      <c r="BB126" s="4">
        <v>36.590000000000003</v>
      </c>
      <c r="BC126" s="4">
        <v>150.13999999999999</v>
      </c>
      <c r="BD126" s="4">
        <v>230.97</v>
      </c>
      <c r="BE126" s="4">
        <f t="shared" si="7"/>
        <v>380.5</v>
      </c>
      <c r="BF126" s="4">
        <v>0</v>
      </c>
      <c r="BG126" s="4" t="s">
        <v>46</v>
      </c>
      <c r="BH126" s="4">
        <v>0</v>
      </c>
      <c r="BI126" s="4">
        <v>1144.8599999999999</v>
      </c>
      <c r="BJ126" s="4">
        <v>0</v>
      </c>
      <c r="BK126" s="4">
        <v>2038</v>
      </c>
      <c r="BL126" s="4">
        <v>0</v>
      </c>
      <c r="BM126" s="4">
        <v>0</v>
      </c>
      <c r="BN126" s="4">
        <v>127000</v>
      </c>
      <c r="BO126" s="4">
        <f t="shared" si="5"/>
        <v>1</v>
      </c>
      <c r="BP126" s="4">
        <v>171869.1606</v>
      </c>
      <c r="BQ126" s="4">
        <v>-1145</v>
      </c>
      <c r="BR126" s="4">
        <v>-132896</v>
      </c>
      <c r="BS126" s="4">
        <v>893</v>
      </c>
      <c r="BT126" s="4">
        <v>46258</v>
      </c>
      <c r="BU126" s="4">
        <v>981</v>
      </c>
      <c r="BV126" s="4">
        <v>85945</v>
      </c>
      <c r="BW126" s="4">
        <v>0.5</v>
      </c>
      <c r="BX126" s="4">
        <v>0.25</v>
      </c>
      <c r="BY126" s="4">
        <v>-572.42999999999995</v>
      </c>
      <c r="BZ126" s="4">
        <v>-286.21499999999997</v>
      </c>
      <c r="CA126" s="4">
        <v>446.7170309</v>
      </c>
      <c r="CB126" s="4">
        <v>223.35851550000001</v>
      </c>
      <c r="CC126" s="4">
        <v>15253.8881</v>
      </c>
      <c r="CD126" s="4">
        <v>11564.44405</v>
      </c>
      <c r="CE126" s="4"/>
      <c r="CF126" s="4">
        <v>245.28753889999999</v>
      </c>
      <c r="CG126" s="4"/>
      <c r="CH126" s="4">
        <v>12892.555350000001</v>
      </c>
    </row>
    <row r="127" spans="1:86" ht="15" thickBot="1" x14ac:dyDescent="0.4">
      <c r="A127" s="5">
        <v>47453</v>
      </c>
      <c r="B127" s="4">
        <v>102</v>
      </c>
      <c r="C127" s="4">
        <v>3.3750000000000002E-2</v>
      </c>
      <c r="D127" s="4">
        <v>533.39</v>
      </c>
      <c r="E127" s="4">
        <v>275.6784758</v>
      </c>
      <c r="F127" s="4">
        <v>257.71152419999999</v>
      </c>
      <c r="G127" s="4">
        <v>97761.302100000001</v>
      </c>
      <c r="H127" s="4">
        <v>29238.697899999999</v>
      </c>
      <c r="I127" s="4">
        <v>39687.450060000003</v>
      </c>
      <c r="J127" s="4">
        <v>44.24</v>
      </c>
      <c r="K127" s="4">
        <v>36.590000000000003</v>
      </c>
      <c r="L127" s="4">
        <v>150.13999999999999</v>
      </c>
      <c r="M127" s="4">
        <v>230.97</v>
      </c>
      <c r="N127" s="4">
        <f t="shared" si="6"/>
        <v>629.69014805659015</v>
      </c>
      <c r="O127" s="4">
        <v>0</v>
      </c>
      <c r="P127" s="4" t="s">
        <v>46</v>
      </c>
      <c r="Q127" s="4">
        <v>0</v>
      </c>
      <c r="R127" s="4">
        <v>1144.8599999999999</v>
      </c>
      <c r="S127" s="4">
        <v>0</v>
      </c>
      <c r="T127" s="4">
        <v>2043</v>
      </c>
      <c r="U127" s="4">
        <v>0</v>
      </c>
      <c r="V127" s="4">
        <v>0</v>
      </c>
      <c r="W127" s="4">
        <v>127000</v>
      </c>
      <c r="X127" s="4">
        <f t="shared" si="4"/>
        <v>2.7591805873929021</v>
      </c>
      <c r="Y127" s="4">
        <v>172384.76809999999</v>
      </c>
      <c r="Z127" s="4">
        <v>-1145</v>
      </c>
      <c r="AA127" s="4">
        <v>-134040</v>
      </c>
      <c r="AB127" s="4">
        <v>898</v>
      </c>
      <c r="AC127" s="4">
        <v>47156</v>
      </c>
      <c r="AD127" s="4">
        <v>987</v>
      </c>
      <c r="AE127" s="4">
        <v>87314</v>
      </c>
      <c r="AF127" s="4">
        <v>0.5</v>
      </c>
      <c r="AG127" s="4">
        <v>0.25</v>
      </c>
      <c r="AH127" s="4">
        <v>-572.42999999999995</v>
      </c>
      <c r="AI127" s="4">
        <v>-286.21499999999997</v>
      </c>
      <c r="AJ127" s="4">
        <v>449.16298380000001</v>
      </c>
      <c r="AK127" s="4">
        <v>224.5814919</v>
      </c>
      <c r="AL127" s="4">
        <v>15703.051079999999</v>
      </c>
      <c r="AM127" s="4">
        <v>11789.025540000001</v>
      </c>
      <c r="AN127" s="4"/>
      <c r="AO127" s="4">
        <v>246.70434259999999</v>
      </c>
      <c r="AP127" s="4"/>
      <c r="AQ127" s="4">
        <v>13139.259690000001</v>
      </c>
      <c r="AR127" s="5">
        <v>47453</v>
      </c>
      <c r="AS127" s="4">
        <v>102</v>
      </c>
      <c r="AT127" s="4">
        <v>3.3750000000000002E-2</v>
      </c>
      <c r="AU127" s="4">
        <v>533.39</v>
      </c>
      <c r="AV127" s="4">
        <v>275.6784758</v>
      </c>
      <c r="AW127" s="4">
        <v>257.71152419999999</v>
      </c>
      <c r="AX127" s="4">
        <v>97761.302100000001</v>
      </c>
      <c r="AY127" s="4">
        <v>29238.697899999999</v>
      </c>
      <c r="AZ127" s="4">
        <v>39687.450060000003</v>
      </c>
      <c r="BA127" s="4">
        <v>44.24</v>
      </c>
      <c r="BB127" s="4">
        <v>36.590000000000003</v>
      </c>
      <c r="BC127" s="4">
        <v>150.13999999999999</v>
      </c>
      <c r="BD127" s="4">
        <v>230.97</v>
      </c>
      <c r="BE127" s="4">
        <f t="shared" si="7"/>
        <v>380.5</v>
      </c>
      <c r="BF127" s="4">
        <v>0</v>
      </c>
      <c r="BG127" s="4" t="s">
        <v>46</v>
      </c>
      <c r="BH127" s="4">
        <v>0</v>
      </c>
      <c r="BI127" s="4">
        <v>1144.8599999999999</v>
      </c>
      <c r="BJ127" s="4">
        <v>0</v>
      </c>
      <c r="BK127" s="4">
        <v>2043</v>
      </c>
      <c r="BL127" s="4">
        <v>0</v>
      </c>
      <c r="BM127" s="4">
        <v>0</v>
      </c>
      <c r="BN127" s="4">
        <v>127000</v>
      </c>
      <c r="BO127" s="4">
        <f t="shared" si="5"/>
        <v>1</v>
      </c>
      <c r="BP127" s="4">
        <v>172384.76809999999</v>
      </c>
      <c r="BQ127" s="4">
        <v>-1145</v>
      </c>
      <c r="BR127" s="4">
        <v>-134040</v>
      </c>
      <c r="BS127" s="4">
        <v>898</v>
      </c>
      <c r="BT127" s="4">
        <v>47156</v>
      </c>
      <c r="BU127" s="4">
        <v>987</v>
      </c>
      <c r="BV127" s="4">
        <v>87314</v>
      </c>
      <c r="BW127" s="4">
        <v>0.5</v>
      </c>
      <c r="BX127" s="4">
        <v>0.25</v>
      </c>
      <c r="BY127" s="4">
        <v>-572.42999999999995</v>
      </c>
      <c r="BZ127" s="4">
        <v>-286.21499999999997</v>
      </c>
      <c r="CA127" s="4">
        <v>449.16298380000001</v>
      </c>
      <c r="CB127" s="4">
        <v>224.5814919</v>
      </c>
      <c r="CC127" s="4">
        <v>15703.051079999999</v>
      </c>
      <c r="CD127" s="4">
        <v>11789.025540000001</v>
      </c>
      <c r="CE127" s="4"/>
      <c r="CF127" s="4">
        <v>246.70434259999999</v>
      </c>
      <c r="CG127" s="4"/>
      <c r="CH127" s="4">
        <v>13139.259690000001</v>
      </c>
    </row>
    <row r="128" spans="1:86" ht="15" thickBot="1" x14ac:dyDescent="0.4">
      <c r="A128" s="5">
        <v>47484</v>
      </c>
      <c r="B128" s="4">
        <v>103</v>
      </c>
      <c r="C128" s="4">
        <v>3.3750000000000002E-2</v>
      </c>
      <c r="D128" s="4">
        <v>533.39</v>
      </c>
      <c r="E128" s="4">
        <v>274.9536622</v>
      </c>
      <c r="F128" s="4">
        <v>258.43633779999999</v>
      </c>
      <c r="G128" s="4">
        <v>97502.865760000001</v>
      </c>
      <c r="H128" s="4">
        <v>29497.134239999999</v>
      </c>
      <c r="I128" s="4">
        <v>40158.356030000003</v>
      </c>
      <c r="J128" s="4">
        <v>44.24</v>
      </c>
      <c r="K128" s="4">
        <v>36.590000000000003</v>
      </c>
      <c r="L128" s="4">
        <v>150.13999999999999</v>
      </c>
      <c r="M128" s="4">
        <v>230.97</v>
      </c>
      <c r="N128" s="4">
        <f t="shared" si="6"/>
        <v>632.83859879687304</v>
      </c>
      <c r="O128" s="4">
        <v>0</v>
      </c>
      <c r="P128" s="4" t="s">
        <v>46</v>
      </c>
      <c r="Q128" s="4">
        <v>0</v>
      </c>
      <c r="R128" s="4">
        <v>1144.8599999999999</v>
      </c>
      <c r="S128" s="4">
        <v>0</v>
      </c>
      <c r="T128" s="4">
        <v>2048</v>
      </c>
      <c r="U128" s="4">
        <v>0</v>
      </c>
      <c r="V128" s="4">
        <v>0</v>
      </c>
      <c r="W128" s="4">
        <v>127000</v>
      </c>
      <c r="X128" s="4">
        <f t="shared" si="4"/>
        <v>2.7867723932668311</v>
      </c>
      <c r="Y128" s="4">
        <v>172901.92240000001</v>
      </c>
      <c r="Z128" s="4">
        <v>-1145</v>
      </c>
      <c r="AA128" s="4">
        <v>-135185</v>
      </c>
      <c r="AB128" s="4">
        <v>903</v>
      </c>
      <c r="AC128" s="4">
        <v>48059</v>
      </c>
      <c r="AD128" s="4">
        <v>992</v>
      </c>
      <c r="AE128" s="4">
        <v>88692</v>
      </c>
      <c r="AF128" s="4">
        <v>0.5</v>
      </c>
      <c r="AG128" s="4">
        <v>0.25</v>
      </c>
      <c r="AH128" s="4">
        <v>-572.42999999999995</v>
      </c>
      <c r="AI128" s="4">
        <v>-286.21499999999997</v>
      </c>
      <c r="AJ128" s="4">
        <v>451.61480699999998</v>
      </c>
      <c r="AK128" s="4">
        <v>225.80740349999999</v>
      </c>
      <c r="AL128" s="4">
        <v>16154.66589</v>
      </c>
      <c r="AM128" s="4">
        <v>12014.83295</v>
      </c>
      <c r="AN128" s="4"/>
      <c r="AO128" s="4">
        <v>248.1246266</v>
      </c>
      <c r="AP128" s="4"/>
      <c r="AQ128" s="4">
        <v>13387.384319999999</v>
      </c>
      <c r="AR128" s="5">
        <v>47484</v>
      </c>
      <c r="AS128" s="4">
        <v>103</v>
      </c>
      <c r="AT128" s="4">
        <v>3.3750000000000002E-2</v>
      </c>
      <c r="AU128" s="4">
        <v>533.39</v>
      </c>
      <c r="AV128" s="4">
        <v>274.9536622</v>
      </c>
      <c r="AW128" s="4">
        <v>258.43633779999999</v>
      </c>
      <c r="AX128" s="4">
        <v>97502.865760000001</v>
      </c>
      <c r="AY128" s="4">
        <v>29497.134239999999</v>
      </c>
      <c r="AZ128" s="4">
        <v>40158.356030000003</v>
      </c>
      <c r="BA128" s="4">
        <v>44.24</v>
      </c>
      <c r="BB128" s="4">
        <v>36.590000000000003</v>
      </c>
      <c r="BC128" s="4">
        <v>150.13999999999999</v>
      </c>
      <c r="BD128" s="4">
        <v>230.97</v>
      </c>
      <c r="BE128" s="4">
        <f t="shared" si="7"/>
        <v>380.5</v>
      </c>
      <c r="BF128" s="4">
        <v>0</v>
      </c>
      <c r="BG128" s="4" t="s">
        <v>46</v>
      </c>
      <c r="BH128" s="4">
        <v>0</v>
      </c>
      <c r="BI128" s="4">
        <v>1144.8599999999999</v>
      </c>
      <c r="BJ128" s="4">
        <v>0</v>
      </c>
      <c r="BK128" s="4">
        <v>2048</v>
      </c>
      <c r="BL128" s="4">
        <v>0</v>
      </c>
      <c r="BM128" s="4">
        <v>0</v>
      </c>
      <c r="BN128" s="4">
        <v>127000</v>
      </c>
      <c r="BO128" s="4">
        <f t="shared" si="5"/>
        <v>1</v>
      </c>
      <c r="BP128" s="4">
        <v>172901.92240000001</v>
      </c>
      <c r="BQ128" s="4">
        <v>-1145</v>
      </c>
      <c r="BR128" s="4">
        <v>-135185</v>
      </c>
      <c r="BS128" s="4">
        <v>903</v>
      </c>
      <c r="BT128" s="4">
        <v>48059</v>
      </c>
      <c r="BU128" s="4">
        <v>992</v>
      </c>
      <c r="BV128" s="4">
        <v>88692</v>
      </c>
      <c r="BW128" s="4">
        <v>0.5</v>
      </c>
      <c r="BX128" s="4">
        <v>0.25</v>
      </c>
      <c r="BY128" s="4">
        <v>-572.42999999999995</v>
      </c>
      <c r="BZ128" s="4">
        <v>-286.21499999999997</v>
      </c>
      <c r="CA128" s="4">
        <v>451.61480699999998</v>
      </c>
      <c r="CB128" s="4">
        <v>225.80740349999999</v>
      </c>
      <c r="CC128" s="4">
        <v>16154.66589</v>
      </c>
      <c r="CD128" s="4">
        <v>12014.83295</v>
      </c>
      <c r="CE128" s="4"/>
      <c r="CF128" s="4">
        <v>248.1246266</v>
      </c>
      <c r="CG128" s="4"/>
      <c r="CH128" s="4">
        <v>13387.384319999999</v>
      </c>
    </row>
    <row r="129" spans="1:86" ht="15" thickBot="1" x14ac:dyDescent="0.4">
      <c r="A129" s="5">
        <v>47515</v>
      </c>
      <c r="B129" s="4">
        <v>104</v>
      </c>
      <c r="C129" s="4">
        <v>3.3750000000000002E-2</v>
      </c>
      <c r="D129" s="4">
        <v>533.39</v>
      </c>
      <c r="E129" s="4">
        <v>274.22681</v>
      </c>
      <c r="F129" s="4">
        <v>259.16318999999999</v>
      </c>
      <c r="G129" s="4">
        <v>97243.702569999994</v>
      </c>
      <c r="H129" s="4">
        <v>29756.297429999999</v>
      </c>
      <c r="I129" s="4">
        <v>40632.722779999996</v>
      </c>
      <c r="J129" s="4">
        <v>44.24</v>
      </c>
      <c r="K129" s="4">
        <v>36.590000000000003</v>
      </c>
      <c r="L129" s="4">
        <v>150.13999999999999</v>
      </c>
      <c r="M129" s="4">
        <v>230.97</v>
      </c>
      <c r="N129" s="4">
        <f t="shared" si="6"/>
        <v>636.00279179085737</v>
      </c>
      <c r="O129" s="4">
        <v>0</v>
      </c>
      <c r="P129" s="4" t="s">
        <v>46</v>
      </c>
      <c r="Q129" s="4">
        <v>0</v>
      </c>
      <c r="R129" s="4">
        <v>1144.8599999999999</v>
      </c>
      <c r="S129" s="4">
        <v>0</v>
      </c>
      <c r="T129" s="4">
        <v>2053</v>
      </c>
      <c r="U129" s="4">
        <v>0</v>
      </c>
      <c r="V129" s="4">
        <v>0</v>
      </c>
      <c r="W129" s="4">
        <v>127000</v>
      </c>
      <c r="X129" s="4">
        <f t="shared" si="4"/>
        <v>2.8146401171994992</v>
      </c>
      <c r="Y129" s="4">
        <v>173420.62820000001</v>
      </c>
      <c r="Z129" s="4">
        <v>-1145</v>
      </c>
      <c r="AA129" s="4">
        <v>-136330</v>
      </c>
      <c r="AB129" s="4">
        <v>908</v>
      </c>
      <c r="AC129" s="4">
        <v>48967</v>
      </c>
      <c r="AD129" s="4">
        <v>998</v>
      </c>
      <c r="AE129" s="4">
        <v>90078</v>
      </c>
      <c r="AF129" s="4">
        <v>0.5</v>
      </c>
      <c r="AG129" s="4">
        <v>0.25</v>
      </c>
      <c r="AH129" s="4">
        <v>-572.42999999999995</v>
      </c>
      <c r="AI129" s="4">
        <v>-286.21499999999997</v>
      </c>
      <c r="AJ129" s="4">
        <v>454.07251450000001</v>
      </c>
      <c r="AK129" s="4">
        <v>227.03625719999999</v>
      </c>
      <c r="AL129" s="4">
        <v>16608.738410000002</v>
      </c>
      <c r="AM129" s="4">
        <v>12241.869199999999</v>
      </c>
      <c r="AN129" s="4"/>
      <c r="AO129" s="4">
        <v>249.54839939999999</v>
      </c>
      <c r="AP129" s="4"/>
      <c r="AQ129" s="4">
        <v>13636.932720000001</v>
      </c>
      <c r="AR129" s="5">
        <v>47515</v>
      </c>
      <c r="AS129" s="4">
        <v>104</v>
      </c>
      <c r="AT129" s="4">
        <v>3.3750000000000002E-2</v>
      </c>
      <c r="AU129" s="4">
        <v>533.39</v>
      </c>
      <c r="AV129" s="4">
        <v>274.22681</v>
      </c>
      <c r="AW129" s="4">
        <v>259.16318999999999</v>
      </c>
      <c r="AX129" s="4">
        <v>97243.702569999994</v>
      </c>
      <c r="AY129" s="4">
        <v>29756.297429999999</v>
      </c>
      <c r="AZ129" s="4">
        <v>40632.722779999996</v>
      </c>
      <c r="BA129" s="4">
        <v>44.24</v>
      </c>
      <c r="BB129" s="4">
        <v>36.590000000000003</v>
      </c>
      <c r="BC129" s="4">
        <v>150.13999999999999</v>
      </c>
      <c r="BD129" s="4">
        <v>230.97</v>
      </c>
      <c r="BE129" s="4">
        <f t="shared" si="7"/>
        <v>380.5</v>
      </c>
      <c r="BF129" s="4">
        <v>0</v>
      </c>
      <c r="BG129" s="4" t="s">
        <v>46</v>
      </c>
      <c r="BH129" s="4">
        <v>0</v>
      </c>
      <c r="BI129" s="4">
        <v>1144.8599999999999</v>
      </c>
      <c r="BJ129" s="4">
        <v>0</v>
      </c>
      <c r="BK129" s="4">
        <v>2053</v>
      </c>
      <c r="BL129" s="4">
        <v>0</v>
      </c>
      <c r="BM129" s="4">
        <v>0</v>
      </c>
      <c r="BN129" s="4">
        <v>127000</v>
      </c>
      <c r="BO129" s="4">
        <f t="shared" si="5"/>
        <v>1</v>
      </c>
      <c r="BP129" s="4">
        <v>173420.62820000001</v>
      </c>
      <c r="BQ129" s="4">
        <v>-1145</v>
      </c>
      <c r="BR129" s="4">
        <v>-136330</v>
      </c>
      <c r="BS129" s="4">
        <v>908</v>
      </c>
      <c r="BT129" s="4">
        <v>48967</v>
      </c>
      <c r="BU129" s="4">
        <v>998</v>
      </c>
      <c r="BV129" s="4">
        <v>90078</v>
      </c>
      <c r="BW129" s="4">
        <v>0.5</v>
      </c>
      <c r="BX129" s="4">
        <v>0.25</v>
      </c>
      <c r="BY129" s="4">
        <v>-572.42999999999995</v>
      </c>
      <c r="BZ129" s="4">
        <v>-286.21499999999997</v>
      </c>
      <c r="CA129" s="4">
        <v>454.07251450000001</v>
      </c>
      <c r="CB129" s="4">
        <v>227.03625719999999</v>
      </c>
      <c r="CC129" s="4">
        <v>16608.738410000002</v>
      </c>
      <c r="CD129" s="4">
        <v>12241.869199999999</v>
      </c>
      <c r="CE129" s="4"/>
      <c r="CF129" s="4">
        <v>249.54839939999999</v>
      </c>
      <c r="CG129" s="4"/>
      <c r="CH129" s="4">
        <v>13636.932720000001</v>
      </c>
    </row>
    <row r="130" spans="1:86" ht="15" thickBot="1" x14ac:dyDescent="0.4">
      <c r="A130" s="5">
        <v>47543</v>
      </c>
      <c r="B130" s="4">
        <v>105</v>
      </c>
      <c r="C130" s="4">
        <v>3.3750000000000002E-2</v>
      </c>
      <c r="D130" s="4">
        <v>533.39</v>
      </c>
      <c r="E130" s="4">
        <v>273.49791349999998</v>
      </c>
      <c r="F130" s="4">
        <v>259.8920865</v>
      </c>
      <c r="G130" s="4">
        <v>96983.81048</v>
      </c>
      <c r="H130" s="4">
        <v>30016.18952</v>
      </c>
      <c r="I130" s="4">
        <v>41110.572610000003</v>
      </c>
      <c r="J130" s="4">
        <v>44.24</v>
      </c>
      <c r="K130" s="4">
        <v>36.590000000000003</v>
      </c>
      <c r="L130" s="4">
        <v>150.13999999999999</v>
      </c>
      <c r="M130" s="4">
        <v>230.97</v>
      </c>
      <c r="N130" s="4">
        <f t="shared" si="6"/>
        <v>639.18280574981156</v>
      </c>
      <c r="O130" s="4">
        <v>0</v>
      </c>
      <c r="P130" s="4" t="s">
        <v>46</v>
      </c>
      <c r="Q130" s="4">
        <v>0</v>
      </c>
      <c r="R130" s="4">
        <v>1144.8599999999999</v>
      </c>
      <c r="S130" s="4">
        <v>0</v>
      </c>
      <c r="T130" s="4">
        <v>2058</v>
      </c>
      <c r="U130" s="4">
        <v>0</v>
      </c>
      <c r="V130" s="4">
        <v>0</v>
      </c>
      <c r="W130" s="4">
        <v>127000</v>
      </c>
      <c r="X130" s="4">
        <f t="shared" si="4"/>
        <v>2.8427865183714944</v>
      </c>
      <c r="Y130" s="4">
        <v>173940.89009999999</v>
      </c>
      <c r="Z130" s="4">
        <v>-1145</v>
      </c>
      <c r="AA130" s="4">
        <v>-137475</v>
      </c>
      <c r="AB130" s="4">
        <v>913</v>
      </c>
      <c r="AC130" s="4">
        <v>49881</v>
      </c>
      <c r="AD130" s="4">
        <v>1004</v>
      </c>
      <c r="AE130" s="4">
        <v>91472</v>
      </c>
      <c r="AF130" s="4">
        <v>0.5</v>
      </c>
      <c r="AG130" s="4">
        <v>0.25</v>
      </c>
      <c r="AH130" s="4">
        <v>-572.42999999999995</v>
      </c>
      <c r="AI130" s="4">
        <v>-286.21499999999997</v>
      </c>
      <c r="AJ130" s="4">
        <v>456.53612049999998</v>
      </c>
      <c r="AK130" s="4">
        <v>228.2680603</v>
      </c>
      <c r="AL130" s="4">
        <v>17065.274529999999</v>
      </c>
      <c r="AM130" s="4">
        <v>12470.13726</v>
      </c>
      <c r="AN130" s="4"/>
      <c r="AO130" s="4">
        <v>250.9756697</v>
      </c>
      <c r="AP130" s="4"/>
      <c r="AQ130" s="4">
        <v>13887.908390000001</v>
      </c>
      <c r="AR130" s="5">
        <v>47543</v>
      </c>
      <c r="AS130" s="4">
        <v>105</v>
      </c>
      <c r="AT130" s="4">
        <v>3.3750000000000002E-2</v>
      </c>
      <c r="AU130" s="4">
        <v>533.39</v>
      </c>
      <c r="AV130" s="4">
        <v>273.49791349999998</v>
      </c>
      <c r="AW130" s="4">
        <v>259.8920865</v>
      </c>
      <c r="AX130" s="4">
        <v>96983.81048</v>
      </c>
      <c r="AY130" s="4">
        <v>30016.18952</v>
      </c>
      <c r="AZ130" s="4">
        <v>41110.572610000003</v>
      </c>
      <c r="BA130" s="4">
        <v>44.24</v>
      </c>
      <c r="BB130" s="4">
        <v>36.590000000000003</v>
      </c>
      <c r="BC130" s="4">
        <v>150.13999999999999</v>
      </c>
      <c r="BD130" s="4">
        <v>230.97</v>
      </c>
      <c r="BE130" s="4">
        <f t="shared" si="7"/>
        <v>380.5</v>
      </c>
      <c r="BF130" s="4">
        <v>0</v>
      </c>
      <c r="BG130" s="4" t="s">
        <v>46</v>
      </c>
      <c r="BH130" s="4">
        <v>0</v>
      </c>
      <c r="BI130" s="4">
        <v>1144.8599999999999</v>
      </c>
      <c r="BJ130" s="4">
        <v>0</v>
      </c>
      <c r="BK130" s="4">
        <v>2058</v>
      </c>
      <c r="BL130" s="4">
        <v>0</v>
      </c>
      <c r="BM130" s="4">
        <v>0</v>
      </c>
      <c r="BN130" s="4">
        <v>127000</v>
      </c>
      <c r="BO130" s="4">
        <f t="shared" si="5"/>
        <v>1</v>
      </c>
      <c r="BP130" s="4">
        <v>173940.89009999999</v>
      </c>
      <c r="BQ130" s="4">
        <v>-1145</v>
      </c>
      <c r="BR130" s="4">
        <v>-137475</v>
      </c>
      <c r="BS130" s="4">
        <v>913</v>
      </c>
      <c r="BT130" s="4">
        <v>49881</v>
      </c>
      <c r="BU130" s="4">
        <v>1004</v>
      </c>
      <c r="BV130" s="4">
        <v>91472</v>
      </c>
      <c r="BW130" s="4">
        <v>0.5</v>
      </c>
      <c r="BX130" s="4">
        <v>0.25</v>
      </c>
      <c r="BY130" s="4">
        <v>-572.42999999999995</v>
      </c>
      <c r="BZ130" s="4">
        <v>-286.21499999999997</v>
      </c>
      <c r="CA130" s="4">
        <v>456.53612049999998</v>
      </c>
      <c r="CB130" s="4">
        <v>228.2680603</v>
      </c>
      <c r="CC130" s="4">
        <v>17065.274529999999</v>
      </c>
      <c r="CD130" s="4">
        <v>12470.13726</v>
      </c>
      <c r="CE130" s="4"/>
      <c r="CF130" s="4">
        <v>250.9756697</v>
      </c>
      <c r="CG130" s="4"/>
      <c r="CH130" s="4">
        <v>13887.908390000001</v>
      </c>
    </row>
    <row r="131" spans="1:86" ht="15" thickBot="1" x14ac:dyDescent="0.4">
      <c r="A131" s="5">
        <v>47574</v>
      </c>
      <c r="B131" s="4">
        <v>106</v>
      </c>
      <c r="C131" s="4">
        <v>3.3750000000000002E-2</v>
      </c>
      <c r="D131" s="4">
        <v>533.39</v>
      </c>
      <c r="E131" s="4">
        <v>272.76696700000002</v>
      </c>
      <c r="F131" s="4">
        <v>260.62303300000002</v>
      </c>
      <c r="G131" s="4">
        <v>96723.187449999998</v>
      </c>
      <c r="H131" s="4">
        <v>30276.812549999999</v>
      </c>
      <c r="I131" s="4">
        <v>41591.927960000001</v>
      </c>
      <c r="J131" s="4">
        <v>44.24</v>
      </c>
      <c r="K131" s="4">
        <v>36.590000000000003</v>
      </c>
      <c r="L131" s="4">
        <v>150.13999999999999</v>
      </c>
      <c r="M131" s="4">
        <v>230.97</v>
      </c>
      <c r="N131" s="4">
        <f t="shared" si="6"/>
        <v>642.37871977856059</v>
      </c>
      <c r="O131" s="4">
        <v>0</v>
      </c>
      <c r="P131" s="4" t="s">
        <v>46</v>
      </c>
      <c r="Q131" s="4">
        <v>0</v>
      </c>
      <c r="R131" s="4">
        <v>1144.8599999999999</v>
      </c>
      <c r="S131" s="4">
        <v>0</v>
      </c>
      <c r="T131" s="4">
        <v>2063</v>
      </c>
      <c r="U131" s="4">
        <v>0</v>
      </c>
      <c r="V131" s="4">
        <v>0</v>
      </c>
      <c r="W131" s="4">
        <v>127000</v>
      </c>
      <c r="X131" s="4">
        <f t="shared" si="4"/>
        <v>2.8712143835552095</v>
      </c>
      <c r="Y131" s="4">
        <v>174462.71280000001</v>
      </c>
      <c r="Z131" s="4">
        <v>-1145</v>
      </c>
      <c r="AA131" s="4">
        <v>-138620</v>
      </c>
      <c r="AB131" s="4">
        <v>918</v>
      </c>
      <c r="AC131" s="4">
        <v>50799</v>
      </c>
      <c r="AD131" s="4">
        <v>1010</v>
      </c>
      <c r="AE131" s="4">
        <v>92875</v>
      </c>
      <c r="AF131" s="4">
        <v>0.5</v>
      </c>
      <c r="AG131" s="4">
        <v>0.25</v>
      </c>
      <c r="AH131" s="4">
        <v>-572.42999999999995</v>
      </c>
      <c r="AI131" s="4">
        <v>-286.21499999999997</v>
      </c>
      <c r="AJ131" s="4">
        <v>459.00563920000002</v>
      </c>
      <c r="AK131" s="4">
        <v>229.50281960000001</v>
      </c>
      <c r="AL131" s="4">
        <v>17524.280170000002</v>
      </c>
      <c r="AM131" s="4">
        <v>12699.640079999999</v>
      </c>
      <c r="AN131" s="4"/>
      <c r="AO131" s="4">
        <v>252.40644599999999</v>
      </c>
      <c r="AP131" s="4"/>
      <c r="AQ131" s="4">
        <v>14140.314829999999</v>
      </c>
      <c r="AR131" s="5">
        <v>47574</v>
      </c>
      <c r="AS131" s="4">
        <v>106</v>
      </c>
      <c r="AT131" s="4">
        <v>3.3750000000000002E-2</v>
      </c>
      <c r="AU131" s="4">
        <v>533.39</v>
      </c>
      <c r="AV131" s="4">
        <v>272.76696700000002</v>
      </c>
      <c r="AW131" s="4">
        <v>260.62303300000002</v>
      </c>
      <c r="AX131" s="4">
        <v>96723.187449999998</v>
      </c>
      <c r="AY131" s="4">
        <v>30276.812549999999</v>
      </c>
      <c r="AZ131" s="4">
        <v>41591.927960000001</v>
      </c>
      <c r="BA131" s="4">
        <v>44.24</v>
      </c>
      <c r="BB131" s="4">
        <v>36.590000000000003</v>
      </c>
      <c r="BC131" s="4">
        <v>150.13999999999999</v>
      </c>
      <c r="BD131" s="4">
        <v>230.97</v>
      </c>
      <c r="BE131" s="4">
        <f t="shared" si="7"/>
        <v>380.5</v>
      </c>
      <c r="BF131" s="4">
        <v>0</v>
      </c>
      <c r="BG131" s="4" t="s">
        <v>46</v>
      </c>
      <c r="BH131" s="4">
        <v>0</v>
      </c>
      <c r="BI131" s="4">
        <v>1144.8599999999999</v>
      </c>
      <c r="BJ131" s="4">
        <v>0</v>
      </c>
      <c r="BK131" s="4">
        <v>2063</v>
      </c>
      <c r="BL131" s="4">
        <v>0</v>
      </c>
      <c r="BM131" s="4">
        <v>0</v>
      </c>
      <c r="BN131" s="4">
        <v>127000</v>
      </c>
      <c r="BO131" s="4">
        <f t="shared" si="5"/>
        <v>1</v>
      </c>
      <c r="BP131" s="4">
        <v>174462.71280000001</v>
      </c>
      <c r="BQ131" s="4">
        <v>-1145</v>
      </c>
      <c r="BR131" s="4">
        <v>-138620</v>
      </c>
      <c r="BS131" s="4">
        <v>918</v>
      </c>
      <c r="BT131" s="4">
        <v>50799</v>
      </c>
      <c r="BU131" s="4">
        <v>1010</v>
      </c>
      <c r="BV131" s="4">
        <v>92875</v>
      </c>
      <c r="BW131" s="4">
        <v>0.5</v>
      </c>
      <c r="BX131" s="4">
        <v>0.25</v>
      </c>
      <c r="BY131" s="4">
        <v>-572.42999999999995</v>
      </c>
      <c r="BZ131" s="4">
        <v>-286.21499999999997</v>
      </c>
      <c r="CA131" s="4">
        <v>459.00563920000002</v>
      </c>
      <c r="CB131" s="4">
        <v>229.50281960000001</v>
      </c>
      <c r="CC131" s="4">
        <v>17524.280170000002</v>
      </c>
      <c r="CD131" s="4">
        <v>12699.640079999999</v>
      </c>
      <c r="CE131" s="4"/>
      <c r="CF131" s="4">
        <v>252.40644599999999</v>
      </c>
      <c r="CG131" s="4"/>
      <c r="CH131" s="4">
        <v>14140.314829999999</v>
      </c>
    </row>
    <row r="132" spans="1:86" ht="15" thickBot="1" x14ac:dyDescent="0.4">
      <c r="A132" s="5">
        <v>47604</v>
      </c>
      <c r="B132" s="4">
        <v>107</v>
      </c>
      <c r="C132" s="4">
        <v>3.3750000000000002E-2</v>
      </c>
      <c r="D132" s="4">
        <v>533.39</v>
      </c>
      <c r="E132" s="4">
        <v>272.03396470000001</v>
      </c>
      <c r="F132" s="4">
        <v>261.35603529999997</v>
      </c>
      <c r="G132" s="4">
        <v>96461.831420000002</v>
      </c>
      <c r="H132" s="4">
        <v>30538.168580000001</v>
      </c>
      <c r="I132" s="4">
        <v>42076.811410000002</v>
      </c>
      <c r="J132" s="4">
        <v>44.24</v>
      </c>
      <c r="K132" s="4">
        <v>36.590000000000003</v>
      </c>
      <c r="L132" s="4">
        <v>150.13999999999999</v>
      </c>
      <c r="M132" s="4">
        <v>230.97</v>
      </c>
      <c r="N132" s="4">
        <f t="shared" si="6"/>
        <v>645.59061337745334</v>
      </c>
      <c r="O132" s="4">
        <v>0</v>
      </c>
      <c r="P132" s="4" t="s">
        <v>46</v>
      </c>
      <c r="Q132" s="4">
        <v>0</v>
      </c>
      <c r="R132" s="4">
        <v>1144.8599999999999</v>
      </c>
      <c r="S132" s="4">
        <v>0</v>
      </c>
      <c r="T132" s="4">
        <v>2068</v>
      </c>
      <c r="U132" s="4">
        <v>0</v>
      </c>
      <c r="V132" s="4">
        <v>0</v>
      </c>
      <c r="W132" s="4">
        <v>127000</v>
      </c>
      <c r="X132" s="4">
        <f t="shared" si="4"/>
        <v>2.8999265273907615</v>
      </c>
      <c r="Y132" s="4">
        <v>174986.10089999999</v>
      </c>
      <c r="Z132" s="4">
        <v>-1145</v>
      </c>
      <c r="AA132" s="4">
        <v>-139765</v>
      </c>
      <c r="AB132" s="4">
        <v>923</v>
      </c>
      <c r="AC132" s="4">
        <v>51722</v>
      </c>
      <c r="AD132" s="4">
        <v>1015</v>
      </c>
      <c r="AE132" s="4">
        <v>94287</v>
      </c>
      <c r="AF132" s="4">
        <v>0.5</v>
      </c>
      <c r="AG132" s="4">
        <v>0.25</v>
      </c>
      <c r="AH132" s="4">
        <v>-572.42999999999995</v>
      </c>
      <c r="AI132" s="4">
        <v>-286.21499999999997</v>
      </c>
      <c r="AJ132" s="4">
        <v>461.48108480000002</v>
      </c>
      <c r="AK132" s="4">
        <v>230.74054240000001</v>
      </c>
      <c r="AL132" s="4">
        <v>17985.76125</v>
      </c>
      <c r="AM132" s="4">
        <v>12930.38063</v>
      </c>
      <c r="AN132" s="4"/>
      <c r="AO132" s="4">
        <v>253.84073710000001</v>
      </c>
      <c r="AP132" s="4"/>
      <c r="AQ132" s="4">
        <v>14394.155570000001</v>
      </c>
      <c r="AR132" s="5">
        <v>47604</v>
      </c>
      <c r="AS132" s="4">
        <v>107</v>
      </c>
      <c r="AT132" s="4">
        <v>3.3750000000000002E-2</v>
      </c>
      <c r="AU132" s="4">
        <v>533.39</v>
      </c>
      <c r="AV132" s="4">
        <v>272.03396470000001</v>
      </c>
      <c r="AW132" s="4">
        <v>261.35603529999997</v>
      </c>
      <c r="AX132" s="4">
        <v>96461.831420000002</v>
      </c>
      <c r="AY132" s="4">
        <v>30538.168580000001</v>
      </c>
      <c r="AZ132" s="4">
        <v>42076.811410000002</v>
      </c>
      <c r="BA132" s="4">
        <v>44.24</v>
      </c>
      <c r="BB132" s="4">
        <v>36.590000000000003</v>
      </c>
      <c r="BC132" s="4">
        <v>150.13999999999999</v>
      </c>
      <c r="BD132" s="4">
        <v>230.97</v>
      </c>
      <c r="BE132" s="4">
        <f t="shared" si="7"/>
        <v>380.5</v>
      </c>
      <c r="BF132" s="4">
        <v>0</v>
      </c>
      <c r="BG132" s="4" t="s">
        <v>46</v>
      </c>
      <c r="BH132" s="4">
        <v>0</v>
      </c>
      <c r="BI132" s="4">
        <v>1144.8599999999999</v>
      </c>
      <c r="BJ132" s="4">
        <v>0</v>
      </c>
      <c r="BK132" s="4">
        <v>2068</v>
      </c>
      <c r="BL132" s="4">
        <v>0</v>
      </c>
      <c r="BM132" s="4">
        <v>0</v>
      </c>
      <c r="BN132" s="4">
        <v>127000</v>
      </c>
      <c r="BO132" s="4">
        <f t="shared" si="5"/>
        <v>1</v>
      </c>
      <c r="BP132" s="4">
        <v>174986.10089999999</v>
      </c>
      <c r="BQ132" s="4">
        <v>-1145</v>
      </c>
      <c r="BR132" s="4">
        <v>-139765</v>
      </c>
      <c r="BS132" s="4">
        <v>923</v>
      </c>
      <c r="BT132" s="4">
        <v>51722</v>
      </c>
      <c r="BU132" s="4">
        <v>1015</v>
      </c>
      <c r="BV132" s="4">
        <v>94287</v>
      </c>
      <c r="BW132" s="4">
        <v>0.5</v>
      </c>
      <c r="BX132" s="4">
        <v>0.25</v>
      </c>
      <c r="BY132" s="4">
        <v>-572.42999999999995</v>
      </c>
      <c r="BZ132" s="4">
        <v>-286.21499999999997</v>
      </c>
      <c r="CA132" s="4">
        <v>461.48108480000002</v>
      </c>
      <c r="CB132" s="4">
        <v>230.74054240000001</v>
      </c>
      <c r="CC132" s="4">
        <v>17985.76125</v>
      </c>
      <c r="CD132" s="4">
        <v>12930.38063</v>
      </c>
      <c r="CE132" s="4"/>
      <c r="CF132" s="4">
        <v>253.84073710000001</v>
      </c>
      <c r="CG132" s="4"/>
      <c r="CH132" s="4">
        <v>14394.155570000001</v>
      </c>
    </row>
    <row r="133" spans="1:86" ht="15" thickBot="1" x14ac:dyDescent="0.4">
      <c r="A133" s="5">
        <v>47635</v>
      </c>
      <c r="B133" s="4">
        <v>108</v>
      </c>
      <c r="C133" s="4">
        <v>3.3750000000000002E-2</v>
      </c>
      <c r="D133" s="4">
        <v>533.39</v>
      </c>
      <c r="E133" s="4">
        <v>271.29890089999998</v>
      </c>
      <c r="F133" s="4">
        <v>262.09109910000001</v>
      </c>
      <c r="G133" s="4">
        <v>96199.740319999997</v>
      </c>
      <c r="H133" s="4">
        <v>30800.259679999999</v>
      </c>
      <c r="I133" s="4">
        <v>42565.245669999997</v>
      </c>
      <c r="J133" s="4">
        <v>44.24</v>
      </c>
      <c r="K133" s="4">
        <v>36.590000000000003</v>
      </c>
      <c r="L133" s="4">
        <v>150.13999999999999</v>
      </c>
      <c r="M133" s="4">
        <v>230.97</v>
      </c>
      <c r="N133" s="4">
        <f t="shared" si="6"/>
        <v>648.81856644434049</v>
      </c>
      <c r="O133" s="4">
        <v>0</v>
      </c>
      <c r="P133" s="4" t="s">
        <v>46</v>
      </c>
      <c r="Q133" s="4">
        <v>0</v>
      </c>
      <c r="R133" s="4">
        <v>1144.8599999999999</v>
      </c>
      <c r="S133" s="4">
        <v>0</v>
      </c>
      <c r="T133" s="4">
        <v>2073</v>
      </c>
      <c r="U133" s="4">
        <v>0</v>
      </c>
      <c r="V133" s="4">
        <v>0</v>
      </c>
      <c r="W133" s="4">
        <v>127000</v>
      </c>
      <c r="X133" s="4">
        <f t="shared" si="4"/>
        <v>2.928925792664669</v>
      </c>
      <c r="Y133" s="4">
        <v>175511.05919999999</v>
      </c>
      <c r="Z133" s="4">
        <v>-1145</v>
      </c>
      <c r="AA133" s="4">
        <v>-140910</v>
      </c>
      <c r="AB133" s="4">
        <v>928</v>
      </c>
      <c r="AC133" s="4">
        <v>52649</v>
      </c>
      <c r="AD133" s="4">
        <v>1021</v>
      </c>
      <c r="AE133" s="4">
        <v>95707</v>
      </c>
      <c r="AF133" s="4">
        <v>0.5</v>
      </c>
      <c r="AG133" s="4">
        <v>0.25</v>
      </c>
      <c r="AH133" s="4">
        <v>-572.42999999999995</v>
      </c>
      <c r="AI133" s="4">
        <v>-286.21499999999997</v>
      </c>
      <c r="AJ133" s="4">
        <v>463.96247140000003</v>
      </c>
      <c r="AK133" s="4">
        <v>231.98123570000001</v>
      </c>
      <c r="AL133" s="4">
        <v>18449.723720000002</v>
      </c>
      <c r="AM133" s="4">
        <v>13162.361860000001</v>
      </c>
      <c r="AN133" s="4"/>
      <c r="AO133" s="4">
        <v>255.27855159999999</v>
      </c>
      <c r="AP133" s="4"/>
      <c r="AQ133" s="4">
        <v>14649.43412</v>
      </c>
      <c r="AR133" s="5">
        <v>47635</v>
      </c>
      <c r="AS133" s="4">
        <v>108</v>
      </c>
      <c r="AT133" s="4">
        <v>3.3750000000000002E-2</v>
      </c>
      <c r="AU133" s="4">
        <v>533.39</v>
      </c>
      <c r="AV133" s="4">
        <v>271.29890089999998</v>
      </c>
      <c r="AW133" s="4">
        <v>262.09109910000001</v>
      </c>
      <c r="AX133" s="4">
        <v>96199.740319999997</v>
      </c>
      <c r="AY133" s="4">
        <v>30800.259679999999</v>
      </c>
      <c r="AZ133" s="4">
        <v>42565.245669999997</v>
      </c>
      <c r="BA133" s="4">
        <v>44.24</v>
      </c>
      <c r="BB133" s="4">
        <v>36.590000000000003</v>
      </c>
      <c r="BC133" s="4">
        <v>150.13999999999999</v>
      </c>
      <c r="BD133" s="4">
        <v>230.97</v>
      </c>
      <c r="BE133" s="4">
        <f t="shared" si="7"/>
        <v>380.5</v>
      </c>
      <c r="BF133" s="4">
        <v>0</v>
      </c>
      <c r="BG133" s="4" t="s">
        <v>46</v>
      </c>
      <c r="BH133" s="4">
        <v>0</v>
      </c>
      <c r="BI133" s="4">
        <v>1144.8599999999999</v>
      </c>
      <c r="BJ133" s="4">
        <v>0</v>
      </c>
      <c r="BK133" s="4">
        <v>2073</v>
      </c>
      <c r="BL133" s="4">
        <v>0</v>
      </c>
      <c r="BM133" s="4">
        <v>0</v>
      </c>
      <c r="BN133" s="4">
        <v>127000</v>
      </c>
      <c r="BO133" s="4">
        <f t="shared" si="5"/>
        <v>1</v>
      </c>
      <c r="BP133" s="4">
        <v>175511.05919999999</v>
      </c>
      <c r="BQ133" s="4">
        <v>-1145</v>
      </c>
      <c r="BR133" s="4">
        <v>-140910</v>
      </c>
      <c r="BS133" s="4">
        <v>928</v>
      </c>
      <c r="BT133" s="4">
        <v>52649</v>
      </c>
      <c r="BU133" s="4">
        <v>1021</v>
      </c>
      <c r="BV133" s="4">
        <v>95707</v>
      </c>
      <c r="BW133" s="4">
        <v>0.5</v>
      </c>
      <c r="BX133" s="4">
        <v>0.25</v>
      </c>
      <c r="BY133" s="4">
        <v>-572.42999999999995</v>
      </c>
      <c r="BZ133" s="4">
        <v>-286.21499999999997</v>
      </c>
      <c r="CA133" s="4">
        <v>463.96247140000003</v>
      </c>
      <c r="CB133" s="4">
        <v>231.98123570000001</v>
      </c>
      <c r="CC133" s="4">
        <v>18449.723720000002</v>
      </c>
      <c r="CD133" s="4">
        <v>13162.361860000001</v>
      </c>
      <c r="CE133" s="4"/>
      <c r="CF133" s="4">
        <v>255.27855159999999</v>
      </c>
      <c r="CG133" s="4"/>
      <c r="CH133" s="4">
        <v>14649.43412</v>
      </c>
    </row>
    <row r="134" spans="1:86" ht="15" thickBot="1" x14ac:dyDescent="0.4">
      <c r="A134" s="5">
        <v>47665</v>
      </c>
      <c r="B134" s="4">
        <v>109</v>
      </c>
      <c r="C134" s="4">
        <v>3.3750000000000002E-2</v>
      </c>
      <c r="D134" s="4">
        <v>533.39</v>
      </c>
      <c r="E134" s="4">
        <v>270.56176959999999</v>
      </c>
      <c r="F134" s="4">
        <v>262.8282304</v>
      </c>
      <c r="G134" s="4">
        <v>95936.912089999998</v>
      </c>
      <c r="H134" s="4">
        <v>31063.087909999998</v>
      </c>
      <c r="I134" s="4">
        <v>43057.25361</v>
      </c>
      <c r="J134" s="4">
        <v>44.24</v>
      </c>
      <c r="K134" s="4">
        <v>36.590000000000003</v>
      </c>
      <c r="L134" s="4">
        <v>150.13999999999999</v>
      </c>
      <c r="M134" s="4">
        <v>230.97</v>
      </c>
      <c r="N134" s="4">
        <f t="shared" si="6"/>
        <v>652.06265927656216</v>
      </c>
      <c r="O134" s="4">
        <v>0</v>
      </c>
      <c r="P134" s="4" t="s">
        <v>46</v>
      </c>
      <c r="Q134" s="4">
        <v>0</v>
      </c>
      <c r="R134" s="4">
        <v>1144.8599999999999</v>
      </c>
      <c r="S134" s="4">
        <v>0</v>
      </c>
      <c r="T134" s="4">
        <v>2078</v>
      </c>
      <c r="U134" s="4">
        <v>0</v>
      </c>
      <c r="V134" s="4">
        <v>0</v>
      </c>
      <c r="W134" s="4">
        <v>127000</v>
      </c>
      <c r="X134" s="4">
        <f t="shared" si="4"/>
        <v>2.9582150505913156</v>
      </c>
      <c r="Y134" s="4">
        <v>176037.59239999999</v>
      </c>
      <c r="Z134" s="4">
        <v>-1145</v>
      </c>
      <c r="AA134" s="4">
        <v>-142055</v>
      </c>
      <c r="AB134" s="4">
        <v>933</v>
      </c>
      <c r="AC134" s="4">
        <v>53582</v>
      </c>
      <c r="AD134" s="4">
        <v>1027</v>
      </c>
      <c r="AE134" s="4">
        <v>97135</v>
      </c>
      <c r="AF134" s="4">
        <v>0.5</v>
      </c>
      <c r="AG134" s="4">
        <v>0.25</v>
      </c>
      <c r="AH134" s="4">
        <v>-572.42999999999995</v>
      </c>
      <c r="AI134" s="4">
        <v>-286.21499999999997</v>
      </c>
      <c r="AJ134" s="4">
        <v>466.44981330000002</v>
      </c>
      <c r="AK134" s="4">
        <v>233.2249066</v>
      </c>
      <c r="AL134" s="4">
        <v>18916.17353</v>
      </c>
      <c r="AM134" s="4">
        <v>13395.58677</v>
      </c>
      <c r="AN134" s="4"/>
      <c r="AO134" s="4">
        <v>256.71989819999999</v>
      </c>
      <c r="AP134" s="4"/>
      <c r="AQ134" s="4">
        <v>14906.15402</v>
      </c>
      <c r="AR134" s="5">
        <v>47665</v>
      </c>
      <c r="AS134" s="4">
        <v>109</v>
      </c>
      <c r="AT134" s="4">
        <v>3.3750000000000002E-2</v>
      </c>
      <c r="AU134" s="4">
        <v>533.39</v>
      </c>
      <c r="AV134" s="4">
        <v>270.56176959999999</v>
      </c>
      <c r="AW134" s="4">
        <v>262.8282304</v>
      </c>
      <c r="AX134" s="4">
        <v>95936.912089999998</v>
      </c>
      <c r="AY134" s="4">
        <v>31063.087909999998</v>
      </c>
      <c r="AZ134" s="4">
        <v>43057.25361</v>
      </c>
      <c r="BA134" s="4">
        <v>44.24</v>
      </c>
      <c r="BB134" s="4">
        <v>36.590000000000003</v>
      </c>
      <c r="BC134" s="4">
        <v>150.13999999999999</v>
      </c>
      <c r="BD134" s="4">
        <v>230.97</v>
      </c>
      <c r="BE134" s="4">
        <f t="shared" si="7"/>
        <v>380.5</v>
      </c>
      <c r="BF134" s="4">
        <v>0</v>
      </c>
      <c r="BG134" s="4" t="s">
        <v>46</v>
      </c>
      <c r="BH134" s="4">
        <v>0</v>
      </c>
      <c r="BI134" s="4">
        <v>1144.8599999999999</v>
      </c>
      <c r="BJ134" s="4">
        <v>0</v>
      </c>
      <c r="BK134" s="4">
        <v>2078</v>
      </c>
      <c r="BL134" s="4">
        <v>0</v>
      </c>
      <c r="BM134" s="4">
        <v>0</v>
      </c>
      <c r="BN134" s="4">
        <v>127000</v>
      </c>
      <c r="BO134" s="4">
        <f t="shared" si="5"/>
        <v>1</v>
      </c>
      <c r="BP134" s="4">
        <v>176037.59239999999</v>
      </c>
      <c r="BQ134" s="4">
        <v>-1145</v>
      </c>
      <c r="BR134" s="4">
        <v>-142055</v>
      </c>
      <c r="BS134" s="4">
        <v>933</v>
      </c>
      <c r="BT134" s="4">
        <v>53582</v>
      </c>
      <c r="BU134" s="4">
        <v>1027</v>
      </c>
      <c r="BV134" s="4">
        <v>97135</v>
      </c>
      <c r="BW134" s="4">
        <v>0.5</v>
      </c>
      <c r="BX134" s="4">
        <v>0.25</v>
      </c>
      <c r="BY134" s="4">
        <v>-572.42999999999995</v>
      </c>
      <c r="BZ134" s="4">
        <v>-286.21499999999997</v>
      </c>
      <c r="CA134" s="4">
        <v>466.44981330000002</v>
      </c>
      <c r="CB134" s="4">
        <v>233.2249066</v>
      </c>
      <c r="CC134" s="4">
        <v>18916.17353</v>
      </c>
      <c r="CD134" s="4">
        <v>13395.58677</v>
      </c>
      <c r="CE134" s="4"/>
      <c r="CF134" s="4">
        <v>256.71989819999999</v>
      </c>
      <c r="CG134" s="4"/>
      <c r="CH134" s="4">
        <v>14906.15402</v>
      </c>
    </row>
    <row r="135" spans="1:86" ht="15" thickBot="1" x14ac:dyDescent="0.4">
      <c r="A135" s="5">
        <v>47696</v>
      </c>
      <c r="B135" s="4">
        <v>110</v>
      </c>
      <c r="C135" s="4">
        <v>3.3750000000000002E-2</v>
      </c>
      <c r="D135" s="4">
        <v>533.39</v>
      </c>
      <c r="E135" s="4">
        <v>269.82256519999999</v>
      </c>
      <c r="F135" s="4">
        <v>263.5674348</v>
      </c>
      <c r="G135" s="4">
        <v>95673.344649999999</v>
      </c>
      <c r="H135" s="4">
        <v>31326.655350000001</v>
      </c>
      <c r="I135" s="4">
        <v>43552.858200000002</v>
      </c>
      <c r="J135" s="4">
        <v>44.24</v>
      </c>
      <c r="K135" s="4">
        <v>36.590000000000003</v>
      </c>
      <c r="L135" s="4">
        <v>150.13999999999999</v>
      </c>
      <c r="M135" s="4">
        <v>230.97</v>
      </c>
      <c r="N135" s="4">
        <f t="shared" si="6"/>
        <v>655.32297257294488</v>
      </c>
      <c r="O135" s="4">
        <v>0</v>
      </c>
      <c r="P135" s="4" t="s">
        <v>46</v>
      </c>
      <c r="Q135" s="4">
        <v>0</v>
      </c>
      <c r="R135" s="4">
        <v>1144.8599999999999</v>
      </c>
      <c r="S135" s="4">
        <v>0</v>
      </c>
      <c r="T135" s="4">
        <v>2083</v>
      </c>
      <c r="U135" s="4">
        <v>0</v>
      </c>
      <c r="V135" s="4">
        <v>0</v>
      </c>
      <c r="W135" s="4">
        <v>127000</v>
      </c>
      <c r="X135" s="4">
        <f t="shared" si="4"/>
        <v>2.9877972010972287</v>
      </c>
      <c r="Y135" s="4">
        <v>176565.70509999999</v>
      </c>
      <c r="Z135" s="4">
        <v>-1145</v>
      </c>
      <c r="AA135" s="4">
        <v>-143199</v>
      </c>
      <c r="AB135" s="4">
        <v>938</v>
      </c>
      <c r="AC135" s="4">
        <v>54520</v>
      </c>
      <c r="AD135" s="4">
        <v>1033</v>
      </c>
      <c r="AE135" s="4">
        <v>98572</v>
      </c>
      <c r="AF135" s="4">
        <v>0.5</v>
      </c>
      <c r="AG135" s="4">
        <v>0.25</v>
      </c>
      <c r="AH135" s="4">
        <v>-572.42999999999995</v>
      </c>
      <c r="AI135" s="4">
        <v>-286.21499999999997</v>
      </c>
      <c r="AJ135" s="4">
        <v>468.94312480000002</v>
      </c>
      <c r="AK135" s="4">
        <v>234.47156240000001</v>
      </c>
      <c r="AL135" s="4">
        <v>19385.11666</v>
      </c>
      <c r="AM135" s="4">
        <v>13630.05833</v>
      </c>
      <c r="AN135" s="4"/>
      <c r="AO135" s="4">
        <v>258.16478549999999</v>
      </c>
      <c r="AP135" s="4"/>
      <c r="AQ135" s="4">
        <v>15164.318799999999</v>
      </c>
      <c r="AR135" s="5">
        <v>47696</v>
      </c>
      <c r="AS135" s="4">
        <v>110</v>
      </c>
      <c r="AT135" s="4">
        <v>3.3750000000000002E-2</v>
      </c>
      <c r="AU135" s="4">
        <v>533.39</v>
      </c>
      <c r="AV135" s="4">
        <v>269.82256519999999</v>
      </c>
      <c r="AW135" s="4">
        <v>263.5674348</v>
      </c>
      <c r="AX135" s="4">
        <v>95673.344649999999</v>
      </c>
      <c r="AY135" s="4">
        <v>31326.655350000001</v>
      </c>
      <c r="AZ135" s="4">
        <v>43552.858200000002</v>
      </c>
      <c r="BA135" s="4">
        <v>44.24</v>
      </c>
      <c r="BB135" s="4">
        <v>36.590000000000003</v>
      </c>
      <c r="BC135" s="4">
        <v>150.13999999999999</v>
      </c>
      <c r="BD135" s="4">
        <v>230.97</v>
      </c>
      <c r="BE135" s="4">
        <f t="shared" si="7"/>
        <v>380.5</v>
      </c>
      <c r="BF135" s="4">
        <v>0</v>
      </c>
      <c r="BG135" s="4" t="s">
        <v>46</v>
      </c>
      <c r="BH135" s="4">
        <v>0</v>
      </c>
      <c r="BI135" s="4">
        <v>1144.8599999999999</v>
      </c>
      <c r="BJ135" s="4">
        <v>0</v>
      </c>
      <c r="BK135" s="4">
        <v>2083</v>
      </c>
      <c r="BL135" s="4">
        <v>0</v>
      </c>
      <c r="BM135" s="4">
        <v>0</v>
      </c>
      <c r="BN135" s="4">
        <v>127000</v>
      </c>
      <c r="BO135" s="4">
        <f t="shared" si="5"/>
        <v>1</v>
      </c>
      <c r="BP135" s="4">
        <v>176565.70509999999</v>
      </c>
      <c r="BQ135" s="4">
        <v>-1145</v>
      </c>
      <c r="BR135" s="4">
        <v>-143199</v>
      </c>
      <c r="BS135" s="4">
        <v>938</v>
      </c>
      <c r="BT135" s="4">
        <v>54520</v>
      </c>
      <c r="BU135" s="4">
        <v>1033</v>
      </c>
      <c r="BV135" s="4">
        <v>98572</v>
      </c>
      <c r="BW135" s="4">
        <v>0.5</v>
      </c>
      <c r="BX135" s="4">
        <v>0.25</v>
      </c>
      <c r="BY135" s="4">
        <v>-572.42999999999995</v>
      </c>
      <c r="BZ135" s="4">
        <v>-286.21499999999997</v>
      </c>
      <c r="CA135" s="4">
        <v>468.94312480000002</v>
      </c>
      <c r="CB135" s="4">
        <v>234.47156240000001</v>
      </c>
      <c r="CC135" s="4">
        <v>19385.11666</v>
      </c>
      <c r="CD135" s="4">
        <v>13630.05833</v>
      </c>
      <c r="CE135" s="4"/>
      <c r="CF135" s="4">
        <v>258.16478549999999</v>
      </c>
      <c r="CG135" s="4"/>
      <c r="CH135" s="4">
        <v>15164.318799999999</v>
      </c>
    </row>
    <row r="136" spans="1:86" ht="15" thickBot="1" x14ac:dyDescent="0.4">
      <c r="A136" s="5">
        <v>47727</v>
      </c>
      <c r="B136" s="4">
        <v>111</v>
      </c>
      <c r="C136" s="4">
        <v>3.3750000000000002E-2</v>
      </c>
      <c r="D136" s="4">
        <v>533.39</v>
      </c>
      <c r="E136" s="4">
        <v>269.0812818</v>
      </c>
      <c r="F136" s="4">
        <v>264.30871819999999</v>
      </c>
      <c r="G136" s="4">
        <v>95409.035929999998</v>
      </c>
      <c r="H136" s="4">
        <v>31590.964070000002</v>
      </c>
      <c r="I136" s="4">
        <v>44052.082589999998</v>
      </c>
      <c r="J136" s="4">
        <v>44.24</v>
      </c>
      <c r="K136" s="4">
        <v>36.590000000000003</v>
      </c>
      <c r="L136" s="4">
        <v>150.13999999999999</v>
      </c>
      <c r="M136" s="4">
        <v>230.97</v>
      </c>
      <c r="N136" s="4">
        <f t="shared" si="6"/>
        <v>658.59958743580955</v>
      </c>
      <c r="O136" s="4">
        <v>0</v>
      </c>
      <c r="P136" s="4" t="s">
        <v>46</v>
      </c>
      <c r="Q136" s="4">
        <v>0</v>
      </c>
      <c r="R136" s="4">
        <v>1144.8599999999999</v>
      </c>
      <c r="S136" s="4">
        <v>0</v>
      </c>
      <c r="T136" s="4">
        <v>2088</v>
      </c>
      <c r="U136" s="4">
        <v>0</v>
      </c>
      <c r="V136" s="4">
        <v>0</v>
      </c>
      <c r="W136" s="4">
        <v>127000</v>
      </c>
      <c r="X136" s="4">
        <f t="shared" si="4"/>
        <v>3.0176751731082012</v>
      </c>
      <c r="Y136" s="4">
        <v>177095.40229999999</v>
      </c>
      <c r="Z136" s="4">
        <v>-1145</v>
      </c>
      <c r="AA136" s="4">
        <v>-144344</v>
      </c>
      <c r="AB136" s="4">
        <v>943</v>
      </c>
      <c r="AC136" s="4">
        <v>55463</v>
      </c>
      <c r="AD136" s="4">
        <v>1038</v>
      </c>
      <c r="AE136" s="4">
        <v>100018</v>
      </c>
      <c r="AF136" s="4">
        <v>0.5</v>
      </c>
      <c r="AG136" s="4">
        <v>0.25</v>
      </c>
      <c r="AH136" s="4">
        <v>-572.42999999999995</v>
      </c>
      <c r="AI136" s="4">
        <v>-286.21499999999997</v>
      </c>
      <c r="AJ136" s="4">
        <v>471.44242029999998</v>
      </c>
      <c r="AK136" s="4">
        <v>235.7212102</v>
      </c>
      <c r="AL136" s="4">
        <v>19856.559079999999</v>
      </c>
      <c r="AM136" s="4">
        <v>13865.77954</v>
      </c>
      <c r="AN136" s="4"/>
      <c r="AO136" s="4">
        <v>259.61322230000002</v>
      </c>
      <c r="AP136" s="4"/>
      <c r="AQ136" s="4">
        <v>15423.93203</v>
      </c>
      <c r="AR136" s="5">
        <v>47727</v>
      </c>
      <c r="AS136" s="4">
        <v>111</v>
      </c>
      <c r="AT136" s="4">
        <v>3.3750000000000002E-2</v>
      </c>
      <c r="AU136" s="4">
        <v>533.39</v>
      </c>
      <c r="AV136" s="4">
        <v>269.0812818</v>
      </c>
      <c r="AW136" s="4">
        <v>264.30871819999999</v>
      </c>
      <c r="AX136" s="4">
        <v>95409.035929999998</v>
      </c>
      <c r="AY136" s="4">
        <v>31590.964070000002</v>
      </c>
      <c r="AZ136" s="4">
        <v>44052.082589999998</v>
      </c>
      <c r="BA136" s="4">
        <v>44.24</v>
      </c>
      <c r="BB136" s="4">
        <v>36.590000000000003</v>
      </c>
      <c r="BC136" s="4">
        <v>150.13999999999999</v>
      </c>
      <c r="BD136" s="4">
        <v>230.97</v>
      </c>
      <c r="BE136" s="4">
        <f t="shared" si="7"/>
        <v>380.5</v>
      </c>
      <c r="BF136" s="4">
        <v>0</v>
      </c>
      <c r="BG136" s="4" t="s">
        <v>46</v>
      </c>
      <c r="BH136" s="4">
        <v>0</v>
      </c>
      <c r="BI136" s="4">
        <v>1144.8599999999999</v>
      </c>
      <c r="BJ136" s="4">
        <v>0</v>
      </c>
      <c r="BK136" s="4">
        <v>2088</v>
      </c>
      <c r="BL136" s="4">
        <v>0</v>
      </c>
      <c r="BM136" s="4">
        <v>0</v>
      </c>
      <c r="BN136" s="4">
        <v>127000</v>
      </c>
      <c r="BO136" s="4">
        <f t="shared" si="5"/>
        <v>1</v>
      </c>
      <c r="BP136" s="4">
        <v>177095.40229999999</v>
      </c>
      <c r="BQ136" s="4">
        <v>-1145</v>
      </c>
      <c r="BR136" s="4">
        <v>-144344</v>
      </c>
      <c r="BS136" s="4">
        <v>943</v>
      </c>
      <c r="BT136" s="4">
        <v>55463</v>
      </c>
      <c r="BU136" s="4">
        <v>1038</v>
      </c>
      <c r="BV136" s="4">
        <v>100018</v>
      </c>
      <c r="BW136" s="4">
        <v>0.5</v>
      </c>
      <c r="BX136" s="4">
        <v>0.25</v>
      </c>
      <c r="BY136" s="4">
        <v>-572.42999999999995</v>
      </c>
      <c r="BZ136" s="4">
        <v>-286.21499999999997</v>
      </c>
      <c r="CA136" s="4">
        <v>471.44242029999998</v>
      </c>
      <c r="CB136" s="4">
        <v>235.7212102</v>
      </c>
      <c r="CC136" s="4">
        <v>19856.559079999999</v>
      </c>
      <c r="CD136" s="4">
        <v>13865.77954</v>
      </c>
      <c r="CE136" s="4"/>
      <c r="CF136" s="4">
        <v>259.61322230000002</v>
      </c>
      <c r="CG136" s="4"/>
      <c r="CH136" s="4">
        <v>15423.93203</v>
      </c>
    </row>
    <row r="137" spans="1:86" ht="15" thickBot="1" x14ac:dyDescent="0.4">
      <c r="A137" s="5">
        <v>47757</v>
      </c>
      <c r="B137" s="4">
        <v>112</v>
      </c>
      <c r="C137" s="4">
        <v>3.3750000000000002E-2</v>
      </c>
      <c r="D137" s="4">
        <v>533.39</v>
      </c>
      <c r="E137" s="4">
        <v>268.33791359999998</v>
      </c>
      <c r="F137" s="4">
        <v>265.05208640000001</v>
      </c>
      <c r="G137" s="4">
        <v>95143.983850000004</v>
      </c>
      <c r="H137" s="4">
        <v>31856.016149999999</v>
      </c>
      <c r="I137" s="4">
        <v>44554.950060000003</v>
      </c>
      <c r="J137" s="4">
        <v>44.24</v>
      </c>
      <c r="K137" s="4">
        <v>36.590000000000003</v>
      </c>
      <c r="L137" s="4">
        <v>150.13999999999999</v>
      </c>
      <c r="M137" s="4">
        <v>230.97</v>
      </c>
      <c r="N137" s="4">
        <f t="shared" si="6"/>
        <v>661.89258537298849</v>
      </c>
      <c r="O137" s="4">
        <v>0</v>
      </c>
      <c r="P137" s="4" t="s">
        <v>46</v>
      </c>
      <c r="Q137" s="4">
        <v>0</v>
      </c>
      <c r="R137" s="4">
        <v>1144.8599999999999</v>
      </c>
      <c r="S137" s="4">
        <v>0</v>
      </c>
      <c r="T137" s="4">
        <v>2093</v>
      </c>
      <c r="U137" s="4">
        <v>0</v>
      </c>
      <c r="V137" s="4">
        <v>0</v>
      </c>
      <c r="W137" s="4">
        <v>127000</v>
      </c>
      <c r="X137" s="4">
        <f t="shared" si="4"/>
        <v>3.0478519248392835</v>
      </c>
      <c r="Y137" s="4">
        <v>177626.68849999999</v>
      </c>
      <c r="Z137" s="4">
        <v>-1145</v>
      </c>
      <c r="AA137" s="4">
        <v>-145489</v>
      </c>
      <c r="AB137" s="4">
        <v>948</v>
      </c>
      <c r="AC137" s="4">
        <v>56411</v>
      </c>
      <c r="AD137" s="4">
        <v>1044</v>
      </c>
      <c r="AE137" s="4">
        <v>101472</v>
      </c>
      <c r="AF137" s="4">
        <v>0.5</v>
      </c>
      <c r="AG137" s="4">
        <v>0.25</v>
      </c>
      <c r="AH137" s="4">
        <v>-572.42999999999995</v>
      </c>
      <c r="AI137" s="4">
        <v>-286.21499999999997</v>
      </c>
      <c r="AJ137" s="4">
        <v>473.94771420000001</v>
      </c>
      <c r="AK137" s="4">
        <v>236.9738571</v>
      </c>
      <c r="AL137" s="4">
        <v>20330.506789999999</v>
      </c>
      <c r="AM137" s="4">
        <v>14102.7534</v>
      </c>
      <c r="AN137" s="4"/>
      <c r="AO137" s="4">
        <v>261.06521729999997</v>
      </c>
      <c r="AP137" s="4"/>
      <c r="AQ137" s="4">
        <v>15684.997240000001</v>
      </c>
      <c r="AR137" s="5">
        <v>47757</v>
      </c>
      <c r="AS137" s="4">
        <v>112</v>
      </c>
      <c r="AT137" s="4">
        <v>3.3750000000000002E-2</v>
      </c>
      <c r="AU137" s="4">
        <v>533.39</v>
      </c>
      <c r="AV137" s="4">
        <v>268.33791359999998</v>
      </c>
      <c r="AW137" s="4">
        <v>265.05208640000001</v>
      </c>
      <c r="AX137" s="4">
        <v>95143.983850000004</v>
      </c>
      <c r="AY137" s="4">
        <v>31856.016149999999</v>
      </c>
      <c r="AZ137" s="4">
        <v>44554.950060000003</v>
      </c>
      <c r="BA137" s="4">
        <v>44.24</v>
      </c>
      <c r="BB137" s="4">
        <v>36.590000000000003</v>
      </c>
      <c r="BC137" s="4">
        <v>150.13999999999999</v>
      </c>
      <c r="BD137" s="4">
        <v>230.97</v>
      </c>
      <c r="BE137" s="4">
        <f t="shared" si="7"/>
        <v>380.5</v>
      </c>
      <c r="BF137" s="4">
        <v>0</v>
      </c>
      <c r="BG137" s="4" t="s">
        <v>46</v>
      </c>
      <c r="BH137" s="4">
        <v>0</v>
      </c>
      <c r="BI137" s="4">
        <v>1144.8599999999999</v>
      </c>
      <c r="BJ137" s="4">
        <v>0</v>
      </c>
      <c r="BK137" s="4">
        <v>2093</v>
      </c>
      <c r="BL137" s="4">
        <v>0</v>
      </c>
      <c r="BM137" s="4">
        <v>0</v>
      </c>
      <c r="BN137" s="4">
        <v>127000</v>
      </c>
      <c r="BO137" s="4">
        <f t="shared" si="5"/>
        <v>1</v>
      </c>
      <c r="BP137" s="4">
        <v>177626.68849999999</v>
      </c>
      <c r="BQ137" s="4">
        <v>-1145</v>
      </c>
      <c r="BR137" s="4">
        <v>-145489</v>
      </c>
      <c r="BS137" s="4">
        <v>948</v>
      </c>
      <c r="BT137" s="4">
        <v>56411</v>
      </c>
      <c r="BU137" s="4">
        <v>1044</v>
      </c>
      <c r="BV137" s="4">
        <v>101472</v>
      </c>
      <c r="BW137" s="4">
        <v>0.5</v>
      </c>
      <c r="BX137" s="4">
        <v>0.25</v>
      </c>
      <c r="BY137" s="4">
        <v>-572.42999999999995</v>
      </c>
      <c r="BZ137" s="4">
        <v>-286.21499999999997</v>
      </c>
      <c r="CA137" s="4">
        <v>473.94771420000001</v>
      </c>
      <c r="CB137" s="4">
        <v>236.9738571</v>
      </c>
      <c r="CC137" s="4">
        <v>20330.506789999999</v>
      </c>
      <c r="CD137" s="4">
        <v>14102.7534</v>
      </c>
      <c r="CE137" s="4"/>
      <c r="CF137" s="4">
        <v>261.06521729999997</v>
      </c>
      <c r="CG137" s="4"/>
      <c r="CH137" s="4">
        <v>15684.997240000001</v>
      </c>
    </row>
    <row r="138" spans="1:86" ht="15" thickBot="1" x14ac:dyDescent="0.4">
      <c r="A138" s="5">
        <v>47788</v>
      </c>
      <c r="B138" s="4">
        <v>113</v>
      </c>
      <c r="C138" s="4">
        <v>3.3750000000000002E-2</v>
      </c>
      <c r="D138" s="4">
        <v>533.39</v>
      </c>
      <c r="E138" s="4">
        <v>267.5924546</v>
      </c>
      <c r="F138" s="4">
        <v>265.79754539999999</v>
      </c>
      <c r="G138" s="4">
        <v>94878.186300000001</v>
      </c>
      <c r="H138" s="4">
        <v>32121.813699999999</v>
      </c>
      <c r="I138" s="4">
        <v>45061.48401</v>
      </c>
      <c r="J138" s="4">
        <v>44.24</v>
      </c>
      <c r="K138" s="4">
        <v>36.590000000000003</v>
      </c>
      <c r="L138" s="4">
        <v>150.13999999999999</v>
      </c>
      <c r="M138" s="4">
        <v>230.97</v>
      </c>
      <c r="N138" s="4">
        <f t="shared" si="6"/>
        <v>665.20204829985335</v>
      </c>
      <c r="O138" s="4">
        <v>0</v>
      </c>
      <c r="P138" s="4" t="s">
        <v>46</v>
      </c>
      <c r="Q138" s="4">
        <v>0</v>
      </c>
      <c r="R138" s="4">
        <v>1144.8599999999999</v>
      </c>
      <c r="S138" s="4">
        <v>0</v>
      </c>
      <c r="T138" s="4">
        <v>2098</v>
      </c>
      <c r="U138" s="4">
        <v>0</v>
      </c>
      <c r="V138" s="4">
        <v>0</v>
      </c>
      <c r="W138" s="4">
        <v>127000</v>
      </c>
      <c r="X138" s="4">
        <f t="shared" si="4"/>
        <v>3.0783304440876762</v>
      </c>
      <c r="Y138" s="4">
        <v>178159.56849999999</v>
      </c>
      <c r="Z138" s="4">
        <v>-1145</v>
      </c>
      <c r="AA138" s="4">
        <v>-146634</v>
      </c>
      <c r="AB138" s="4">
        <v>953</v>
      </c>
      <c r="AC138" s="4">
        <v>57364</v>
      </c>
      <c r="AD138" s="4">
        <v>1050</v>
      </c>
      <c r="AE138" s="4">
        <v>102936</v>
      </c>
      <c r="AF138" s="4">
        <v>0.5</v>
      </c>
      <c r="AG138" s="4">
        <v>0.25</v>
      </c>
      <c r="AH138" s="4">
        <v>-572.42999999999995</v>
      </c>
      <c r="AI138" s="4">
        <v>-286.21499999999997</v>
      </c>
      <c r="AJ138" s="4">
        <v>476.4590207</v>
      </c>
      <c r="AK138" s="4">
        <v>238.22951029999999</v>
      </c>
      <c r="AL138" s="4">
        <v>20806.965810000002</v>
      </c>
      <c r="AM138" s="4">
        <v>14340.982910000001</v>
      </c>
      <c r="AN138" s="4"/>
      <c r="AO138" s="4">
        <v>262.52077939999998</v>
      </c>
      <c r="AP138" s="4"/>
      <c r="AQ138" s="4">
        <v>15947.51802</v>
      </c>
      <c r="AR138" s="5">
        <v>47788</v>
      </c>
      <c r="AS138" s="4">
        <v>113</v>
      </c>
      <c r="AT138" s="4">
        <v>3.3750000000000002E-2</v>
      </c>
      <c r="AU138" s="4">
        <v>533.39</v>
      </c>
      <c r="AV138" s="4">
        <v>267.5924546</v>
      </c>
      <c r="AW138" s="4">
        <v>265.79754539999999</v>
      </c>
      <c r="AX138" s="4">
        <v>94878.186300000001</v>
      </c>
      <c r="AY138" s="4">
        <v>32121.813699999999</v>
      </c>
      <c r="AZ138" s="4">
        <v>45061.48401</v>
      </c>
      <c r="BA138" s="4">
        <v>44.24</v>
      </c>
      <c r="BB138" s="4">
        <v>36.590000000000003</v>
      </c>
      <c r="BC138" s="4">
        <v>150.13999999999999</v>
      </c>
      <c r="BD138" s="4">
        <v>230.97</v>
      </c>
      <c r="BE138" s="4">
        <f t="shared" si="7"/>
        <v>380.5</v>
      </c>
      <c r="BF138" s="4">
        <v>0</v>
      </c>
      <c r="BG138" s="4" t="s">
        <v>46</v>
      </c>
      <c r="BH138" s="4">
        <v>0</v>
      </c>
      <c r="BI138" s="4">
        <v>1144.8599999999999</v>
      </c>
      <c r="BJ138" s="4">
        <v>0</v>
      </c>
      <c r="BK138" s="4">
        <v>2098</v>
      </c>
      <c r="BL138" s="4">
        <v>0</v>
      </c>
      <c r="BM138" s="4">
        <v>0</v>
      </c>
      <c r="BN138" s="4">
        <v>127000</v>
      </c>
      <c r="BO138" s="4">
        <f t="shared" si="5"/>
        <v>1</v>
      </c>
      <c r="BP138" s="4">
        <v>178159.56849999999</v>
      </c>
      <c r="BQ138" s="4">
        <v>-1145</v>
      </c>
      <c r="BR138" s="4">
        <v>-146634</v>
      </c>
      <c r="BS138" s="4">
        <v>953</v>
      </c>
      <c r="BT138" s="4">
        <v>57364</v>
      </c>
      <c r="BU138" s="4">
        <v>1050</v>
      </c>
      <c r="BV138" s="4">
        <v>102936</v>
      </c>
      <c r="BW138" s="4">
        <v>0.5</v>
      </c>
      <c r="BX138" s="4">
        <v>0.25</v>
      </c>
      <c r="BY138" s="4">
        <v>-572.42999999999995</v>
      </c>
      <c r="BZ138" s="4">
        <v>-286.21499999999997</v>
      </c>
      <c r="CA138" s="4">
        <v>476.4590207</v>
      </c>
      <c r="CB138" s="4">
        <v>238.22951029999999</v>
      </c>
      <c r="CC138" s="4">
        <v>20806.965810000002</v>
      </c>
      <c r="CD138" s="4">
        <v>14340.982910000001</v>
      </c>
      <c r="CE138" s="4"/>
      <c r="CF138" s="4">
        <v>262.52077939999998</v>
      </c>
      <c r="CG138" s="4"/>
      <c r="CH138" s="4">
        <v>15947.51802</v>
      </c>
    </row>
    <row r="139" spans="1:86" ht="15" thickBot="1" x14ac:dyDescent="0.4">
      <c r="A139" s="5">
        <v>47818</v>
      </c>
      <c r="B139" s="4">
        <v>114</v>
      </c>
      <c r="C139" s="4">
        <v>3.3750000000000002E-2</v>
      </c>
      <c r="D139" s="4">
        <v>533.39</v>
      </c>
      <c r="E139" s="4">
        <v>266.844899</v>
      </c>
      <c r="F139" s="4">
        <v>266.54510099999999</v>
      </c>
      <c r="G139" s="4">
        <v>94611.641199999998</v>
      </c>
      <c r="H139" s="4">
        <v>32388.358800000002</v>
      </c>
      <c r="I139" s="4">
        <v>45571.708010000002</v>
      </c>
      <c r="J139" s="4">
        <v>44.24</v>
      </c>
      <c r="K139" s="4">
        <v>36.590000000000003</v>
      </c>
      <c r="L139" s="4">
        <v>150.13999999999999</v>
      </c>
      <c r="M139" s="4">
        <v>230.97</v>
      </c>
      <c r="N139" s="4">
        <f t="shared" si="6"/>
        <v>668.52805854135249</v>
      </c>
      <c r="O139" s="4">
        <v>0</v>
      </c>
      <c r="P139" s="4" t="s">
        <v>46</v>
      </c>
      <c r="Q139" s="4">
        <v>0</v>
      </c>
      <c r="R139" s="4">
        <v>1144.8599999999999</v>
      </c>
      <c r="S139" s="4">
        <v>0</v>
      </c>
      <c r="T139" s="4">
        <v>2103</v>
      </c>
      <c r="U139" s="4">
        <v>0</v>
      </c>
      <c r="V139" s="4">
        <v>0</v>
      </c>
      <c r="W139" s="4">
        <v>127000</v>
      </c>
      <c r="X139" s="4">
        <f t="shared" si="4"/>
        <v>3.1091137485285532</v>
      </c>
      <c r="Y139" s="4">
        <v>178694.0472</v>
      </c>
      <c r="Z139" s="4">
        <v>-1145</v>
      </c>
      <c r="AA139" s="4">
        <v>-147779</v>
      </c>
      <c r="AB139" s="4">
        <v>958</v>
      </c>
      <c r="AC139" s="4">
        <v>58322</v>
      </c>
      <c r="AD139" s="4">
        <v>1056</v>
      </c>
      <c r="AE139" s="4">
        <v>104408</v>
      </c>
      <c r="AF139" s="4">
        <v>0.5</v>
      </c>
      <c r="AG139" s="4">
        <v>0.25</v>
      </c>
      <c r="AH139" s="4">
        <v>-572.42999999999995</v>
      </c>
      <c r="AI139" s="4">
        <v>-286.21499999999997</v>
      </c>
      <c r="AJ139" s="4">
        <v>478.97635430000003</v>
      </c>
      <c r="AK139" s="4">
        <v>239.4881772</v>
      </c>
      <c r="AL139" s="4">
        <v>21285.942169999998</v>
      </c>
      <c r="AM139" s="4">
        <v>14580.471079999999</v>
      </c>
      <c r="AN139" s="4"/>
      <c r="AO139" s="4">
        <v>263.97991730000001</v>
      </c>
      <c r="AP139" s="4"/>
      <c r="AQ139" s="4">
        <v>16211.497939999999</v>
      </c>
      <c r="AR139" s="5">
        <v>47818</v>
      </c>
      <c r="AS139" s="4">
        <v>114</v>
      </c>
      <c r="AT139" s="4">
        <v>3.3750000000000002E-2</v>
      </c>
      <c r="AU139" s="4">
        <v>533.39</v>
      </c>
      <c r="AV139" s="4">
        <v>266.844899</v>
      </c>
      <c r="AW139" s="4">
        <v>266.54510099999999</v>
      </c>
      <c r="AX139" s="4">
        <v>94611.641199999998</v>
      </c>
      <c r="AY139" s="4">
        <v>32388.358800000002</v>
      </c>
      <c r="AZ139" s="4">
        <v>45571.708010000002</v>
      </c>
      <c r="BA139" s="4">
        <v>44.24</v>
      </c>
      <c r="BB139" s="4">
        <v>36.590000000000003</v>
      </c>
      <c r="BC139" s="4">
        <v>150.13999999999999</v>
      </c>
      <c r="BD139" s="4">
        <v>230.97</v>
      </c>
      <c r="BE139" s="4">
        <f t="shared" si="7"/>
        <v>380.5</v>
      </c>
      <c r="BF139" s="4">
        <v>0</v>
      </c>
      <c r="BG139" s="4" t="s">
        <v>46</v>
      </c>
      <c r="BH139" s="4">
        <v>0</v>
      </c>
      <c r="BI139" s="4">
        <v>1144.8599999999999</v>
      </c>
      <c r="BJ139" s="4">
        <v>0</v>
      </c>
      <c r="BK139" s="4">
        <v>2103</v>
      </c>
      <c r="BL139" s="4">
        <v>0</v>
      </c>
      <c r="BM139" s="4">
        <v>0</v>
      </c>
      <c r="BN139" s="4">
        <v>127000</v>
      </c>
      <c r="BO139" s="4">
        <f t="shared" si="5"/>
        <v>1</v>
      </c>
      <c r="BP139" s="4">
        <v>178694.0472</v>
      </c>
      <c r="BQ139" s="4">
        <v>-1145</v>
      </c>
      <c r="BR139" s="4">
        <v>-147779</v>
      </c>
      <c r="BS139" s="4">
        <v>958</v>
      </c>
      <c r="BT139" s="4">
        <v>58322</v>
      </c>
      <c r="BU139" s="4">
        <v>1056</v>
      </c>
      <c r="BV139" s="4">
        <v>104408</v>
      </c>
      <c r="BW139" s="4">
        <v>0.5</v>
      </c>
      <c r="BX139" s="4">
        <v>0.25</v>
      </c>
      <c r="BY139" s="4">
        <v>-572.42999999999995</v>
      </c>
      <c r="BZ139" s="4">
        <v>-286.21499999999997</v>
      </c>
      <c r="CA139" s="4">
        <v>478.97635430000003</v>
      </c>
      <c r="CB139" s="4">
        <v>239.4881772</v>
      </c>
      <c r="CC139" s="4">
        <v>21285.942169999998</v>
      </c>
      <c r="CD139" s="4">
        <v>14580.471079999999</v>
      </c>
      <c r="CE139" s="4"/>
      <c r="CF139" s="4">
        <v>263.97991730000001</v>
      </c>
      <c r="CG139" s="4"/>
      <c r="CH139" s="4">
        <v>16211.497939999999</v>
      </c>
    </row>
    <row r="140" spans="1:86" ht="15" thickBot="1" x14ac:dyDescent="0.4">
      <c r="A140" s="5">
        <v>47849</v>
      </c>
      <c r="B140" s="4">
        <v>115</v>
      </c>
      <c r="C140" s="4">
        <v>3.3750000000000002E-2</v>
      </c>
      <c r="D140" s="4">
        <v>533.39</v>
      </c>
      <c r="E140" s="4">
        <v>266.09524090000002</v>
      </c>
      <c r="F140" s="4">
        <v>267.29475910000002</v>
      </c>
      <c r="G140" s="4">
        <v>94344.346439999994</v>
      </c>
      <c r="H140" s="4">
        <v>32655.653559999999</v>
      </c>
      <c r="I140" s="4">
        <v>46085.645770000003</v>
      </c>
      <c r="J140" s="4">
        <v>44.24</v>
      </c>
      <c r="K140" s="4">
        <v>36.590000000000003</v>
      </c>
      <c r="L140" s="4">
        <v>150.13999999999999</v>
      </c>
      <c r="M140" s="4">
        <v>230.97</v>
      </c>
      <c r="N140" s="4">
        <f t="shared" si="6"/>
        <v>671.87069883405923</v>
      </c>
      <c r="O140" s="4">
        <v>0</v>
      </c>
      <c r="P140" s="4" t="s">
        <v>46</v>
      </c>
      <c r="Q140" s="4">
        <v>0</v>
      </c>
      <c r="R140" s="4">
        <v>1144.8599999999999</v>
      </c>
      <c r="S140" s="4">
        <v>0</v>
      </c>
      <c r="T140" s="4">
        <v>2108</v>
      </c>
      <c r="U140" s="4">
        <v>0</v>
      </c>
      <c r="V140" s="4">
        <v>0</v>
      </c>
      <c r="W140" s="4">
        <v>127000</v>
      </c>
      <c r="X140" s="4">
        <f t="shared" si="4"/>
        <v>3.1402048860138385</v>
      </c>
      <c r="Y140" s="4">
        <v>179230.12940000001</v>
      </c>
      <c r="Z140" s="4">
        <v>-1145</v>
      </c>
      <c r="AA140" s="4">
        <v>-148924</v>
      </c>
      <c r="AB140" s="4">
        <v>963</v>
      </c>
      <c r="AC140" s="4">
        <v>59285</v>
      </c>
      <c r="AD140" s="4">
        <v>1062</v>
      </c>
      <c r="AE140" s="4">
        <v>105888</v>
      </c>
      <c r="AF140" s="4">
        <v>0.5</v>
      </c>
      <c r="AG140" s="4">
        <v>0.25</v>
      </c>
      <c r="AH140" s="4">
        <v>-572.42999999999995</v>
      </c>
      <c r="AI140" s="4">
        <v>-286.21499999999997</v>
      </c>
      <c r="AJ140" s="4">
        <v>481.49972960000002</v>
      </c>
      <c r="AK140" s="4">
        <v>240.74986480000001</v>
      </c>
      <c r="AL140" s="4">
        <v>21767.441900000002</v>
      </c>
      <c r="AM140" s="4">
        <v>14821.220950000001</v>
      </c>
      <c r="AN140" s="4"/>
      <c r="AO140" s="4">
        <v>265.44263979999999</v>
      </c>
      <c r="AP140" s="4"/>
      <c r="AQ140" s="4">
        <v>16476.940579999999</v>
      </c>
      <c r="AR140" s="5">
        <v>47849</v>
      </c>
      <c r="AS140" s="4">
        <v>115</v>
      </c>
      <c r="AT140" s="4">
        <v>3.3750000000000002E-2</v>
      </c>
      <c r="AU140" s="4">
        <v>533.39</v>
      </c>
      <c r="AV140" s="4">
        <v>266.09524090000002</v>
      </c>
      <c r="AW140" s="4">
        <v>267.29475910000002</v>
      </c>
      <c r="AX140" s="4">
        <v>94344.346439999994</v>
      </c>
      <c r="AY140" s="4">
        <v>32655.653559999999</v>
      </c>
      <c r="AZ140" s="4">
        <v>46085.645770000003</v>
      </c>
      <c r="BA140" s="4">
        <v>44.24</v>
      </c>
      <c r="BB140" s="4">
        <v>36.590000000000003</v>
      </c>
      <c r="BC140" s="4">
        <v>150.13999999999999</v>
      </c>
      <c r="BD140" s="4">
        <v>230.97</v>
      </c>
      <c r="BE140" s="4">
        <f t="shared" si="7"/>
        <v>380.5</v>
      </c>
      <c r="BF140" s="4">
        <v>0</v>
      </c>
      <c r="BG140" s="4" t="s">
        <v>46</v>
      </c>
      <c r="BH140" s="4">
        <v>0</v>
      </c>
      <c r="BI140" s="4">
        <v>1144.8599999999999</v>
      </c>
      <c r="BJ140" s="4">
        <v>0</v>
      </c>
      <c r="BK140" s="4">
        <v>2108</v>
      </c>
      <c r="BL140" s="4">
        <v>0</v>
      </c>
      <c r="BM140" s="4">
        <v>0</v>
      </c>
      <c r="BN140" s="4">
        <v>127000</v>
      </c>
      <c r="BO140" s="4">
        <f t="shared" si="5"/>
        <v>1</v>
      </c>
      <c r="BP140" s="4">
        <v>179230.12940000001</v>
      </c>
      <c r="BQ140" s="4">
        <v>-1145</v>
      </c>
      <c r="BR140" s="4">
        <v>-148924</v>
      </c>
      <c r="BS140" s="4">
        <v>963</v>
      </c>
      <c r="BT140" s="4">
        <v>59285</v>
      </c>
      <c r="BU140" s="4">
        <v>1062</v>
      </c>
      <c r="BV140" s="4">
        <v>105888</v>
      </c>
      <c r="BW140" s="4">
        <v>0.5</v>
      </c>
      <c r="BX140" s="4">
        <v>0.25</v>
      </c>
      <c r="BY140" s="4">
        <v>-572.42999999999995</v>
      </c>
      <c r="BZ140" s="4">
        <v>-286.21499999999997</v>
      </c>
      <c r="CA140" s="4">
        <v>481.49972960000002</v>
      </c>
      <c r="CB140" s="4">
        <v>240.74986480000001</v>
      </c>
      <c r="CC140" s="4">
        <v>21767.441900000002</v>
      </c>
      <c r="CD140" s="4">
        <v>14821.220950000001</v>
      </c>
      <c r="CE140" s="4"/>
      <c r="CF140" s="4">
        <v>265.44263979999999</v>
      </c>
      <c r="CG140" s="4"/>
      <c r="CH140" s="4">
        <v>16476.940579999999</v>
      </c>
    </row>
    <row r="141" spans="1:86" ht="15" thickBot="1" x14ac:dyDescent="0.4">
      <c r="A141" s="5">
        <v>47880</v>
      </c>
      <c r="B141" s="4">
        <v>116</v>
      </c>
      <c r="C141" s="4">
        <v>3.3750000000000002E-2</v>
      </c>
      <c r="D141" s="4">
        <v>533.39</v>
      </c>
      <c r="E141" s="4">
        <v>265.34347439999999</v>
      </c>
      <c r="F141" s="4">
        <v>268.0465256</v>
      </c>
      <c r="G141" s="4">
        <v>94076.299920000005</v>
      </c>
      <c r="H141" s="4">
        <v>32923.700080000002</v>
      </c>
      <c r="I141" s="4">
        <v>46603.321120000001</v>
      </c>
      <c r="J141" s="4">
        <v>44.24</v>
      </c>
      <c r="K141" s="4">
        <v>36.590000000000003</v>
      </c>
      <c r="L141" s="4">
        <v>150.13999999999999</v>
      </c>
      <c r="M141" s="4">
        <v>230.97</v>
      </c>
      <c r="N141" s="4">
        <f t="shared" si="6"/>
        <v>675.23005232822948</v>
      </c>
      <c r="O141" s="4">
        <v>0</v>
      </c>
      <c r="P141" s="4" t="s">
        <v>46</v>
      </c>
      <c r="Q141" s="4">
        <v>0</v>
      </c>
      <c r="R141" s="4">
        <v>1144.8599999999999</v>
      </c>
      <c r="S141" s="4">
        <v>0</v>
      </c>
      <c r="T141" s="4">
        <v>2113</v>
      </c>
      <c r="U141" s="4">
        <v>0</v>
      </c>
      <c r="V141" s="4">
        <v>0</v>
      </c>
      <c r="W141" s="4">
        <v>127000</v>
      </c>
      <c r="X141" s="4">
        <f t="shared" si="4"/>
        <v>3.171606934873977</v>
      </c>
      <c r="Y141" s="4">
        <v>179767.8198</v>
      </c>
      <c r="Z141" s="4">
        <v>-1145</v>
      </c>
      <c r="AA141" s="4">
        <v>-150069</v>
      </c>
      <c r="AB141" s="4">
        <v>968</v>
      </c>
      <c r="AC141" s="4">
        <v>60253</v>
      </c>
      <c r="AD141" s="4">
        <v>1068</v>
      </c>
      <c r="AE141" s="4">
        <v>107378</v>
      </c>
      <c r="AF141" s="4">
        <v>0.5</v>
      </c>
      <c r="AG141" s="4">
        <v>0.25</v>
      </c>
      <c r="AH141" s="4">
        <v>-572.42999999999995</v>
      </c>
      <c r="AI141" s="4">
        <v>-286.21499999999997</v>
      </c>
      <c r="AJ141" s="4">
        <v>484.02916090000002</v>
      </c>
      <c r="AK141" s="4">
        <v>242.01458049999999</v>
      </c>
      <c r="AL141" s="4">
        <v>22251.47106</v>
      </c>
      <c r="AM141" s="4">
        <v>15063.23553</v>
      </c>
      <c r="AN141" s="4"/>
      <c r="AO141" s="4">
        <v>266.9089558</v>
      </c>
      <c r="AP141" s="4"/>
      <c r="AQ141" s="4">
        <v>16743.849539999999</v>
      </c>
      <c r="AR141" s="5">
        <v>47880</v>
      </c>
      <c r="AS141" s="4">
        <v>116</v>
      </c>
      <c r="AT141" s="4">
        <v>3.3750000000000002E-2</v>
      </c>
      <c r="AU141" s="4">
        <v>533.39</v>
      </c>
      <c r="AV141" s="4">
        <v>265.34347439999999</v>
      </c>
      <c r="AW141" s="4">
        <v>268.0465256</v>
      </c>
      <c r="AX141" s="4">
        <v>94076.299920000005</v>
      </c>
      <c r="AY141" s="4">
        <v>32923.700080000002</v>
      </c>
      <c r="AZ141" s="4">
        <v>46603.321120000001</v>
      </c>
      <c r="BA141" s="4">
        <v>44.24</v>
      </c>
      <c r="BB141" s="4">
        <v>36.590000000000003</v>
      </c>
      <c r="BC141" s="4">
        <v>150.13999999999999</v>
      </c>
      <c r="BD141" s="4">
        <v>230.97</v>
      </c>
      <c r="BE141" s="4">
        <f t="shared" si="7"/>
        <v>380.5</v>
      </c>
      <c r="BF141" s="4">
        <v>0</v>
      </c>
      <c r="BG141" s="4" t="s">
        <v>46</v>
      </c>
      <c r="BH141" s="4">
        <v>0</v>
      </c>
      <c r="BI141" s="4">
        <v>1144.8599999999999</v>
      </c>
      <c r="BJ141" s="4">
        <v>0</v>
      </c>
      <c r="BK141" s="4">
        <v>2113</v>
      </c>
      <c r="BL141" s="4">
        <v>0</v>
      </c>
      <c r="BM141" s="4">
        <v>0</v>
      </c>
      <c r="BN141" s="4">
        <v>127000</v>
      </c>
      <c r="BO141" s="4">
        <f t="shared" si="5"/>
        <v>1</v>
      </c>
      <c r="BP141" s="4">
        <v>179767.8198</v>
      </c>
      <c r="BQ141" s="4">
        <v>-1145</v>
      </c>
      <c r="BR141" s="4">
        <v>-150069</v>
      </c>
      <c r="BS141" s="4">
        <v>968</v>
      </c>
      <c r="BT141" s="4">
        <v>60253</v>
      </c>
      <c r="BU141" s="4">
        <v>1068</v>
      </c>
      <c r="BV141" s="4">
        <v>107378</v>
      </c>
      <c r="BW141" s="4">
        <v>0.5</v>
      </c>
      <c r="BX141" s="4">
        <v>0.25</v>
      </c>
      <c r="BY141" s="4">
        <v>-572.42999999999995</v>
      </c>
      <c r="BZ141" s="4">
        <v>-286.21499999999997</v>
      </c>
      <c r="CA141" s="4">
        <v>484.02916090000002</v>
      </c>
      <c r="CB141" s="4">
        <v>242.01458049999999</v>
      </c>
      <c r="CC141" s="4">
        <v>22251.47106</v>
      </c>
      <c r="CD141" s="4">
        <v>15063.23553</v>
      </c>
      <c r="CE141" s="4"/>
      <c r="CF141" s="4">
        <v>266.9089558</v>
      </c>
      <c r="CG141" s="4"/>
      <c r="CH141" s="4">
        <v>16743.849539999999</v>
      </c>
    </row>
    <row r="142" spans="1:86" ht="15" thickBot="1" x14ac:dyDescent="0.4">
      <c r="A142" s="5">
        <v>47908</v>
      </c>
      <c r="B142" s="4">
        <v>117</v>
      </c>
      <c r="C142" s="4">
        <v>3.3750000000000002E-2</v>
      </c>
      <c r="D142" s="4">
        <v>533.39</v>
      </c>
      <c r="E142" s="4">
        <v>264.58959349999998</v>
      </c>
      <c r="F142" s="4">
        <v>268.80040650000001</v>
      </c>
      <c r="G142" s="4">
        <v>93807.499509999994</v>
      </c>
      <c r="H142" s="4">
        <v>33192.500489999999</v>
      </c>
      <c r="I142" s="4">
        <v>47124.75808</v>
      </c>
      <c r="J142" s="4">
        <v>44.24</v>
      </c>
      <c r="K142" s="4">
        <v>36.590000000000003</v>
      </c>
      <c r="L142" s="4">
        <v>150.13999999999999</v>
      </c>
      <c r="M142" s="4">
        <v>230.97</v>
      </c>
      <c r="N142" s="4">
        <f t="shared" si="6"/>
        <v>678.60620258987058</v>
      </c>
      <c r="O142" s="4">
        <v>0</v>
      </c>
      <c r="P142" s="4" t="s">
        <v>46</v>
      </c>
      <c r="Q142" s="4">
        <v>0</v>
      </c>
      <c r="R142" s="4">
        <v>1144.8599999999999</v>
      </c>
      <c r="S142" s="4">
        <v>0</v>
      </c>
      <c r="T142" s="4">
        <v>2118</v>
      </c>
      <c r="U142" s="4">
        <v>0</v>
      </c>
      <c r="V142" s="4">
        <v>0</v>
      </c>
      <c r="W142" s="4">
        <v>127000</v>
      </c>
      <c r="X142" s="4">
        <f t="shared" si="4"/>
        <v>3.203323004222717</v>
      </c>
      <c r="Y142" s="4">
        <v>180307.1232</v>
      </c>
      <c r="Z142" s="4">
        <v>-1145</v>
      </c>
      <c r="AA142" s="4">
        <v>-151213</v>
      </c>
      <c r="AB142" s="4">
        <v>973</v>
      </c>
      <c r="AC142" s="4">
        <v>61226</v>
      </c>
      <c r="AD142" s="4">
        <v>1074</v>
      </c>
      <c r="AE142" s="4">
        <v>108876</v>
      </c>
      <c r="AF142" s="4">
        <v>0.5</v>
      </c>
      <c r="AG142" s="4">
        <v>0.25</v>
      </c>
      <c r="AH142" s="4">
        <v>-572.42999999999995</v>
      </c>
      <c r="AI142" s="4">
        <v>-286.21499999999997</v>
      </c>
      <c r="AJ142" s="4">
        <v>486.56466289999997</v>
      </c>
      <c r="AK142" s="4">
        <v>243.2823315</v>
      </c>
      <c r="AL142" s="4">
        <v>22738.03572</v>
      </c>
      <c r="AM142" s="4">
        <v>15306.51786</v>
      </c>
      <c r="AN142" s="4"/>
      <c r="AO142" s="4">
        <v>268.37887410000002</v>
      </c>
      <c r="AP142" s="4"/>
      <c r="AQ142" s="4">
        <v>17012.22841</v>
      </c>
      <c r="AR142" s="5">
        <v>47908</v>
      </c>
      <c r="AS142" s="4">
        <v>117</v>
      </c>
      <c r="AT142" s="4">
        <v>3.3750000000000002E-2</v>
      </c>
      <c r="AU142" s="4">
        <v>533.39</v>
      </c>
      <c r="AV142" s="4">
        <v>264.58959349999998</v>
      </c>
      <c r="AW142" s="4">
        <v>268.80040650000001</v>
      </c>
      <c r="AX142" s="4">
        <v>93807.499509999994</v>
      </c>
      <c r="AY142" s="4">
        <v>33192.500489999999</v>
      </c>
      <c r="AZ142" s="4">
        <v>47124.75808</v>
      </c>
      <c r="BA142" s="4">
        <v>44.24</v>
      </c>
      <c r="BB142" s="4">
        <v>36.590000000000003</v>
      </c>
      <c r="BC142" s="4">
        <v>150.13999999999999</v>
      </c>
      <c r="BD142" s="4">
        <v>230.97</v>
      </c>
      <c r="BE142" s="4">
        <f t="shared" si="7"/>
        <v>380.5</v>
      </c>
      <c r="BF142" s="4">
        <v>0</v>
      </c>
      <c r="BG142" s="4" t="s">
        <v>46</v>
      </c>
      <c r="BH142" s="4">
        <v>0</v>
      </c>
      <c r="BI142" s="4">
        <v>1144.8599999999999</v>
      </c>
      <c r="BJ142" s="4">
        <v>0</v>
      </c>
      <c r="BK142" s="4">
        <v>2118</v>
      </c>
      <c r="BL142" s="4">
        <v>0</v>
      </c>
      <c r="BM142" s="4">
        <v>0</v>
      </c>
      <c r="BN142" s="4">
        <v>127000</v>
      </c>
      <c r="BO142" s="4">
        <f t="shared" si="5"/>
        <v>1</v>
      </c>
      <c r="BP142" s="4">
        <v>180307.1232</v>
      </c>
      <c r="BQ142" s="4">
        <v>-1145</v>
      </c>
      <c r="BR142" s="4">
        <v>-151213</v>
      </c>
      <c r="BS142" s="4">
        <v>973</v>
      </c>
      <c r="BT142" s="4">
        <v>61226</v>
      </c>
      <c r="BU142" s="4">
        <v>1074</v>
      </c>
      <c r="BV142" s="4">
        <v>108876</v>
      </c>
      <c r="BW142" s="4">
        <v>0.5</v>
      </c>
      <c r="BX142" s="4">
        <v>0.25</v>
      </c>
      <c r="BY142" s="4">
        <v>-572.42999999999995</v>
      </c>
      <c r="BZ142" s="4">
        <v>-286.21499999999997</v>
      </c>
      <c r="CA142" s="4">
        <v>486.56466289999997</v>
      </c>
      <c r="CB142" s="4">
        <v>243.2823315</v>
      </c>
      <c r="CC142" s="4">
        <v>22738.03572</v>
      </c>
      <c r="CD142" s="4">
        <v>15306.51786</v>
      </c>
      <c r="CE142" s="4"/>
      <c r="CF142" s="4">
        <v>268.37887410000002</v>
      </c>
      <c r="CG142" s="4"/>
      <c r="CH142" s="4">
        <v>17012.22841</v>
      </c>
    </row>
    <row r="143" spans="1:86" ht="15" thickBot="1" x14ac:dyDescent="0.4">
      <c r="A143" s="5">
        <v>47939</v>
      </c>
      <c r="B143" s="4">
        <v>118</v>
      </c>
      <c r="C143" s="4">
        <v>3.3750000000000002E-2</v>
      </c>
      <c r="D143" s="4">
        <v>533.39</v>
      </c>
      <c r="E143" s="4">
        <v>263.83359239999999</v>
      </c>
      <c r="F143" s="4">
        <v>269.5564076</v>
      </c>
      <c r="G143" s="4">
        <v>93537.943100000004</v>
      </c>
      <c r="H143" s="4">
        <v>33462.056900000003</v>
      </c>
      <c r="I143" s="4">
        <v>47649.980770000002</v>
      </c>
      <c r="J143" s="4">
        <v>44.24</v>
      </c>
      <c r="K143" s="4">
        <v>36.590000000000003</v>
      </c>
      <c r="L143" s="4">
        <v>150.13999999999999</v>
      </c>
      <c r="M143" s="4">
        <v>230.97</v>
      </c>
      <c r="N143" s="4">
        <f t="shared" si="6"/>
        <v>681.99923360281991</v>
      </c>
      <c r="O143" s="4">
        <v>0</v>
      </c>
      <c r="P143" s="4" t="s">
        <v>46</v>
      </c>
      <c r="Q143" s="4">
        <v>0</v>
      </c>
      <c r="R143" s="4">
        <v>1144.8599999999999</v>
      </c>
      <c r="S143" s="4">
        <v>0</v>
      </c>
      <c r="T143" s="4">
        <v>2123</v>
      </c>
      <c r="U143" s="4">
        <v>0</v>
      </c>
      <c r="V143" s="4">
        <v>0</v>
      </c>
      <c r="W143" s="4">
        <v>127000</v>
      </c>
      <c r="X143" s="4">
        <f t="shared" si="4"/>
        <v>3.2353562342649442</v>
      </c>
      <c r="Y143" s="4">
        <v>180848.04459999999</v>
      </c>
      <c r="Z143" s="4">
        <v>-1145</v>
      </c>
      <c r="AA143" s="4">
        <v>-152358</v>
      </c>
      <c r="AB143" s="4">
        <v>978</v>
      </c>
      <c r="AC143" s="4">
        <v>62204</v>
      </c>
      <c r="AD143" s="4">
        <v>1079</v>
      </c>
      <c r="AE143" s="4">
        <v>110383</v>
      </c>
      <c r="AF143" s="4">
        <v>0.5</v>
      </c>
      <c r="AG143" s="4">
        <v>0.25</v>
      </c>
      <c r="AH143" s="4">
        <v>-572.42999999999995</v>
      </c>
      <c r="AI143" s="4">
        <v>-286.21499999999997</v>
      </c>
      <c r="AJ143" s="4">
        <v>489.10625010000001</v>
      </c>
      <c r="AK143" s="4">
        <v>244.55312499999999</v>
      </c>
      <c r="AL143" s="4">
        <v>23227.141970000001</v>
      </c>
      <c r="AM143" s="4">
        <v>15551.07099</v>
      </c>
      <c r="AN143" s="4"/>
      <c r="AO143" s="4">
        <v>269.8524036</v>
      </c>
      <c r="AP143" s="4"/>
      <c r="AQ143" s="4">
        <v>17282.080809999999</v>
      </c>
      <c r="AR143" s="5">
        <v>47939</v>
      </c>
      <c r="AS143" s="4">
        <v>118</v>
      </c>
      <c r="AT143" s="4">
        <v>3.3750000000000002E-2</v>
      </c>
      <c r="AU143" s="4">
        <v>533.39</v>
      </c>
      <c r="AV143" s="4">
        <v>263.83359239999999</v>
      </c>
      <c r="AW143" s="4">
        <v>269.5564076</v>
      </c>
      <c r="AX143" s="4">
        <v>93537.943100000004</v>
      </c>
      <c r="AY143" s="4">
        <v>33462.056900000003</v>
      </c>
      <c r="AZ143" s="4">
        <v>47649.980770000002</v>
      </c>
      <c r="BA143" s="4">
        <v>44.24</v>
      </c>
      <c r="BB143" s="4">
        <v>36.590000000000003</v>
      </c>
      <c r="BC143" s="4">
        <v>150.13999999999999</v>
      </c>
      <c r="BD143" s="4">
        <v>230.97</v>
      </c>
      <c r="BE143" s="4">
        <f t="shared" si="7"/>
        <v>380.5</v>
      </c>
      <c r="BF143" s="4">
        <v>0</v>
      </c>
      <c r="BG143" s="4" t="s">
        <v>46</v>
      </c>
      <c r="BH143" s="4">
        <v>0</v>
      </c>
      <c r="BI143" s="4">
        <v>1144.8599999999999</v>
      </c>
      <c r="BJ143" s="4">
        <v>0</v>
      </c>
      <c r="BK143" s="4">
        <v>2123</v>
      </c>
      <c r="BL143" s="4">
        <v>0</v>
      </c>
      <c r="BM143" s="4">
        <v>0</v>
      </c>
      <c r="BN143" s="4">
        <v>127000</v>
      </c>
      <c r="BO143" s="4">
        <f t="shared" si="5"/>
        <v>1</v>
      </c>
      <c r="BP143" s="4">
        <v>180848.04459999999</v>
      </c>
      <c r="BQ143" s="4">
        <v>-1145</v>
      </c>
      <c r="BR143" s="4">
        <v>-152358</v>
      </c>
      <c r="BS143" s="4">
        <v>978</v>
      </c>
      <c r="BT143" s="4">
        <v>62204</v>
      </c>
      <c r="BU143" s="4">
        <v>1079</v>
      </c>
      <c r="BV143" s="4">
        <v>110383</v>
      </c>
      <c r="BW143" s="4">
        <v>0.5</v>
      </c>
      <c r="BX143" s="4">
        <v>0.25</v>
      </c>
      <c r="BY143" s="4">
        <v>-572.42999999999995</v>
      </c>
      <c r="BZ143" s="4">
        <v>-286.21499999999997</v>
      </c>
      <c r="CA143" s="4">
        <v>489.10625010000001</v>
      </c>
      <c r="CB143" s="4">
        <v>244.55312499999999</v>
      </c>
      <c r="CC143" s="4">
        <v>23227.141970000001</v>
      </c>
      <c r="CD143" s="4">
        <v>15551.07099</v>
      </c>
      <c r="CE143" s="4"/>
      <c r="CF143" s="4">
        <v>269.8524036</v>
      </c>
      <c r="CG143" s="4"/>
      <c r="CH143" s="4">
        <v>17282.080809999999</v>
      </c>
    </row>
    <row r="144" spans="1:86" ht="15" thickBot="1" x14ac:dyDescent="0.4">
      <c r="A144" s="5">
        <v>47969</v>
      </c>
      <c r="B144" s="4">
        <v>119</v>
      </c>
      <c r="C144" s="4">
        <v>3.3750000000000002E-2</v>
      </c>
      <c r="D144" s="4">
        <v>533.39</v>
      </c>
      <c r="E144" s="4">
        <v>263.07546500000001</v>
      </c>
      <c r="F144" s="4">
        <v>270.31453499999998</v>
      </c>
      <c r="G144" s="4">
        <v>93267.628570000001</v>
      </c>
      <c r="H144" s="4">
        <v>33732.371429999999</v>
      </c>
      <c r="I144" s="4">
        <v>48179.013489999998</v>
      </c>
      <c r="J144" s="4">
        <v>44.24</v>
      </c>
      <c r="K144" s="4">
        <v>36.590000000000003</v>
      </c>
      <c r="L144" s="4">
        <v>150.13999999999999</v>
      </c>
      <c r="M144" s="4">
        <v>230.97</v>
      </c>
      <c r="N144" s="4">
        <f t="shared" si="6"/>
        <v>685.40922977083392</v>
      </c>
      <c r="O144" s="4">
        <v>0</v>
      </c>
      <c r="P144" s="4" t="s">
        <v>46</v>
      </c>
      <c r="Q144" s="4">
        <v>0</v>
      </c>
      <c r="R144" s="4">
        <v>1144.8599999999999</v>
      </c>
      <c r="S144" s="4">
        <v>0</v>
      </c>
      <c r="T144" s="4">
        <v>2128</v>
      </c>
      <c r="U144" s="4">
        <v>0</v>
      </c>
      <c r="V144" s="4">
        <v>0</v>
      </c>
      <c r="W144" s="4">
        <v>127000</v>
      </c>
      <c r="X144" s="4">
        <f t="shared" si="4"/>
        <v>3.2677097966075936</v>
      </c>
      <c r="Y144" s="4">
        <v>181390.58869999999</v>
      </c>
      <c r="Z144" s="4">
        <v>-1145</v>
      </c>
      <c r="AA144" s="4">
        <v>-153503</v>
      </c>
      <c r="AB144" s="4">
        <v>983</v>
      </c>
      <c r="AC144" s="4">
        <v>63188</v>
      </c>
      <c r="AD144" s="4">
        <v>1085</v>
      </c>
      <c r="AE144" s="4">
        <v>111899</v>
      </c>
      <c r="AF144" s="4">
        <v>0.5</v>
      </c>
      <c r="AG144" s="4">
        <v>0.25</v>
      </c>
      <c r="AH144" s="4">
        <v>-572.42999999999995</v>
      </c>
      <c r="AI144" s="4">
        <v>-286.21499999999997</v>
      </c>
      <c r="AJ144" s="4">
        <v>491.65393710000001</v>
      </c>
      <c r="AK144" s="4">
        <v>245.82696849999999</v>
      </c>
      <c r="AL144" s="4">
        <v>23718.795910000001</v>
      </c>
      <c r="AM144" s="4">
        <v>15796.89795</v>
      </c>
      <c r="AN144" s="4"/>
      <c r="AO144" s="4">
        <v>271.32955320000002</v>
      </c>
      <c r="AP144" s="4"/>
      <c r="AQ144" s="4">
        <v>17553.410370000001</v>
      </c>
      <c r="AR144" s="5">
        <v>47969</v>
      </c>
      <c r="AS144" s="4">
        <v>119</v>
      </c>
      <c r="AT144" s="4">
        <v>3.3750000000000002E-2</v>
      </c>
      <c r="AU144" s="4">
        <v>533.39</v>
      </c>
      <c r="AV144" s="4">
        <v>263.07546500000001</v>
      </c>
      <c r="AW144" s="4">
        <v>270.31453499999998</v>
      </c>
      <c r="AX144" s="4">
        <v>93267.628570000001</v>
      </c>
      <c r="AY144" s="4">
        <v>33732.371429999999</v>
      </c>
      <c r="AZ144" s="4">
        <v>48179.013489999998</v>
      </c>
      <c r="BA144" s="4">
        <v>44.24</v>
      </c>
      <c r="BB144" s="4">
        <v>36.590000000000003</v>
      </c>
      <c r="BC144" s="4">
        <v>150.13999999999999</v>
      </c>
      <c r="BD144" s="4">
        <v>230.97</v>
      </c>
      <c r="BE144" s="4">
        <f t="shared" si="7"/>
        <v>380.5</v>
      </c>
      <c r="BF144" s="4">
        <v>0</v>
      </c>
      <c r="BG144" s="4" t="s">
        <v>46</v>
      </c>
      <c r="BH144" s="4">
        <v>0</v>
      </c>
      <c r="BI144" s="4">
        <v>1144.8599999999999</v>
      </c>
      <c r="BJ144" s="4">
        <v>0</v>
      </c>
      <c r="BK144" s="4">
        <v>2128</v>
      </c>
      <c r="BL144" s="4">
        <v>0</v>
      </c>
      <c r="BM144" s="4">
        <v>0</v>
      </c>
      <c r="BN144" s="4">
        <v>127000</v>
      </c>
      <c r="BO144" s="4">
        <f t="shared" si="5"/>
        <v>1</v>
      </c>
      <c r="BP144" s="4">
        <v>181390.58869999999</v>
      </c>
      <c r="BQ144" s="4">
        <v>-1145</v>
      </c>
      <c r="BR144" s="4">
        <v>-153503</v>
      </c>
      <c r="BS144" s="4">
        <v>983</v>
      </c>
      <c r="BT144" s="4">
        <v>63188</v>
      </c>
      <c r="BU144" s="4">
        <v>1085</v>
      </c>
      <c r="BV144" s="4">
        <v>111899</v>
      </c>
      <c r="BW144" s="4">
        <v>0.5</v>
      </c>
      <c r="BX144" s="4">
        <v>0.25</v>
      </c>
      <c r="BY144" s="4">
        <v>-572.42999999999995</v>
      </c>
      <c r="BZ144" s="4">
        <v>-286.21499999999997</v>
      </c>
      <c r="CA144" s="4">
        <v>491.65393710000001</v>
      </c>
      <c r="CB144" s="4">
        <v>245.82696849999999</v>
      </c>
      <c r="CC144" s="4">
        <v>23718.795910000001</v>
      </c>
      <c r="CD144" s="4">
        <v>15796.89795</v>
      </c>
      <c r="CE144" s="4"/>
      <c r="CF144" s="4">
        <v>271.32955320000002</v>
      </c>
      <c r="CG144" s="4"/>
      <c r="CH144" s="4">
        <v>17553.410370000001</v>
      </c>
    </row>
    <row r="145" spans="1:86" ht="15" thickBot="1" x14ac:dyDescent="0.4">
      <c r="A145" s="5">
        <v>48000</v>
      </c>
      <c r="B145" s="4">
        <v>120</v>
      </c>
      <c r="C145" s="4">
        <v>3.3750000000000002E-2</v>
      </c>
      <c r="D145" s="4">
        <v>533.39</v>
      </c>
      <c r="E145" s="4">
        <v>262.3152053</v>
      </c>
      <c r="F145" s="4">
        <v>271.07479469999998</v>
      </c>
      <c r="G145" s="4">
        <v>92996.553769999999</v>
      </c>
      <c r="H145" s="4">
        <v>34003.446230000001</v>
      </c>
      <c r="I145" s="4">
        <v>48711.880669999999</v>
      </c>
      <c r="J145" s="4">
        <v>44.24</v>
      </c>
      <c r="K145" s="4">
        <v>36.590000000000003</v>
      </c>
      <c r="L145" s="4">
        <v>150.13999999999999</v>
      </c>
      <c r="M145" s="4">
        <v>230.97</v>
      </c>
      <c r="N145" s="4">
        <f t="shared" si="6"/>
        <v>688.83627591968798</v>
      </c>
      <c r="O145" s="4">
        <v>0</v>
      </c>
      <c r="P145" s="4" t="s">
        <v>46</v>
      </c>
      <c r="Q145" s="4">
        <v>0</v>
      </c>
      <c r="R145" s="4">
        <v>1144.8599999999999</v>
      </c>
      <c r="S145" s="4">
        <v>0</v>
      </c>
      <c r="T145" s="4">
        <v>2133</v>
      </c>
      <c r="U145" s="4">
        <v>0</v>
      </c>
      <c r="V145" s="4">
        <v>0</v>
      </c>
      <c r="W145" s="4">
        <v>127000</v>
      </c>
      <c r="X145" s="4">
        <f t="shared" si="4"/>
        <v>3.3003868945736694</v>
      </c>
      <c r="Y145" s="4">
        <v>181934.7605</v>
      </c>
      <c r="Z145" s="4">
        <v>-1145</v>
      </c>
      <c r="AA145" s="4">
        <v>-154648</v>
      </c>
      <c r="AB145" s="4">
        <v>988</v>
      </c>
      <c r="AC145" s="4">
        <v>64176</v>
      </c>
      <c r="AD145" s="4">
        <v>1091</v>
      </c>
      <c r="AE145" s="4">
        <v>113425</v>
      </c>
      <c r="AF145" s="4">
        <v>0.5</v>
      </c>
      <c r="AG145" s="4">
        <v>0.25</v>
      </c>
      <c r="AH145" s="4">
        <v>-572.42999999999995</v>
      </c>
      <c r="AI145" s="4">
        <v>-286.21499999999997</v>
      </c>
      <c r="AJ145" s="4">
        <v>494.2077385</v>
      </c>
      <c r="AK145" s="4">
        <v>247.10386930000001</v>
      </c>
      <c r="AL145" s="4">
        <v>24213.003649999999</v>
      </c>
      <c r="AM145" s="4">
        <v>16044.001819999999</v>
      </c>
      <c r="AN145" s="4"/>
      <c r="AO145" s="4">
        <v>272.81033179999997</v>
      </c>
      <c r="AP145" s="4"/>
      <c r="AQ145" s="4">
        <v>17826.220700000002</v>
      </c>
      <c r="AR145" s="5">
        <v>48000</v>
      </c>
      <c r="AS145" s="4">
        <v>120</v>
      </c>
      <c r="AT145" s="4">
        <v>3.3750000000000002E-2</v>
      </c>
      <c r="AU145" s="4">
        <v>533.39</v>
      </c>
      <c r="AV145" s="4">
        <v>262.3152053</v>
      </c>
      <c r="AW145" s="4">
        <v>271.07479469999998</v>
      </c>
      <c r="AX145" s="4">
        <v>92996.553769999999</v>
      </c>
      <c r="AY145" s="4">
        <v>34003.446230000001</v>
      </c>
      <c r="AZ145" s="4">
        <v>48711.880669999999</v>
      </c>
      <c r="BA145" s="4">
        <v>44.24</v>
      </c>
      <c r="BB145" s="4">
        <v>36.590000000000003</v>
      </c>
      <c r="BC145" s="4">
        <v>150.13999999999999</v>
      </c>
      <c r="BD145" s="4">
        <v>230.97</v>
      </c>
      <c r="BE145" s="4">
        <f t="shared" si="7"/>
        <v>380.5</v>
      </c>
      <c r="BF145" s="4">
        <v>0</v>
      </c>
      <c r="BG145" s="4" t="s">
        <v>46</v>
      </c>
      <c r="BH145" s="4">
        <v>0</v>
      </c>
      <c r="BI145" s="4">
        <v>1144.8599999999999</v>
      </c>
      <c r="BJ145" s="4">
        <v>0</v>
      </c>
      <c r="BK145" s="4">
        <v>2133</v>
      </c>
      <c r="BL145" s="4">
        <v>0</v>
      </c>
      <c r="BM145" s="4">
        <v>0</v>
      </c>
      <c r="BN145" s="4">
        <v>127000</v>
      </c>
      <c r="BO145" s="4">
        <f t="shared" si="5"/>
        <v>1</v>
      </c>
      <c r="BP145" s="4">
        <v>181934.7605</v>
      </c>
      <c r="BQ145" s="4">
        <v>-1145</v>
      </c>
      <c r="BR145" s="4">
        <v>-154648</v>
      </c>
      <c r="BS145" s="4">
        <v>988</v>
      </c>
      <c r="BT145" s="4">
        <v>64176</v>
      </c>
      <c r="BU145" s="4">
        <v>1091</v>
      </c>
      <c r="BV145" s="4">
        <v>113425</v>
      </c>
      <c r="BW145" s="4">
        <v>0.5</v>
      </c>
      <c r="BX145" s="4">
        <v>0.25</v>
      </c>
      <c r="BY145" s="4">
        <v>-572.42999999999995</v>
      </c>
      <c r="BZ145" s="4">
        <v>-286.21499999999997</v>
      </c>
      <c r="CA145" s="4">
        <v>494.2077385</v>
      </c>
      <c r="CB145" s="4">
        <v>247.10386930000001</v>
      </c>
      <c r="CC145" s="4">
        <v>24213.003649999999</v>
      </c>
      <c r="CD145" s="4">
        <v>16044.001819999999</v>
      </c>
      <c r="CE145" s="4"/>
      <c r="CF145" s="4">
        <v>272.81033179999997</v>
      </c>
      <c r="CG145" s="4"/>
      <c r="CH145" s="4">
        <v>17826.220700000002</v>
      </c>
    </row>
    <row r="146" spans="1:86" ht="15" thickBot="1" x14ac:dyDescent="0.4">
      <c r="A146" s="5">
        <v>48030</v>
      </c>
      <c r="B146" s="4">
        <v>121</v>
      </c>
      <c r="C146" s="4">
        <v>3.3750000000000002E-2</v>
      </c>
      <c r="D146" s="4">
        <v>533.39</v>
      </c>
      <c r="E146" s="4">
        <v>261.55280749999997</v>
      </c>
      <c r="F146" s="4">
        <v>271.83719250000001</v>
      </c>
      <c r="G146" s="4">
        <v>92724.716579999993</v>
      </c>
      <c r="H146" s="4">
        <v>34275.28342</v>
      </c>
      <c r="I146" s="4">
        <v>49248.606899999999</v>
      </c>
      <c r="J146" s="4">
        <v>44.24</v>
      </c>
      <c r="K146" s="4">
        <v>36.590000000000003</v>
      </c>
      <c r="L146" s="4">
        <v>150.13999999999999</v>
      </c>
      <c r="M146" s="4">
        <v>230.97</v>
      </c>
      <c r="N146" s="4">
        <f t="shared" si="6"/>
        <v>692.28045729928635</v>
      </c>
      <c r="O146" s="4">
        <v>0</v>
      </c>
      <c r="P146" s="4" t="s">
        <v>46</v>
      </c>
      <c r="Q146" s="4">
        <v>0</v>
      </c>
      <c r="R146" s="4">
        <v>1144.8599999999999</v>
      </c>
      <c r="S146" s="4">
        <v>0</v>
      </c>
      <c r="T146" s="4">
        <v>2138</v>
      </c>
      <c r="U146" s="4">
        <v>0</v>
      </c>
      <c r="V146" s="4">
        <v>0</v>
      </c>
      <c r="W146" s="4">
        <v>127000</v>
      </c>
      <c r="X146" s="4">
        <f t="shared" si="4"/>
        <v>3.333390763519406</v>
      </c>
      <c r="Y146" s="4">
        <v>182480.56479999999</v>
      </c>
      <c r="Z146" s="4">
        <v>-1145</v>
      </c>
      <c r="AA146" s="4">
        <v>-155793</v>
      </c>
      <c r="AB146" s="4">
        <v>994</v>
      </c>
      <c r="AC146" s="4">
        <v>65170</v>
      </c>
      <c r="AD146" s="4">
        <v>1097</v>
      </c>
      <c r="AE146" s="4">
        <v>114959</v>
      </c>
      <c r="AF146" s="4">
        <v>0.5</v>
      </c>
      <c r="AG146" s="4">
        <v>0.25</v>
      </c>
      <c r="AH146" s="4">
        <v>-572.42999999999995</v>
      </c>
      <c r="AI146" s="4">
        <v>-286.21499999999997</v>
      </c>
      <c r="AJ146" s="4">
        <v>496.76766909999998</v>
      </c>
      <c r="AK146" s="4">
        <v>248.3838346</v>
      </c>
      <c r="AL146" s="4">
        <v>24709.77132</v>
      </c>
      <c r="AM146" s="4">
        <v>16292.38566</v>
      </c>
      <c r="AN146" s="4"/>
      <c r="AO146" s="4">
        <v>274.2947484</v>
      </c>
      <c r="AP146" s="4"/>
      <c r="AQ146" s="4">
        <v>18100.515449999999</v>
      </c>
      <c r="AR146" s="5">
        <v>48030</v>
      </c>
      <c r="AS146" s="4">
        <v>121</v>
      </c>
      <c r="AT146" s="4">
        <v>3.3750000000000002E-2</v>
      </c>
      <c r="AU146" s="4">
        <v>533.39</v>
      </c>
      <c r="AV146" s="4">
        <v>261.55280749999997</v>
      </c>
      <c r="AW146" s="4">
        <v>271.83719250000001</v>
      </c>
      <c r="AX146" s="4">
        <v>92724.716579999993</v>
      </c>
      <c r="AY146" s="4">
        <v>34275.28342</v>
      </c>
      <c r="AZ146" s="4">
        <v>49248.606899999999</v>
      </c>
      <c r="BA146" s="4">
        <v>44.24</v>
      </c>
      <c r="BB146" s="4">
        <v>36.590000000000003</v>
      </c>
      <c r="BC146" s="4">
        <v>150.13999999999999</v>
      </c>
      <c r="BD146" s="4">
        <v>230.97</v>
      </c>
      <c r="BE146" s="4">
        <f t="shared" si="7"/>
        <v>380.5</v>
      </c>
      <c r="BF146" s="4">
        <v>0</v>
      </c>
      <c r="BG146" s="4" t="s">
        <v>46</v>
      </c>
      <c r="BH146" s="4">
        <v>0</v>
      </c>
      <c r="BI146" s="4">
        <v>1144.8599999999999</v>
      </c>
      <c r="BJ146" s="4">
        <v>0</v>
      </c>
      <c r="BK146" s="4">
        <v>2138</v>
      </c>
      <c r="BL146" s="4">
        <v>0</v>
      </c>
      <c r="BM146" s="4">
        <v>0</v>
      </c>
      <c r="BN146" s="4">
        <v>127000</v>
      </c>
      <c r="BO146" s="4">
        <f t="shared" si="5"/>
        <v>1</v>
      </c>
      <c r="BP146" s="4">
        <v>182480.56479999999</v>
      </c>
      <c r="BQ146" s="4">
        <v>-1145</v>
      </c>
      <c r="BR146" s="4">
        <v>-155793</v>
      </c>
      <c r="BS146" s="4">
        <v>994</v>
      </c>
      <c r="BT146" s="4">
        <v>65170</v>
      </c>
      <c r="BU146" s="4">
        <v>1097</v>
      </c>
      <c r="BV146" s="4">
        <v>114959</v>
      </c>
      <c r="BW146" s="4">
        <v>0.5</v>
      </c>
      <c r="BX146" s="4">
        <v>0.25</v>
      </c>
      <c r="BY146" s="4">
        <v>-572.42999999999995</v>
      </c>
      <c r="BZ146" s="4">
        <v>-286.21499999999997</v>
      </c>
      <c r="CA146" s="4">
        <v>496.76766909999998</v>
      </c>
      <c r="CB146" s="4">
        <v>248.3838346</v>
      </c>
      <c r="CC146" s="4">
        <v>24709.77132</v>
      </c>
      <c r="CD146" s="4">
        <v>16292.38566</v>
      </c>
      <c r="CE146" s="4"/>
      <c r="CF146" s="4">
        <v>274.2947484</v>
      </c>
      <c r="CG146" s="4"/>
      <c r="CH146" s="4">
        <v>18100.515449999999</v>
      </c>
    </row>
    <row r="147" spans="1:86" ht="15" thickBot="1" x14ac:dyDescent="0.4">
      <c r="A147" s="5">
        <v>48061</v>
      </c>
      <c r="B147" s="4">
        <v>122</v>
      </c>
      <c r="C147" s="4">
        <v>3.3750000000000002E-2</v>
      </c>
      <c r="D147" s="4">
        <v>533.39</v>
      </c>
      <c r="E147" s="4">
        <v>260.7882654</v>
      </c>
      <c r="F147" s="4">
        <v>272.60173459999999</v>
      </c>
      <c r="G147" s="4">
        <v>92452.114849999998</v>
      </c>
      <c r="H147" s="4">
        <v>34547.885150000002</v>
      </c>
      <c r="I147" s="4">
        <v>49789.216910000003</v>
      </c>
      <c r="J147" s="4">
        <v>44.24</v>
      </c>
      <c r="K147" s="4">
        <v>36.590000000000003</v>
      </c>
      <c r="L147" s="4">
        <v>150.13999999999999</v>
      </c>
      <c r="M147" s="4">
        <v>230.97</v>
      </c>
      <c r="N147" s="4">
        <f t="shared" si="6"/>
        <v>695.74185958578266</v>
      </c>
      <c r="O147" s="4">
        <v>0</v>
      </c>
      <c r="P147" s="4" t="s">
        <v>46</v>
      </c>
      <c r="Q147" s="4">
        <v>0</v>
      </c>
      <c r="R147" s="4">
        <v>1144.8599999999999</v>
      </c>
      <c r="S147" s="4">
        <v>0</v>
      </c>
      <c r="T147" s="4">
        <v>2144</v>
      </c>
      <c r="U147" s="4">
        <v>0</v>
      </c>
      <c r="V147" s="4">
        <v>0</v>
      </c>
      <c r="W147" s="4">
        <v>127000</v>
      </c>
      <c r="X147" s="4">
        <f t="shared" si="4"/>
        <v>3.3667246711545999</v>
      </c>
      <c r="Y147" s="4">
        <v>183028.00649999999</v>
      </c>
      <c r="Z147" s="4">
        <v>-1145</v>
      </c>
      <c r="AA147" s="4">
        <v>-156938</v>
      </c>
      <c r="AB147" s="4">
        <v>999</v>
      </c>
      <c r="AC147" s="4">
        <v>66168</v>
      </c>
      <c r="AD147" s="4">
        <v>1103</v>
      </c>
      <c r="AE147" s="4">
        <v>116502</v>
      </c>
      <c r="AF147" s="4">
        <v>0.5</v>
      </c>
      <c r="AG147" s="4">
        <v>0.25</v>
      </c>
      <c r="AH147" s="4">
        <v>-572.42999999999995</v>
      </c>
      <c r="AI147" s="4">
        <v>-286.21499999999997</v>
      </c>
      <c r="AJ147" s="4">
        <v>499.33374350000003</v>
      </c>
      <c r="AK147" s="4">
        <v>249.6668718</v>
      </c>
      <c r="AL147" s="4">
        <v>25209.105060000002</v>
      </c>
      <c r="AM147" s="4">
        <v>16542.052530000001</v>
      </c>
      <c r="AN147" s="4"/>
      <c r="AO147" s="4">
        <v>275.78281190000001</v>
      </c>
      <c r="AP147" s="4"/>
      <c r="AQ147" s="4">
        <v>18376.29826</v>
      </c>
      <c r="AR147" s="5">
        <v>48061</v>
      </c>
      <c r="AS147" s="4">
        <v>122</v>
      </c>
      <c r="AT147" s="4">
        <v>3.3750000000000002E-2</v>
      </c>
      <c r="AU147" s="4">
        <v>533.39</v>
      </c>
      <c r="AV147" s="4">
        <v>260.7882654</v>
      </c>
      <c r="AW147" s="4">
        <v>272.60173459999999</v>
      </c>
      <c r="AX147" s="4">
        <v>92452.114849999998</v>
      </c>
      <c r="AY147" s="4">
        <v>34547.885150000002</v>
      </c>
      <c r="AZ147" s="4">
        <v>49789.216910000003</v>
      </c>
      <c r="BA147" s="4">
        <v>44.24</v>
      </c>
      <c r="BB147" s="4">
        <v>36.590000000000003</v>
      </c>
      <c r="BC147" s="4">
        <v>150.13999999999999</v>
      </c>
      <c r="BD147" s="4">
        <v>230.97</v>
      </c>
      <c r="BE147" s="4">
        <f t="shared" si="7"/>
        <v>380.5</v>
      </c>
      <c r="BF147" s="4">
        <v>0</v>
      </c>
      <c r="BG147" s="4" t="s">
        <v>46</v>
      </c>
      <c r="BH147" s="4">
        <v>0</v>
      </c>
      <c r="BI147" s="4">
        <v>1144.8599999999999</v>
      </c>
      <c r="BJ147" s="4">
        <v>0</v>
      </c>
      <c r="BK147" s="4">
        <v>2144</v>
      </c>
      <c r="BL147" s="4">
        <v>0</v>
      </c>
      <c r="BM147" s="4">
        <v>0</v>
      </c>
      <c r="BN147" s="4">
        <v>127000</v>
      </c>
      <c r="BO147" s="4">
        <f t="shared" si="5"/>
        <v>1</v>
      </c>
      <c r="BP147" s="4">
        <v>183028.00649999999</v>
      </c>
      <c r="BQ147" s="4">
        <v>-1145</v>
      </c>
      <c r="BR147" s="4">
        <v>-156938</v>
      </c>
      <c r="BS147" s="4">
        <v>999</v>
      </c>
      <c r="BT147" s="4">
        <v>66168</v>
      </c>
      <c r="BU147" s="4">
        <v>1103</v>
      </c>
      <c r="BV147" s="4">
        <v>116502</v>
      </c>
      <c r="BW147" s="4">
        <v>0.5</v>
      </c>
      <c r="BX147" s="4">
        <v>0.25</v>
      </c>
      <c r="BY147" s="4">
        <v>-572.42999999999995</v>
      </c>
      <c r="BZ147" s="4">
        <v>-286.21499999999997</v>
      </c>
      <c r="CA147" s="4">
        <v>499.33374350000003</v>
      </c>
      <c r="CB147" s="4">
        <v>249.6668718</v>
      </c>
      <c r="CC147" s="4">
        <v>25209.105060000002</v>
      </c>
      <c r="CD147" s="4">
        <v>16542.052530000001</v>
      </c>
      <c r="CE147" s="4"/>
      <c r="CF147" s="4">
        <v>275.78281190000001</v>
      </c>
      <c r="CG147" s="4"/>
      <c r="CH147" s="4">
        <v>18376.29826</v>
      </c>
    </row>
    <row r="148" spans="1:86" ht="15" thickBot="1" x14ac:dyDescent="0.4">
      <c r="A148" s="5">
        <v>48092</v>
      </c>
      <c r="B148" s="4">
        <v>123</v>
      </c>
      <c r="C148" s="4">
        <v>3.3750000000000002E-2</v>
      </c>
      <c r="D148" s="4">
        <v>533.39</v>
      </c>
      <c r="E148" s="4">
        <v>260.02157299999999</v>
      </c>
      <c r="F148" s="4">
        <v>273.368427</v>
      </c>
      <c r="G148" s="4">
        <v>92178.746419999996</v>
      </c>
      <c r="H148" s="4">
        <v>34821.253579999997</v>
      </c>
      <c r="I148" s="4">
        <v>50333.735589999997</v>
      </c>
      <c r="J148" s="4">
        <v>44.24</v>
      </c>
      <c r="K148" s="4">
        <v>36.590000000000003</v>
      </c>
      <c r="L148" s="4">
        <v>150.13999999999999</v>
      </c>
      <c r="M148" s="4">
        <v>230.97</v>
      </c>
      <c r="N148" s="4">
        <f t="shared" si="6"/>
        <v>699.22056888371151</v>
      </c>
      <c r="O148" s="4">
        <v>0</v>
      </c>
      <c r="P148" s="4" t="s">
        <v>46</v>
      </c>
      <c r="Q148" s="4">
        <v>0</v>
      </c>
      <c r="R148" s="4">
        <v>1144.8599999999999</v>
      </c>
      <c r="S148" s="4">
        <v>0</v>
      </c>
      <c r="T148" s="4">
        <v>2149</v>
      </c>
      <c r="U148" s="4">
        <v>0</v>
      </c>
      <c r="V148" s="4">
        <v>0</v>
      </c>
      <c r="W148" s="4">
        <v>127000</v>
      </c>
      <c r="X148" s="4">
        <f t="shared" si="4"/>
        <v>3.4003919178661461</v>
      </c>
      <c r="Y148" s="4">
        <v>183577.09049999999</v>
      </c>
      <c r="Z148" s="4">
        <v>-1145</v>
      </c>
      <c r="AA148" s="4">
        <v>-158083</v>
      </c>
      <c r="AB148" s="4">
        <v>1004</v>
      </c>
      <c r="AC148" s="4">
        <v>67172</v>
      </c>
      <c r="AD148" s="4">
        <v>1109</v>
      </c>
      <c r="AE148" s="4">
        <v>118054</v>
      </c>
      <c r="AF148" s="4">
        <v>0.5</v>
      </c>
      <c r="AG148" s="4">
        <v>0.25</v>
      </c>
      <c r="AH148" s="4">
        <v>-572.42999999999995</v>
      </c>
      <c r="AI148" s="4">
        <v>-286.21499999999997</v>
      </c>
      <c r="AJ148" s="4">
        <v>501.90597650000001</v>
      </c>
      <c r="AK148" s="4">
        <v>250.95298829999999</v>
      </c>
      <c r="AL148" s="4">
        <v>25711.011040000001</v>
      </c>
      <c r="AM148" s="4">
        <v>16793.005519999999</v>
      </c>
      <c r="AN148" s="4"/>
      <c r="AO148" s="4">
        <v>277.2745314</v>
      </c>
      <c r="AP148" s="4"/>
      <c r="AQ148" s="4">
        <v>18653.572789999998</v>
      </c>
      <c r="AR148" s="5">
        <v>48092</v>
      </c>
      <c r="AS148" s="4">
        <v>123</v>
      </c>
      <c r="AT148" s="4">
        <v>3.3750000000000002E-2</v>
      </c>
      <c r="AU148" s="4">
        <v>533.39</v>
      </c>
      <c r="AV148" s="4">
        <v>260.02157299999999</v>
      </c>
      <c r="AW148" s="4">
        <v>273.368427</v>
      </c>
      <c r="AX148" s="4">
        <v>92178.746419999996</v>
      </c>
      <c r="AY148" s="4">
        <v>34821.253579999997</v>
      </c>
      <c r="AZ148" s="4">
        <v>50333.735589999997</v>
      </c>
      <c r="BA148" s="4">
        <v>44.24</v>
      </c>
      <c r="BB148" s="4">
        <v>36.590000000000003</v>
      </c>
      <c r="BC148" s="4">
        <v>150.13999999999999</v>
      </c>
      <c r="BD148" s="4">
        <v>230.97</v>
      </c>
      <c r="BE148" s="4">
        <f t="shared" si="7"/>
        <v>380.5</v>
      </c>
      <c r="BF148" s="4">
        <v>0</v>
      </c>
      <c r="BG148" s="4" t="s">
        <v>46</v>
      </c>
      <c r="BH148" s="4">
        <v>0</v>
      </c>
      <c r="BI148" s="4">
        <v>1144.8599999999999</v>
      </c>
      <c r="BJ148" s="4">
        <v>0</v>
      </c>
      <c r="BK148" s="4">
        <v>2149</v>
      </c>
      <c r="BL148" s="4">
        <v>0</v>
      </c>
      <c r="BM148" s="4">
        <v>0</v>
      </c>
      <c r="BN148" s="4">
        <v>127000</v>
      </c>
      <c r="BO148" s="4">
        <f t="shared" si="5"/>
        <v>1</v>
      </c>
      <c r="BP148" s="4">
        <v>183577.09049999999</v>
      </c>
      <c r="BQ148" s="4">
        <v>-1145</v>
      </c>
      <c r="BR148" s="4">
        <v>-158083</v>
      </c>
      <c r="BS148" s="4">
        <v>1004</v>
      </c>
      <c r="BT148" s="4">
        <v>67172</v>
      </c>
      <c r="BU148" s="4">
        <v>1109</v>
      </c>
      <c r="BV148" s="4">
        <v>118054</v>
      </c>
      <c r="BW148" s="4">
        <v>0.5</v>
      </c>
      <c r="BX148" s="4">
        <v>0.25</v>
      </c>
      <c r="BY148" s="4">
        <v>-572.42999999999995</v>
      </c>
      <c r="BZ148" s="4">
        <v>-286.21499999999997</v>
      </c>
      <c r="CA148" s="4">
        <v>501.90597650000001</v>
      </c>
      <c r="CB148" s="4">
        <v>250.95298829999999</v>
      </c>
      <c r="CC148" s="4">
        <v>25711.011040000001</v>
      </c>
      <c r="CD148" s="4">
        <v>16793.005519999999</v>
      </c>
      <c r="CE148" s="4"/>
      <c r="CF148" s="4">
        <v>277.2745314</v>
      </c>
      <c r="CG148" s="4"/>
      <c r="CH148" s="4">
        <v>18653.572789999998</v>
      </c>
    </row>
    <row r="149" spans="1:86" ht="15" thickBot="1" x14ac:dyDescent="0.4">
      <c r="A149" s="5">
        <v>48122</v>
      </c>
      <c r="B149" s="4">
        <v>124</v>
      </c>
      <c r="C149" s="4">
        <v>3.3750000000000002E-2</v>
      </c>
      <c r="D149" s="4">
        <v>533.39</v>
      </c>
      <c r="E149" s="4">
        <v>259.25272430000001</v>
      </c>
      <c r="F149" s="4">
        <v>274.13727569999998</v>
      </c>
      <c r="G149" s="4">
        <v>91904.60914</v>
      </c>
      <c r="H149" s="4">
        <v>35095.39086</v>
      </c>
      <c r="I149" s="4">
        <v>50882.187969999999</v>
      </c>
      <c r="J149" s="4">
        <v>44.24</v>
      </c>
      <c r="K149" s="4">
        <v>36.590000000000003</v>
      </c>
      <c r="L149" s="4">
        <v>150.13999999999999</v>
      </c>
      <c r="M149" s="4">
        <v>230.97</v>
      </c>
      <c r="N149" s="4">
        <f t="shared" si="6"/>
        <v>702.71667172813</v>
      </c>
      <c r="O149" s="4">
        <v>0</v>
      </c>
      <c r="P149" s="4" t="s">
        <v>46</v>
      </c>
      <c r="Q149" s="4">
        <v>0</v>
      </c>
      <c r="R149" s="4">
        <v>1144.8599999999999</v>
      </c>
      <c r="S149" s="4">
        <v>0</v>
      </c>
      <c r="T149" s="4">
        <v>2154</v>
      </c>
      <c r="U149" s="4">
        <v>0</v>
      </c>
      <c r="V149" s="4">
        <v>0</v>
      </c>
      <c r="W149" s="4">
        <v>127000</v>
      </c>
      <c r="X149" s="4">
        <f t="shared" si="4"/>
        <v>3.4343958370448076</v>
      </c>
      <c r="Y149" s="4">
        <v>184127.82180000001</v>
      </c>
      <c r="Z149" s="4">
        <v>-1145</v>
      </c>
      <c r="AA149" s="4">
        <v>-159227</v>
      </c>
      <c r="AB149" s="4">
        <v>1009</v>
      </c>
      <c r="AC149" s="4">
        <v>68181</v>
      </c>
      <c r="AD149" s="4">
        <v>1115</v>
      </c>
      <c r="AE149" s="4">
        <v>119616</v>
      </c>
      <c r="AF149" s="4">
        <v>0.5</v>
      </c>
      <c r="AG149" s="4">
        <v>0.25</v>
      </c>
      <c r="AH149" s="4">
        <v>-572.42999999999995</v>
      </c>
      <c r="AI149" s="4">
        <v>-286.21499999999997</v>
      </c>
      <c r="AJ149" s="4">
        <v>504.48438279999999</v>
      </c>
      <c r="AK149" s="4">
        <v>252.2421914</v>
      </c>
      <c r="AL149" s="4">
        <v>26215.495419999999</v>
      </c>
      <c r="AM149" s="4">
        <v>17045.24771</v>
      </c>
      <c r="AN149" s="4"/>
      <c r="AO149" s="4">
        <v>278.76991579999998</v>
      </c>
      <c r="AP149" s="4"/>
      <c r="AQ149" s="4">
        <v>18932.342710000001</v>
      </c>
      <c r="AR149" s="5">
        <v>48122</v>
      </c>
      <c r="AS149" s="4">
        <v>124</v>
      </c>
      <c r="AT149" s="4">
        <v>3.3750000000000002E-2</v>
      </c>
      <c r="AU149" s="4">
        <v>533.39</v>
      </c>
      <c r="AV149" s="4">
        <v>259.25272430000001</v>
      </c>
      <c r="AW149" s="4">
        <v>274.13727569999998</v>
      </c>
      <c r="AX149" s="4">
        <v>91904.60914</v>
      </c>
      <c r="AY149" s="4">
        <v>35095.39086</v>
      </c>
      <c r="AZ149" s="4">
        <v>50882.187969999999</v>
      </c>
      <c r="BA149" s="4">
        <v>44.24</v>
      </c>
      <c r="BB149" s="4">
        <v>36.590000000000003</v>
      </c>
      <c r="BC149" s="4">
        <v>150.13999999999999</v>
      </c>
      <c r="BD149" s="4">
        <v>230.97</v>
      </c>
      <c r="BE149" s="4">
        <f t="shared" si="7"/>
        <v>380.5</v>
      </c>
      <c r="BF149" s="4">
        <v>0</v>
      </c>
      <c r="BG149" s="4" t="s">
        <v>46</v>
      </c>
      <c r="BH149" s="4">
        <v>0</v>
      </c>
      <c r="BI149" s="4">
        <v>1144.8599999999999</v>
      </c>
      <c r="BJ149" s="4">
        <v>0</v>
      </c>
      <c r="BK149" s="4">
        <v>2154</v>
      </c>
      <c r="BL149" s="4">
        <v>0</v>
      </c>
      <c r="BM149" s="4">
        <v>0</v>
      </c>
      <c r="BN149" s="4">
        <v>127000</v>
      </c>
      <c r="BO149" s="4">
        <f t="shared" si="5"/>
        <v>1</v>
      </c>
      <c r="BP149" s="4">
        <v>184127.82180000001</v>
      </c>
      <c r="BQ149" s="4">
        <v>-1145</v>
      </c>
      <c r="BR149" s="4">
        <v>-159227</v>
      </c>
      <c r="BS149" s="4">
        <v>1009</v>
      </c>
      <c r="BT149" s="4">
        <v>68181</v>
      </c>
      <c r="BU149" s="4">
        <v>1115</v>
      </c>
      <c r="BV149" s="4">
        <v>119616</v>
      </c>
      <c r="BW149" s="4">
        <v>0.5</v>
      </c>
      <c r="BX149" s="4">
        <v>0.25</v>
      </c>
      <c r="BY149" s="4">
        <v>-572.42999999999995</v>
      </c>
      <c r="BZ149" s="4">
        <v>-286.21499999999997</v>
      </c>
      <c r="CA149" s="4">
        <v>504.48438279999999</v>
      </c>
      <c r="CB149" s="4">
        <v>252.2421914</v>
      </c>
      <c r="CC149" s="4">
        <v>26215.495419999999</v>
      </c>
      <c r="CD149" s="4">
        <v>17045.24771</v>
      </c>
      <c r="CE149" s="4"/>
      <c r="CF149" s="4">
        <v>278.76991579999998</v>
      </c>
      <c r="CG149" s="4"/>
      <c r="CH149" s="4">
        <v>18932.342710000001</v>
      </c>
    </row>
    <row r="150" spans="1:86" ht="15" thickBot="1" x14ac:dyDescent="0.4">
      <c r="A150" s="5">
        <v>48153</v>
      </c>
      <c r="B150" s="4">
        <v>125</v>
      </c>
      <c r="C150" s="4">
        <v>3.3750000000000002E-2</v>
      </c>
      <c r="D150" s="4">
        <v>533.39</v>
      </c>
      <c r="E150" s="4">
        <v>258.4817132</v>
      </c>
      <c r="F150" s="4">
        <v>274.90828679999998</v>
      </c>
      <c r="G150" s="4">
        <v>91629.700859999997</v>
      </c>
      <c r="H150" s="4">
        <v>35370.299140000003</v>
      </c>
      <c r="I150" s="4">
        <v>51434.599249999999</v>
      </c>
      <c r="J150" s="4">
        <v>44.24</v>
      </c>
      <c r="K150" s="4">
        <v>36.590000000000003</v>
      </c>
      <c r="L150" s="4">
        <v>150.13999999999999</v>
      </c>
      <c r="M150" s="4">
        <v>230.97</v>
      </c>
      <c r="N150" s="4">
        <f t="shared" si="6"/>
        <v>706.23025508677063</v>
      </c>
      <c r="O150" s="4">
        <v>0</v>
      </c>
      <c r="P150" s="4" t="s">
        <v>46</v>
      </c>
      <c r="Q150" s="4">
        <v>0</v>
      </c>
      <c r="R150" s="4">
        <v>1144.8599999999999</v>
      </c>
      <c r="S150" s="4">
        <v>0</v>
      </c>
      <c r="T150" s="4">
        <v>2159</v>
      </c>
      <c r="U150" s="4">
        <v>0</v>
      </c>
      <c r="V150" s="4">
        <v>0</v>
      </c>
      <c r="W150" s="4">
        <v>127000</v>
      </c>
      <c r="X150" s="4">
        <f t="shared" si="4"/>
        <v>3.4687397954152557</v>
      </c>
      <c r="Y150" s="4">
        <v>184680.2052</v>
      </c>
      <c r="Z150" s="4">
        <v>-1145</v>
      </c>
      <c r="AA150" s="4">
        <v>-160372</v>
      </c>
      <c r="AB150" s="4">
        <v>1014</v>
      </c>
      <c r="AC150" s="4">
        <v>69195</v>
      </c>
      <c r="AD150" s="4">
        <v>1121</v>
      </c>
      <c r="AE150" s="4">
        <v>121186</v>
      </c>
      <c r="AF150" s="4">
        <v>0.5</v>
      </c>
      <c r="AG150" s="4">
        <v>0.25</v>
      </c>
      <c r="AH150" s="4">
        <v>-572.42999999999995</v>
      </c>
      <c r="AI150" s="4">
        <v>-286.21499999999997</v>
      </c>
      <c r="AJ150" s="4">
        <v>507.06897739999999</v>
      </c>
      <c r="AK150" s="4">
        <v>253.5344887</v>
      </c>
      <c r="AL150" s="4">
        <v>26722.564399999999</v>
      </c>
      <c r="AM150" s="4">
        <v>17298.782200000001</v>
      </c>
      <c r="AN150" s="4"/>
      <c r="AO150" s="4">
        <v>280.26897409999998</v>
      </c>
      <c r="AP150" s="4"/>
      <c r="AQ150" s="4">
        <v>19212.611680000002</v>
      </c>
      <c r="AR150" s="5">
        <v>48153</v>
      </c>
      <c r="AS150" s="4">
        <v>125</v>
      </c>
      <c r="AT150" s="4">
        <v>3.3750000000000002E-2</v>
      </c>
      <c r="AU150" s="4">
        <v>533.39</v>
      </c>
      <c r="AV150" s="4">
        <v>258.4817132</v>
      </c>
      <c r="AW150" s="4">
        <v>274.90828679999998</v>
      </c>
      <c r="AX150" s="4">
        <v>91629.700859999997</v>
      </c>
      <c r="AY150" s="4">
        <v>35370.299140000003</v>
      </c>
      <c r="AZ150" s="4">
        <v>51434.599249999999</v>
      </c>
      <c r="BA150" s="4">
        <v>44.24</v>
      </c>
      <c r="BB150" s="4">
        <v>36.590000000000003</v>
      </c>
      <c r="BC150" s="4">
        <v>150.13999999999999</v>
      </c>
      <c r="BD150" s="4">
        <v>230.97</v>
      </c>
      <c r="BE150" s="4">
        <f t="shared" si="7"/>
        <v>380.5</v>
      </c>
      <c r="BF150" s="4">
        <v>0</v>
      </c>
      <c r="BG150" s="4" t="s">
        <v>46</v>
      </c>
      <c r="BH150" s="4">
        <v>0</v>
      </c>
      <c r="BI150" s="4">
        <v>1144.8599999999999</v>
      </c>
      <c r="BJ150" s="4">
        <v>0</v>
      </c>
      <c r="BK150" s="4">
        <v>2159</v>
      </c>
      <c r="BL150" s="4">
        <v>0</v>
      </c>
      <c r="BM150" s="4">
        <v>0</v>
      </c>
      <c r="BN150" s="4">
        <v>127000</v>
      </c>
      <c r="BO150" s="4">
        <f t="shared" si="5"/>
        <v>1</v>
      </c>
      <c r="BP150" s="4">
        <v>184680.2052</v>
      </c>
      <c r="BQ150" s="4">
        <v>-1145</v>
      </c>
      <c r="BR150" s="4">
        <v>-160372</v>
      </c>
      <c r="BS150" s="4">
        <v>1014</v>
      </c>
      <c r="BT150" s="4">
        <v>69195</v>
      </c>
      <c r="BU150" s="4">
        <v>1121</v>
      </c>
      <c r="BV150" s="4">
        <v>121186</v>
      </c>
      <c r="BW150" s="4">
        <v>0.5</v>
      </c>
      <c r="BX150" s="4">
        <v>0.25</v>
      </c>
      <c r="BY150" s="4">
        <v>-572.42999999999995</v>
      </c>
      <c r="BZ150" s="4">
        <v>-286.21499999999997</v>
      </c>
      <c r="CA150" s="4">
        <v>507.06897739999999</v>
      </c>
      <c r="CB150" s="4">
        <v>253.5344887</v>
      </c>
      <c r="CC150" s="4">
        <v>26722.564399999999</v>
      </c>
      <c r="CD150" s="4">
        <v>17298.782200000001</v>
      </c>
      <c r="CE150" s="4"/>
      <c r="CF150" s="4">
        <v>280.26897409999998</v>
      </c>
      <c r="CG150" s="4"/>
      <c r="CH150" s="4">
        <v>19212.611680000002</v>
      </c>
    </row>
    <row r="151" spans="1:86" ht="15" thickBot="1" x14ac:dyDescent="0.4">
      <c r="A151" s="5">
        <v>48183</v>
      </c>
      <c r="B151" s="4">
        <v>126</v>
      </c>
      <c r="C151" s="4">
        <v>3.3750000000000002E-2</v>
      </c>
      <c r="D151" s="4">
        <v>533.39</v>
      </c>
      <c r="E151" s="4">
        <v>257.70853369999998</v>
      </c>
      <c r="F151" s="4">
        <v>275.68146630000001</v>
      </c>
      <c r="G151" s="4">
        <v>91354.019390000001</v>
      </c>
      <c r="H151" s="4">
        <v>35645.980609999999</v>
      </c>
      <c r="I151" s="4">
        <v>51990.994769999998</v>
      </c>
      <c r="J151" s="4">
        <v>44.24</v>
      </c>
      <c r="K151" s="4">
        <v>36.590000000000003</v>
      </c>
      <c r="L151" s="4">
        <v>150.13999999999999</v>
      </c>
      <c r="M151" s="4">
        <v>230.97</v>
      </c>
      <c r="N151" s="4">
        <f t="shared" si="6"/>
        <v>709.76140636220441</v>
      </c>
      <c r="O151" s="4">
        <v>0</v>
      </c>
      <c r="P151" s="4" t="s">
        <v>46</v>
      </c>
      <c r="Q151" s="4">
        <v>0</v>
      </c>
      <c r="R151" s="4">
        <v>1144.8599999999999</v>
      </c>
      <c r="S151" s="4">
        <v>0</v>
      </c>
      <c r="T151" s="4">
        <v>2164</v>
      </c>
      <c r="U151" s="4">
        <v>0</v>
      </c>
      <c r="V151" s="4">
        <v>0</v>
      </c>
      <c r="W151" s="4">
        <v>127000</v>
      </c>
      <c r="X151" s="4">
        <f t="shared" si="4"/>
        <v>3.5034271933694083</v>
      </c>
      <c r="Y151" s="4">
        <v>185234.2458</v>
      </c>
      <c r="Z151" s="4">
        <v>-1145</v>
      </c>
      <c r="AA151" s="4">
        <v>-161517</v>
      </c>
      <c r="AB151" s="4">
        <v>1019</v>
      </c>
      <c r="AC151" s="4">
        <v>70214</v>
      </c>
      <c r="AD151" s="4">
        <v>1127</v>
      </c>
      <c r="AE151" s="4">
        <v>122766</v>
      </c>
      <c r="AF151" s="4">
        <v>0.5</v>
      </c>
      <c r="AG151" s="4">
        <v>0.25</v>
      </c>
      <c r="AH151" s="4">
        <v>-572.42999999999995</v>
      </c>
      <c r="AI151" s="4">
        <v>-286.21499999999997</v>
      </c>
      <c r="AJ151" s="4">
        <v>509.6597749</v>
      </c>
      <c r="AK151" s="4">
        <v>254.82988750000001</v>
      </c>
      <c r="AL151" s="4">
        <v>27232.224170000001</v>
      </c>
      <c r="AM151" s="4">
        <v>17553.612089999999</v>
      </c>
      <c r="AN151" s="4"/>
      <c r="AO151" s="4">
        <v>281.77171550000003</v>
      </c>
      <c r="AP151" s="4"/>
      <c r="AQ151" s="4">
        <v>19494.383399999999</v>
      </c>
      <c r="AR151" s="5">
        <v>48183</v>
      </c>
      <c r="AS151" s="4">
        <v>126</v>
      </c>
      <c r="AT151" s="4">
        <v>3.3750000000000002E-2</v>
      </c>
      <c r="AU151" s="4">
        <v>533.39</v>
      </c>
      <c r="AV151" s="4">
        <v>257.70853369999998</v>
      </c>
      <c r="AW151" s="4">
        <v>275.68146630000001</v>
      </c>
      <c r="AX151" s="4">
        <v>91354.019390000001</v>
      </c>
      <c r="AY151" s="4">
        <v>35645.980609999999</v>
      </c>
      <c r="AZ151" s="4">
        <v>51990.994769999998</v>
      </c>
      <c r="BA151" s="4">
        <v>44.24</v>
      </c>
      <c r="BB151" s="4">
        <v>36.590000000000003</v>
      </c>
      <c r="BC151" s="4">
        <v>150.13999999999999</v>
      </c>
      <c r="BD151" s="4">
        <v>230.97</v>
      </c>
      <c r="BE151" s="4">
        <f t="shared" si="7"/>
        <v>380.5</v>
      </c>
      <c r="BF151" s="4">
        <v>0</v>
      </c>
      <c r="BG151" s="4" t="s">
        <v>46</v>
      </c>
      <c r="BH151" s="4">
        <v>0</v>
      </c>
      <c r="BI151" s="4">
        <v>1144.8599999999999</v>
      </c>
      <c r="BJ151" s="4">
        <v>0</v>
      </c>
      <c r="BK151" s="4">
        <v>2164</v>
      </c>
      <c r="BL151" s="4">
        <v>0</v>
      </c>
      <c r="BM151" s="4">
        <v>0</v>
      </c>
      <c r="BN151" s="4">
        <v>127000</v>
      </c>
      <c r="BO151" s="4">
        <f t="shared" si="5"/>
        <v>1</v>
      </c>
      <c r="BP151" s="4">
        <v>185234.2458</v>
      </c>
      <c r="BQ151" s="4">
        <v>-1145</v>
      </c>
      <c r="BR151" s="4">
        <v>-161517</v>
      </c>
      <c r="BS151" s="4">
        <v>1019</v>
      </c>
      <c r="BT151" s="4">
        <v>70214</v>
      </c>
      <c r="BU151" s="4">
        <v>1127</v>
      </c>
      <c r="BV151" s="4">
        <v>122766</v>
      </c>
      <c r="BW151" s="4">
        <v>0.5</v>
      </c>
      <c r="BX151" s="4">
        <v>0.25</v>
      </c>
      <c r="BY151" s="4">
        <v>-572.42999999999995</v>
      </c>
      <c r="BZ151" s="4">
        <v>-286.21499999999997</v>
      </c>
      <c r="CA151" s="4">
        <v>509.6597749</v>
      </c>
      <c r="CB151" s="4">
        <v>254.82988750000001</v>
      </c>
      <c r="CC151" s="4">
        <v>27232.224170000001</v>
      </c>
      <c r="CD151" s="4">
        <v>17553.612089999999</v>
      </c>
      <c r="CE151" s="4"/>
      <c r="CF151" s="4">
        <v>281.77171550000003</v>
      </c>
      <c r="CG151" s="4"/>
      <c r="CH151" s="4">
        <v>19494.383399999999</v>
      </c>
    </row>
    <row r="152" spans="1:86" ht="15" thickBot="1" x14ac:dyDescent="0.4">
      <c r="A152" s="5">
        <v>48214</v>
      </c>
      <c r="B152" s="4">
        <v>127</v>
      </c>
      <c r="C152" s="4">
        <v>3.3750000000000002E-2</v>
      </c>
      <c r="D152" s="4">
        <v>533.39</v>
      </c>
      <c r="E152" s="4">
        <v>256.93317949999999</v>
      </c>
      <c r="F152" s="4">
        <v>276.45682049999999</v>
      </c>
      <c r="G152" s="4">
        <v>91077.562569999995</v>
      </c>
      <c r="H152" s="4">
        <v>35922.437429999998</v>
      </c>
      <c r="I152" s="4">
        <v>52551.400029999997</v>
      </c>
      <c r="J152" s="4">
        <v>44.24</v>
      </c>
      <c r="K152" s="4">
        <v>36.590000000000003</v>
      </c>
      <c r="L152" s="4">
        <v>150.13999999999999</v>
      </c>
      <c r="M152" s="4">
        <v>230.97</v>
      </c>
      <c r="N152" s="4">
        <f t="shared" si="6"/>
        <v>713.31021339401536</v>
      </c>
      <c r="O152" s="4">
        <v>0</v>
      </c>
      <c r="P152" s="4" t="s">
        <v>46</v>
      </c>
      <c r="Q152" s="4">
        <v>0</v>
      </c>
      <c r="R152" s="4">
        <v>1144.8599999999999</v>
      </c>
      <c r="S152" s="4">
        <v>0</v>
      </c>
      <c r="T152" s="4">
        <v>2169</v>
      </c>
      <c r="U152" s="4">
        <v>0</v>
      </c>
      <c r="V152" s="4">
        <v>0</v>
      </c>
      <c r="W152" s="4">
        <v>127000</v>
      </c>
      <c r="X152" s="4">
        <f t="shared" si="4"/>
        <v>3.5384614653031026</v>
      </c>
      <c r="Y152" s="4">
        <v>185789.9486</v>
      </c>
      <c r="Z152" s="4">
        <v>-1145</v>
      </c>
      <c r="AA152" s="4">
        <v>-162662</v>
      </c>
      <c r="AB152" s="4">
        <v>1025</v>
      </c>
      <c r="AC152" s="4">
        <v>71239</v>
      </c>
      <c r="AD152" s="4">
        <v>1133</v>
      </c>
      <c r="AE152" s="4">
        <v>124355</v>
      </c>
      <c r="AF152" s="4">
        <v>0.5</v>
      </c>
      <c r="AG152" s="4">
        <v>0.25</v>
      </c>
      <c r="AH152" s="4">
        <v>-572.42999999999995</v>
      </c>
      <c r="AI152" s="4">
        <v>-286.21499999999997</v>
      </c>
      <c r="AJ152" s="4">
        <v>512.2567904</v>
      </c>
      <c r="AK152" s="4">
        <v>256.1283952</v>
      </c>
      <c r="AL152" s="4">
        <v>27744.480960000001</v>
      </c>
      <c r="AM152" s="4">
        <v>17809.74048</v>
      </c>
      <c r="AN152" s="4"/>
      <c r="AO152" s="4">
        <v>283.27814899999998</v>
      </c>
      <c r="AP152" s="4"/>
      <c r="AQ152" s="4">
        <v>19777.661540000001</v>
      </c>
      <c r="AR152" s="5">
        <v>48214</v>
      </c>
      <c r="AS152" s="4">
        <v>127</v>
      </c>
      <c r="AT152" s="4">
        <v>3.3750000000000002E-2</v>
      </c>
      <c r="AU152" s="4">
        <v>533.39</v>
      </c>
      <c r="AV152" s="4">
        <v>256.93317949999999</v>
      </c>
      <c r="AW152" s="4">
        <v>276.45682049999999</v>
      </c>
      <c r="AX152" s="4">
        <v>91077.562569999995</v>
      </c>
      <c r="AY152" s="4">
        <v>35922.437429999998</v>
      </c>
      <c r="AZ152" s="4">
        <v>52551.400029999997</v>
      </c>
      <c r="BA152" s="4">
        <v>44.24</v>
      </c>
      <c r="BB152" s="4">
        <v>36.590000000000003</v>
      </c>
      <c r="BC152" s="4">
        <v>150.13999999999999</v>
      </c>
      <c r="BD152" s="4">
        <v>230.97</v>
      </c>
      <c r="BE152" s="4">
        <f t="shared" si="7"/>
        <v>380.5</v>
      </c>
      <c r="BF152" s="4">
        <v>0</v>
      </c>
      <c r="BG152" s="4" t="s">
        <v>46</v>
      </c>
      <c r="BH152" s="4">
        <v>0</v>
      </c>
      <c r="BI152" s="4">
        <v>1144.8599999999999</v>
      </c>
      <c r="BJ152" s="4">
        <v>0</v>
      </c>
      <c r="BK152" s="4">
        <v>2169</v>
      </c>
      <c r="BL152" s="4">
        <v>0</v>
      </c>
      <c r="BM152" s="4">
        <v>0</v>
      </c>
      <c r="BN152" s="4">
        <v>127000</v>
      </c>
      <c r="BO152" s="4">
        <f t="shared" si="5"/>
        <v>1</v>
      </c>
      <c r="BP152" s="4">
        <v>185789.9486</v>
      </c>
      <c r="BQ152" s="4">
        <v>-1145</v>
      </c>
      <c r="BR152" s="4">
        <v>-162662</v>
      </c>
      <c r="BS152" s="4">
        <v>1025</v>
      </c>
      <c r="BT152" s="4">
        <v>71239</v>
      </c>
      <c r="BU152" s="4">
        <v>1133</v>
      </c>
      <c r="BV152" s="4">
        <v>124355</v>
      </c>
      <c r="BW152" s="4">
        <v>0.5</v>
      </c>
      <c r="BX152" s="4">
        <v>0.25</v>
      </c>
      <c r="BY152" s="4">
        <v>-572.42999999999995</v>
      </c>
      <c r="BZ152" s="4">
        <v>-286.21499999999997</v>
      </c>
      <c r="CA152" s="4">
        <v>512.2567904</v>
      </c>
      <c r="CB152" s="4">
        <v>256.1283952</v>
      </c>
      <c r="CC152" s="4">
        <v>27744.480960000001</v>
      </c>
      <c r="CD152" s="4">
        <v>17809.74048</v>
      </c>
      <c r="CE152" s="4"/>
      <c r="CF152" s="4">
        <v>283.27814899999998</v>
      </c>
      <c r="CG152" s="4"/>
      <c r="CH152" s="4">
        <v>19777.661540000001</v>
      </c>
    </row>
    <row r="153" spans="1:86" ht="15" thickBot="1" x14ac:dyDescent="0.4">
      <c r="A153" s="5">
        <v>48245</v>
      </c>
      <c r="B153" s="4">
        <v>128</v>
      </c>
      <c r="C153" s="4">
        <v>3.3750000000000002E-2</v>
      </c>
      <c r="D153" s="4">
        <v>533.39</v>
      </c>
      <c r="E153" s="4">
        <v>256.15564469999998</v>
      </c>
      <c r="F153" s="4">
        <v>277.2343553</v>
      </c>
      <c r="G153" s="4">
        <v>90800.328210000007</v>
      </c>
      <c r="H153" s="4">
        <v>36199.67179</v>
      </c>
      <c r="I153" s="4">
        <v>53115.840669999998</v>
      </c>
      <c r="J153" s="4">
        <v>44.24</v>
      </c>
      <c r="K153" s="4">
        <v>36.590000000000003</v>
      </c>
      <c r="L153" s="4">
        <v>150.13999999999999</v>
      </c>
      <c r="M153" s="4">
        <v>230.97</v>
      </c>
      <c r="N153" s="4">
        <f t="shared" si="6"/>
        <v>716.87676446098533</v>
      </c>
      <c r="O153" s="4">
        <v>0</v>
      </c>
      <c r="P153" s="4" t="s">
        <v>46</v>
      </c>
      <c r="Q153" s="4">
        <v>0</v>
      </c>
      <c r="R153" s="4">
        <v>1144.8599999999999</v>
      </c>
      <c r="S153" s="4">
        <v>0</v>
      </c>
      <c r="T153" s="4">
        <v>2175</v>
      </c>
      <c r="U153" s="4">
        <v>0</v>
      </c>
      <c r="V153" s="4">
        <v>0</v>
      </c>
      <c r="W153" s="4">
        <v>127000</v>
      </c>
      <c r="X153" s="4">
        <f t="shared" si="4"/>
        <v>3.5738460799561338</v>
      </c>
      <c r="Y153" s="4">
        <v>186347.31839999999</v>
      </c>
      <c r="Z153" s="4">
        <v>-1145</v>
      </c>
      <c r="AA153" s="4">
        <v>-163807</v>
      </c>
      <c r="AB153" s="4">
        <v>1030</v>
      </c>
      <c r="AC153" s="4">
        <v>72269</v>
      </c>
      <c r="AD153" s="4">
        <v>1139</v>
      </c>
      <c r="AE153" s="4">
        <v>125953</v>
      </c>
      <c r="AF153" s="4">
        <v>0.5</v>
      </c>
      <c r="AG153" s="4">
        <v>0.25</v>
      </c>
      <c r="AH153" s="4">
        <v>-572.42999999999995</v>
      </c>
      <c r="AI153" s="4">
        <v>-286.21499999999997</v>
      </c>
      <c r="AJ153" s="4">
        <v>514.86003870000002</v>
      </c>
      <c r="AK153" s="4">
        <v>257.43001930000003</v>
      </c>
      <c r="AL153" s="4">
        <v>28259.341</v>
      </c>
      <c r="AM153" s="4">
        <v>18067.1705</v>
      </c>
      <c r="AN153" s="4"/>
      <c r="AO153" s="4">
        <v>284.78828370000002</v>
      </c>
      <c r="AP153" s="4"/>
      <c r="AQ153" s="4">
        <v>20062.449830000001</v>
      </c>
      <c r="AR153" s="5">
        <v>48245</v>
      </c>
      <c r="AS153" s="4">
        <v>128</v>
      </c>
      <c r="AT153" s="4">
        <v>3.3750000000000002E-2</v>
      </c>
      <c r="AU153" s="4">
        <v>533.39</v>
      </c>
      <c r="AV153" s="4">
        <v>256.15564469999998</v>
      </c>
      <c r="AW153" s="4">
        <v>277.2343553</v>
      </c>
      <c r="AX153" s="4">
        <v>90800.328210000007</v>
      </c>
      <c r="AY153" s="4">
        <v>36199.67179</v>
      </c>
      <c r="AZ153" s="4">
        <v>53115.840669999998</v>
      </c>
      <c r="BA153" s="4">
        <v>44.24</v>
      </c>
      <c r="BB153" s="4">
        <v>36.590000000000003</v>
      </c>
      <c r="BC153" s="4">
        <v>150.13999999999999</v>
      </c>
      <c r="BD153" s="4">
        <v>230.97</v>
      </c>
      <c r="BE153" s="4">
        <f t="shared" si="7"/>
        <v>380.5</v>
      </c>
      <c r="BF153" s="4">
        <v>0</v>
      </c>
      <c r="BG153" s="4" t="s">
        <v>46</v>
      </c>
      <c r="BH153" s="4">
        <v>0</v>
      </c>
      <c r="BI153" s="4">
        <v>1144.8599999999999</v>
      </c>
      <c r="BJ153" s="4">
        <v>0</v>
      </c>
      <c r="BK153" s="4">
        <v>2175</v>
      </c>
      <c r="BL153" s="4">
        <v>0</v>
      </c>
      <c r="BM153" s="4">
        <v>0</v>
      </c>
      <c r="BN153" s="4">
        <v>127000</v>
      </c>
      <c r="BO153" s="4">
        <f t="shared" si="5"/>
        <v>1</v>
      </c>
      <c r="BP153" s="4">
        <v>186347.31839999999</v>
      </c>
      <c r="BQ153" s="4">
        <v>-1145</v>
      </c>
      <c r="BR153" s="4">
        <v>-163807</v>
      </c>
      <c r="BS153" s="4">
        <v>1030</v>
      </c>
      <c r="BT153" s="4">
        <v>72269</v>
      </c>
      <c r="BU153" s="4">
        <v>1139</v>
      </c>
      <c r="BV153" s="4">
        <v>125953</v>
      </c>
      <c r="BW153" s="4">
        <v>0.5</v>
      </c>
      <c r="BX153" s="4">
        <v>0.25</v>
      </c>
      <c r="BY153" s="4">
        <v>-572.42999999999995</v>
      </c>
      <c r="BZ153" s="4">
        <v>-286.21499999999997</v>
      </c>
      <c r="CA153" s="4">
        <v>514.86003870000002</v>
      </c>
      <c r="CB153" s="4">
        <v>257.43001930000003</v>
      </c>
      <c r="CC153" s="4">
        <v>28259.341</v>
      </c>
      <c r="CD153" s="4">
        <v>18067.1705</v>
      </c>
      <c r="CE153" s="4"/>
      <c r="CF153" s="4">
        <v>284.78828370000002</v>
      </c>
      <c r="CG153" s="4"/>
      <c r="CH153" s="4">
        <v>20062.449830000001</v>
      </c>
    </row>
    <row r="154" spans="1:86" ht="15" thickBot="1" x14ac:dyDescent="0.4">
      <c r="A154" s="5">
        <v>48274</v>
      </c>
      <c r="B154" s="4">
        <v>129</v>
      </c>
      <c r="C154" s="4">
        <v>3.3750000000000002E-2</v>
      </c>
      <c r="D154" s="4">
        <v>533.39</v>
      </c>
      <c r="E154" s="4">
        <v>255.37592309999999</v>
      </c>
      <c r="F154" s="4">
        <v>278.01407690000002</v>
      </c>
      <c r="G154" s="4">
        <v>90522.314140000002</v>
      </c>
      <c r="H154" s="4">
        <v>36477.685859999998</v>
      </c>
      <c r="I154" s="4">
        <v>53684.342519999998</v>
      </c>
      <c r="J154" s="4">
        <v>44.24</v>
      </c>
      <c r="K154" s="4">
        <v>36.590000000000003</v>
      </c>
      <c r="L154" s="4">
        <v>150.13999999999999</v>
      </c>
      <c r="M154" s="4">
        <v>230.97</v>
      </c>
      <c r="N154" s="4">
        <f t="shared" si="6"/>
        <v>720.46114828329019</v>
      </c>
      <c r="O154" s="4">
        <v>0</v>
      </c>
      <c r="P154" s="4" t="s">
        <v>46</v>
      </c>
      <c r="Q154" s="4">
        <v>0</v>
      </c>
      <c r="R154" s="4">
        <v>1144.8599999999999</v>
      </c>
      <c r="S154" s="4">
        <v>0</v>
      </c>
      <c r="T154" s="4">
        <v>2180</v>
      </c>
      <c r="U154" s="4">
        <v>0</v>
      </c>
      <c r="V154" s="4">
        <v>0</v>
      </c>
      <c r="W154" s="4">
        <v>127000</v>
      </c>
      <c r="X154" s="4">
        <f t="shared" si="4"/>
        <v>3.6095845407556952</v>
      </c>
      <c r="Y154" s="4">
        <v>186906.36040000001</v>
      </c>
      <c r="Z154" s="4">
        <v>-1145</v>
      </c>
      <c r="AA154" s="4">
        <v>-164952</v>
      </c>
      <c r="AB154" s="4">
        <v>1035</v>
      </c>
      <c r="AC154" s="4">
        <v>73304</v>
      </c>
      <c r="AD154" s="4">
        <v>1145</v>
      </c>
      <c r="AE154" s="4">
        <v>127561</v>
      </c>
      <c r="AF154" s="4">
        <v>0.5</v>
      </c>
      <c r="AG154" s="4">
        <v>0.25</v>
      </c>
      <c r="AH154" s="4">
        <v>-572.42999999999995</v>
      </c>
      <c r="AI154" s="4">
        <v>-286.21499999999997</v>
      </c>
      <c r="AJ154" s="4">
        <v>517.46953480000002</v>
      </c>
      <c r="AK154" s="4">
        <v>258.73476740000001</v>
      </c>
      <c r="AL154" s="4">
        <v>28776.810539999999</v>
      </c>
      <c r="AM154" s="4">
        <v>18325.905269999999</v>
      </c>
      <c r="AN154" s="4"/>
      <c r="AO154" s="4">
        <v>286.30212879999999</v>
      </c>
      <c r="AP154" s="4"/>
      <c r="AQ154" s="4">
        <v>20348.751960000001</v>
      </c>
      <c r="AR154" s="5">
        <v>48274</v>
      </c>
      <c r="AS154" s="4">
        <v>129</v>
      </c>
      <c r="AT154" s="4">
        <v>3.3750000000000002E-2</v>
      </c>
      <c r="AU154" s="4">
        <v>533.39</v>
      </c>
      <c r="AV154" s="4">
        <v>255.37592309999999</v>
      </c>
      <c r="AW154" s="4">
        <v>278.01407690000002</v>
      </c>
      <c r="AX154" s="4">
        <v>90522.314140000002</v>
      </c>
      <c r="AY154" s="4">
        <v>36477.685859999998</v>
      </c>
      <c r="AZ154" s="4">
        <v>53684.342519999998</v>
      </c>
      <c r="BA154" s="4">
        <v>44.24</v>
      </c>
      <c r="BB154" s="4">
        <v>36.590000000000003</v>
      </c>
      <c r="BC154" s="4">
        <v>150.13999999999999</v>
      </c>
      <c r="BD154" s="4">
        <v>230.97</v>
      </c>
      <c r="BE154" s="4">
        <f t="shared" si="7"/>
        <v>380.5</v>
      </c>
      <c r="BF154" s="4">
        <v>0</v>
      </c>
      <c r="BG154" s="4" t="s">
        <v>46</v>
      </c>
      <c r="BH154" s="4">
        <v>0</v>
      </c>
      <c r="BI154" s="4">
        <v>1144.8599999999999</v>
      </c>
      <c r="BJ154" s="4">
        <v>0</v>
      </c>
      <c r="BK154" s="4">
        <v>2180</v>
      </c>
      <c r="BL154" s="4">
        <v>0</v>
      </c>
      <c r="BM154" s="4">
        <v>0</v>
      </c>
      <c r="BN154" s="4">
        <v>127000</v>
      </c>
      <c r="BO154" s="4">
        <f t="shared" si="5"/>
        <v>1</v>
      </c>
      <c r="BP154" s="4">
        <v>186906.36040000001</v>
      </c>
      <c r="BQ154" s="4">
        <v>-1145</v>
      </c>
      <c r="BR154" s="4">
        <v>-164952</v>
      </c>
      <c r="BS154" s="4">
        <v>1035</v>
      </c>
      <c r="BT154" s="4">
        <v>73304</v>
      </c>
      <c r="BU154" s="4">
        <v>1145</v>
      </c>
      <c r="BV154" s="4">
        <v>127561</v>
      </c>
      <c r="BW154" s="4">
        <v>0.5</v>
      </c>
      <c r="BX154" s="4">
        <v>0.25</v>
      </c>
      <c r="BY154" s="4">
        <v>-572.42999999999995</v>
      </c>
      <c r="BZ154" s="4">
        <v>-286.21499999999997</v>
      </c>
      <c r="CA154" s="4">
        <v>517.46953480000002</v>
      </c>
      <c r="CB154" s="4">
        <v>258.73476740000001</v>
      </c>
      <c r="CC154" s="4">
        <v>28776.810539999999</v>
      </c>
      <c r="CD154" s="4">
        <v>18325.905269999999</v>
      </c>
      <c r="CE154" s="4"/>
      <c r="CF154" s="4">
        <v>286.30212879999999</v>
      </c>
      <c r="CG154" s="4"/>
      <c r="CH154" s="4">
        <v>20348.751960000001</v>
      </c>
    </row>
    <row r="155" spans="1:86" ht="15" thickBot="1" x14ac:dyDescent="0.4">
      <c r="A155" s="5">
        <v>48305</v>
      </c>
      <c r="B155" s="4">
        <v>130</v>
      </c>
      <c r="C155" s="4">
        <v>3.3750000000000002E-2</v>
      </c>
      <c r="D155" s="4">
        <v>533.39</v>
      </c>
      <c r="E155" s="4">
        <v>254.5940085</v>
      </c>
      <c r="F155" s="4">
        <v>278.79599150000001</v>
      </c>
      <c r="G155" s="4">
        <v>90243.518150000004</v>
      </c>
      <c r="H155" s="4">
        <v>36756.481849999996</v>
      </c>
      <c r="I155" s="4">
        <v>54256.931530000002</v>
      </c>
      <c r="J155" s="4">
        <v>44.24</v>
      </c>
      <c r="K155" s="4">
        <v>36.590000000000003</v>
      </c>
      <c r="L155" s="4">
        <v>150.13999999999999</v>
      </c>
      <c r="M155" s="4">
        <v>230.97</v>
      </c>
      <c r="N155" s="4">
        <f t="shared" si="6"/>
        <v>724.06345402470652</v>
      </c>
      <c r="O155" s="4">
        <v>0</v>
      </c>
      <c r="P155" s="4" t="s">
        <v>46</v>
      </c>
      <c r="Q155" s="4">
        <v>0</v>
      </c>
      <c r="R155" s="4">
        <v>1144.8599999999999</v>
      </c>
      <c r="S155" s="4">
        <v>0</v>
      </c>
      <c r="T155" s="4">
        <v>2185</v>
      </c>
      <c r="U155" s="4">
        <v>0</v>
      </c>
      <c r="V155" s="4">
        <v>0</v>
      </c>
      <c r="W155" s="4">
        <v>127000</v>
      </c>
      <c r="X155" s="4">
        <f t="shared" ref="X155:X218" si="8" xml:space="preserve"> X154 * ( 1 + X$23)</f>
        <v>3.6456803861632521</v>
      </c>
      <c r="Y155" s="4">
        <v>187467.07949999999</v>
      </c>
      <c r="Z155" s="4">
        <v>-1145</v>
      </c>
      <c r="AA155" s="4">
        <v>-166097</v>
      </c>
      <c r="AB155" s="4">
        <v>1040</v>
      </c>
      <c r="AC155" s="4">
        <v>74344</v>
      </c>
      <c r="AD155" s="4">
        <v>1151</v>
      </c>
      <c r="AE155" s="4">
        <v>129177</v>
      </c>
      <c r="AF155" s="4">
        <v>0.5</v>
      </c>
      <c r="AG155" s="4">
        <v>0.25</v>
      </c>
      <c r="AH155" s="4">
        <v>-572.42999999999995</v>
      </c>
      <c r="AI155" s="4">
        <v>-286.21499999999997</v>
      </c>
      <c r="AJ155" s="4">
        <v>520.0852936</v>
      </c>
      <c r="AK155" s="4">
        <v>260.0426468</v>
      </c>
      <c r="AL155" s="4">
        <v>29296.895830000001</v>
      </c>
      <c r="AM155" s="4">
        <v>18585.947919999999</v>
      </c>
      <c r="AN155" s="4"/>
      <c r="AO155" s="4">
        <v>287.81969329999998</v>
      </c>
      <c r="AP155" s="4"/>
      <c r="AQ155" s="4">
        <v>20636.571650000002</v>
      </c>
      <c r="AR155" s="5">
        <v>48305</v>
      </c>
      <c r="AS155" s="4">
        <v>130</v>
      </c>
      <c r="AT155" s="4">
        <v>3.3750000000000002E-2</v>
      </c>
      <c r="AU155" s="4">
        <v>533.39</v>
      </c>
      <c r="AV155" s="4">
        <v>254.5940085</v>
      </c>
      <c r="AW155" s="4">
        <v>278.79599150000001</v>
      </c>
      <c r="AX155" s="4">
        <v>90243.518150000004</v>
      </c>
      <c r="AY155" s="4">
        <v>36756.481849999996</v>
      </c>
      <c r="AZ155" s="4">
        <v>54256.931530000002</v>
      </c>
      <c r="BA155" s="4">
        <v>44.24</v>
      </c>
      <c r="BB155" s="4">
        <v>36.590000000000003</v>
      </c>
      <c r="BC155" s="4">
        <v>150.13999999999999</v>
      </c>
      <c r="BD155" s="4">
        <v>230.97</v>
      </c>
      <c r="BE155" s="4">
        <f t="shared" si="7"/>
        <v>380.5</v>
      </c>
      <c r="BF155" s="4">
        <v>0</v>
      </c>
      <c r="BG155" s="4" t="s">
        <v>46</v>
      </c>
      <c r="BH155" s="4">
        <v>0</v>
      </c>
      <c r="BI155" s="4">
        <v>1144.8599999999999</v>
      </c>
      <c r="BJ155" s="4">
        <v>0</v>
      </c>
      <c r="BK155" s="4">
        <v>2185</v>
      </c>
      <c r="BL155" s="4">
        <v>0</v>
      </c>
      <c r="BM155" s="4">
        <v>0</v>
      </c>
      <c r="BN155" s="4">
        <v>127000</v>
      </c>
      <c r="BO155" s="4">
        <f t="shared" ref="BO155:BO218" si="9" xml:space="preserve"> BO154 * ( 1 + BO$23)</f>
        <v>1</v>
      </c>
      <c r="BP155" s="4">
        <v>187467.07949999999</v>
      </c>
      <c r="BQ155" s="4">
        <v>-1145</v>
      </c>
      <c r="BR155" s="4">
        <v>-166097</v>
      </c>
      <c r="BS155" s="4">
        <v>1040</v>
      </c>
      <c r="BT155" s="4">
        <v>74344</v>
      </c>
      <c r="BU155" s="4">
        <v>1151</v>
      </c>
      <c r="BV155" s="4">
        <v>129177</v>
      </c>
      <c r="BW155" s="4">
        <v>0.5</v>
      </c>
      <c r="BX155" s="4">
        <v>0.25</v>
      </c>
      <c r="BY155" s="4">
        <v>-572.42999999999995</v>
      </c>
      <c r="BZ155" s="4">
        <v>-286.21499999999997</v>
      </c>
      <c r="CA155" s="4">
        <v>520.0852936</v>
      </c>
      <c r="CB155" s="4">
        <v>260.0426468</v>
      </c>
      <c r="CC155" s="4">
        <v>29296.895830000001</v>
      </c>
      <c r="CD155" s="4">
        <v>18585.947919999999</v>
      </c>
      <c r="CE155" s="4"/>
      <c r="CF155" s="4">
        <v>287.81969329999998</v>
      </c>
      <c r="CG155" s="4"/>
      <c r="CH155" s="4">
        <v>20636.571650000002</v>
      </c>
    </row>
    <row r="156" spans="1:86" ht="15" thickBot="1" x14ac:dyDescent="0.4">
      <c r="A156" s="5">
        <v>48335</v>
      </c>
      <c r="B156" s="4">
        <v>131</v>
      </c>
      <c r="C156" s="4">
        <v>3.3750000000000002E-2</v>
      </c>
      <c r="D156" s="4">
        <v>533.39</v>
      </c>
      <c r="E156" s="4">
        <v>253.8098948</v>
      </c>
      <c r="F156" s="4">
        <v>279.58010519999999</v>
      </c>
      <c r="G156" s="4">
        <v>89963.938039999994</v>
      </c>
      <c r="H156" s="4">
        <v>37036.061959999999</v>
      </c>
      <c r="I156" s="4">
        <v>54833.633840000002</v>
      </c>
      <c r="J156" s="4">
        <v>44.24</v>
      </c>
      <c r="K156" s="4">
        <v>36.590000000000003</v>
      </c>
      <c r="L156" s="4">
        <v>150.13999999999999</v>
      </c>
      <c r="M156" s="4">
        <v>230.97</v>
      </c>
      <c r="N156" s="4">
        <f t="shared" ref="N156:N219" si="10">N155 * (1 +N$23)</f>
        <v>727.68377129482997</v>
      </c>
      <c r="O156" s="4">
        <v>0</v>
      </c>
      <c r="P156" s="4" t="s">
        <v>46</v>
      </c>
      <c r="Q156" s="4">
        <v>0</v>
      </c>
      <c r="R156" s="4">
        <v>1144.8599999999999</v>
      </c>
      <c r="S156" s="4">
        <v>0</v>
      </c>
      <c r="T156" s="4">
        <v>2190</v>
      </c>
      <c r="U156" s="4">
        <v>0</v>
      </c>
      <c r="V156" s="4">
        <v>0</v>
      </c>
      <c r="W156" s="4">
        <v>127000</v>
      </c>
      <c r="X156" s="4">
        <f t="shared" si="8"/>
        <v>3.6821371900248847</v>
      </c>
      <c r="Y156" s="4">
        <v>188029.48069999999</v>
      </c>
      <c r="Z156" s="4">
        <v>-1145</v>
      </c>
      <c r="AA156" s="4">
        <v>-167241</v>
      </c>
      <c r="AB156" s="4">
        <v>1045</v>
      </c>
      <c r="AC156" s="4">
        <v>75389</v>
      </c>
      <c r="AD156" s="4">
        <v>1157</v>
      </c>
      <c r="AE156" s="4">
        <v>130804</v>
      </c>
      <c r="AF156" s="4">
        <v>0.5</v>
      </c>
      <c r="AG156" s="4">
        <v>0.25</v>
      </c>
      <c r="AH156" s="4">
        <v>-572.42999999999995</v>
      </c>
      <c r="AI156" s="4">
        <v>-286.21499999999997</v>
      </c>
      <c r="AJ156" s="4">
        <v>522.70733029999997</v>
      </c>
      <c r="AK156" s="4">
        <v>261.35366520000002</v>
      </c>
      <c r="AL156" s="4">
        <v>29819.603159999999</v>
      </c>
      <c r="AM156" s="4">
        <v>18847.301579999999</v>
      </c>
      <c r="AN156" s="4"/>
      <c r="AO156" s="4">
        <v>289.34098649999999</v>
      </c>
      <c r="AP156" s="4"/>
      <c r="AQ156" s="4">
        <v>20925.912639999999</v>
      </c>
      <c r="AR156" s="5">
        <v>48335</v>
      </c>
      <c r="AS156" s="4">
        <v>131</v>
      </c>
      <c r="AT156" s="4">
        <v>3.3750000000000002E-2</v>
      </c>
      <c r="AU156" s="4">
        <v>533.39</v>
      </c>
      <c r="AV156" s="4">
        <v>253.8098948</v>
      </c>
      <c r="AW156" s="4">
        <v>279.58010519999999</v>
      </c>
      <c r="AX156" s="4">
        <v>89963.938039999994</v>
      </c>
      <c r="AY156" s="4">
        <v>37036.061959999999</v>
      </c>
      <c r="AZ156" s="4">
        <v>54833.633840000002</v>
      </c>
      <c r="BA156" s="4">
        <v>44.24</v>
      </c>
      <c r="BB156" s="4">
        <v>36.590000000000003</v>
      </c>
      <c r="BC156" s="4">
        <v>150.13999999999999</v>
      </c>
      <c r="BD156" s="4">
        <v>230.97</v>
      </c>
      <c r="BE156" s="4">
        <f t="shared" ref="BE156:BE219" si="11">BE155 * (1 +BE$23)</f>
        <v>380.5</v>
      </c>
      <c r="BF156" s="4">
        <v>0</v>
      </c>
      <c r="BG156" s="4" t="s">
        <v>46</v>
      </c>
      <c r="BH156" s="4">
        <v>0</v>
      </c>
      <c r="BI156" s="4">
        <v>1144.8599999999999</v>
      </c>
      <c r="BJ156" s="4">
        <v>0</v>
      </c>
      <c r="BK156" s="4">
        <v>2190</v>
      </c>
      <c r="BL156" s="4">
        <v>0</v>
      </c>
      <c r="BM156" s="4">
        <v>0</v>
      </c>
      <c r="BN156" s="4">
        <v>127000</v>
      </c>
      <c r="BO156" s="4">
        <f t="shared" si="9"/>
        <v>1</v>
      </c>
      <c r="BP156" s="4">
        <v>188029.48069999999</v>
      </c>
      <c r="BQ156" s="4">
        <v>-1145</v>
      </c>
      <c r="BR156" s="4">
        <v>-167241</v>
      </c>
      <c r="BS156" s="4">
        <v>1045</v>
      </c>
      <c r="BT156" s="4">
        <v>75389</v>
      </c>
      <c r="BU156" s="4">
        <v>1157</v>
      </c>
      <c r="BV156" s="4">
        <v>130804</v>
      </c>
      <c r="BW156" s="4">
        <v>0.5</v>
      </c>
      <c r="BX156" s="4">
        <v>0.25</v>
      </c>
      <c r="BY156" s="4">
        <v>-572.42999999999995</v>
      </c>
      <c r="BZ156" s="4">
        <v>-286.21499999999997</v>
      </c>
      <c r="CA156" s="4">
        <v>522.70733029999997</v>
      </c>
      <c r="CB156" s="4">
        <v>261.35366520000002</v>
      </c>
      <c r="CC156" s="4">
        <v>29819.603159999999</v>
      </c>
      <c r="CD156" s="4">
        <v>18847.301579999999</v>
      </c>
      <c r="CE156" s="4"/>
      <c r="CF156" s="4">
        <v>289.34098649999999</v>
      </c>
      <c r="CG156" s="4"/>
      <c r="CH156" s="4">
        <v>20925.912639999999</v>
      </c>
    </row>
    <row r="157" spans="1:86" ht="15" thickBot="1" x14ac:dyDescent="0.4">
      <c r="A157" s="5">
        <v>48366</v>
      </c>
      <c r="B157" s="4">
        <v>132</v>
      </c>
      <c r="C157" s="4">
        <v>3.3750000000000002E-2</v>
      </c>
      <c r="D157" s="4">
        <v>533.39</v>
      </c>
      <c r="E157" s="4">
        <v>253.02357570000001</v>
      </c>
      <c r="F157" s="4">
        <v>280.36642430000001</v>
      </c>
      <c r="G157" s="4">
        <v>89683.571620000002</v>
      </c>
      <c r="H157" s="4">
        <v>37316.428379999998</v>
      </c>
      <c r="I157" s="4">
        <v>55414.475720000002</v>
      </c>
      <c r="J157" s="4">
        <v>44.24</v>
      </c>
      <c r="K157" s="4">
        <v>36.590000000000003</v>
      </c>
      <c r="L157" s="4">
        <v>150.13999999999999</v>
      </c>
      <c r="M157" s="4">
        <v>230.97</v>
      </c>
      <c r="N157" s="4">
        <f t="shared" si="10"/>
        <v>731.32219015130408</v>
      </c>
      <c r="O157" s="4">
        <v>0</v>
      </c>
      <c r="P157" s="4" t="s">
        <v>46</v>
      </c>
      <c r="Q157" s="4">
        <v>0</v>
      </c>
      <c r="R157" s="4">
        <v>1144.8599999999999</v>
      </c>
      <c r="S157" s="4">
        <v>0</v>
      </c>
      <c r="T157" s="4">
        <v>2196</v>
      </c>
      <c r="U157" s="4">
        <v>0</v>
      </c>
      <c r="V157" s="4">
        <v>0</v>
      </c>
      <c r="W157" s="4">
        <v>127000</v>
      </c>
      <c r="X157" s="4">
        <f t="shared" si="8"/>
        <v>3.7189585619251337</v>
      </c>
      <c r="Y157" s="4">
        <v>188593.5692</v>
      </c>
      <c r="Z157" s="4">
        <v>-1145</v>
      </c>
      <c r="AA157" s="4">
        <v>-168386</v>
      </c>
      <c r="AB157" s="4">
        <v>1051</v>
      </c>
      <c r="AC157" s="4">
        <v>76440</v>
      </c>
      <c r="AD157" s="4">
        <v>1163</v>
      </c>
      <c r="AE157" s="4">
        <v>132439</v>
      </c>
      <c r="AF157" s="4">
        <v>0.5</v>
      </c>
      <c r="AG157" s="4">
        <v>0.25</v>
      </c>
      <c r="AH157" s="4">
        <v>-572.42999999999995</v>
      </c>
      <c r="AI157" s="4">
        <v>-286.21499999999997</v>
      </c>
      <c r="AJ157" s="4">
        <v>525.3356599</v>
      </c>
      <c r="AK157" s="4">
        <v>262.66782999999998</v>
      </c>
      <c r="AL157" s="4">
        <v>30344.938819999999</v>
      </c>
      <c r="AM157" s="4">
        <v>19109.969410000002</v>
      </c>
      <c r="AN157" s="4"/>
      <c r="AO157" s="4">
        <v>290.8660175</v>
      </c>
      <c r="AP157" s="4"/>
      <c r="AQ157" s="4">
        <v>21216.77865</v>
      </c>
      <c r="AR157" s="5">
        <v>48366</v>
      </c>
      <c r="AS157" s="4">
        <v>132</v>
      </c>
      <c r="AT157" s="4">
        <v>3.3750000000000002E-2</v>
      </c>
      <c r="AU157" s="4">
        <v>533.39</v>
      </c>
      <c r="AV157" s="4">
        <v>253.02357570000001</v>
      </c>
      <c r="AW157" s="4">
        <v>280.36642430000001</v>
      </c>
      <c r="AX157" s="4">
        <v>89683.571620000002</v>
      </c>
      <c r="AY157" s="4">
        <v>37316.428379999998</v>
      </c>
      <c r="AZ157" s="4">
        <v>55414.475720000002</v>
      </c>
      <c r="BA157" s="4">
        <v>44.24</v>
      </c>
      <c r="BB157" s="4">
        <v>36.590000000000003</v>
      </c>
      <c r="BC157" s="4">
        <v>150.13999999999999</v>
      </c>
      <c r="BD157" s="4">
        <v>230.97</v>
      </c>
      <c r="BE157" s="4">
        <f t="shared" si="11"/>
        <v>380.5</v>
      </c>
      <c r="BF157" s="4">
        <v>0</v>
      </c>
      <c r="BG157" s="4" t="s">
        <v>46</v>
      </c>
      <c r="BH157" s="4">
        <v>0</v>
      </c>
      <c r="BI157" s="4">
        <v>1144.8599999999999</v>
      </c>
      <c r="BJ157" s="4">
        <v>0</v>
      </c>
      <c r="BK157" s="4">
        <v>2196</v>
      </c>
      <c r="BL157" s="4">
        <v>0</v>
      </c>
      <c r="BM157" s="4">
        <v>0</v>
      </c>
      <c r="BN157" s="4">
        <v>127000</v>
      </c>
      <c r="BO157" s="4">
        <f t="shared" si="9"/>
        <v>1</v>
      </c>
      <c r="BP157" s="4">
        <v>188593.5692</v>
      </c>
      <c r="BQ157" s="4">
        <v>-1145</v>
      </c>
      <c r="BR157" s="4">
        <v>-168386</v>
      </c>
      <c r="BS157" s="4">
        <v>1051</v>
      </c>
      <c r="BT157" s="4">
        <v>76440</v>
      </c>
      <c r="BU157" s="4">
        <v>1163</v>
      </c>
      <c r="BV157" s="4">
        <v>132439</v>
      </c>
      <c r="BW157" s="4">
        <v>0.5</v>
      </c>
      <c r="BX157" s="4">
        <v>0.25</v>
      </c>
      <c r="BY157" s="4">
        <v>-572.42999999999995</v>
      </c>
      <c r="BZ157" s="4">
        <v>-286.21499999999997</v>
      </c>
      <c r="CA157" s="4">
        <v>525.3356599</v>
      </c>
      <c r="CB157" s="4">
        <v>262.66782999999998</v>
      </c>
      <c r="CC157" s="4">
        <v>30344.938819999999</v>
      </c>
      <c r="CD157" s="4">
        <v>19109.969410000002</v>
      </c>
      <c r="CE157" s="4"/>
      <c r="CF157" s="4">
        <v>290.8660175</v>
      </c>
      <c r="CG157" s="4"/>
      <c r="CH157" s="4">
        <v>21216.77865</v>
      </c>
    </row>
    <row r="158" spans="1:86" ht="15" thickBot="1" x14ac:dyDescent="0.4">
      <c r="A158" s="5">
        <v>48396</v>
      </c>
      <c r="B158" s="4">
        <v>133</v>
      </c>
      <c r="C158" s="4">
        <v>3.3750000000000002E-2</v>
      </c>
      <c r="D158" s="4">
        <v>533.39</v>
      </c>
      <c r="E158" s="4">
        <v>252.2350452</v>
      </c>
      <c r="F158" s="4">
        <v>281.15495479999998</v>
      </c>
      <c r="G158" s="4">
        <v>89402.416660000003</v>
      </c>
      <c r="H158" s="4">
        <v>37597.583339999997</v>
      </c>
      <c r="I158" s="4">
        <v>55999.483630000002</v>
      </c>
      <c r="J158" s="4">
        <v>44.24</v>
      </c>
      <c r="K158" s="4">
        <v>36.590000000000003</v>
      </c>
      <c r="L158" s="4">
        <v>150.13999999999999</v>
      </c>
      <c r="M158" s="4">
        <v>230.97</v>
      </c>
      <c r="N158" s="4">
        <f t="shared" si="10"/>
        <v>734.97880110206052</v>
      </c>
      <c r="O158" s="4">
        <v>0</v>
      </c>
      <c r="P158" s="4" t="s">
        <v>46</v>
      </c>
      <c r="Q158" s="4">
        <v>0</v>
      </c>
      <c r="R158" s="4">
        <v>1144.8599999999999</v>
      </c>
      <c r="S158" s="4">
        <v>0</v>
      </c>
      <c r="T158" s="4">
        <v>2201</v>
      </c>
      <c r="U158" s="4">
        <v>0</v>
      </c>
      <c r="V158" s="4">
        <v>0</v>
      </c>
      <c r="W158" s="4">
        <v>127000</v>
      </c>
      <c r="X158" s="4">
        <f t="shared" si="8"/>
        <v>3.7561481475443852</v>
      </c>
      <c r="Y158" s="4">
        <v>189159.3499</v>
      </c>
      <c r="Z158" s="4">
        <v>-1145</v>
      </c>
      <c r="AA158" s="4">
        <v>-169531</v>
      </c>
      <c r="AB158" s="4">
        <v>1056</v>
      </c>
      <c r="AC158" s="4">
        <v>77496</v>
      </c>
      <c r="AD158" s="4">
        <v>1170</v>
      </c>
      <c r="AE158" s="4">
        <v>134085</v>
      </c>
      <c r="AF158" s="4">
        <v>0.5</v>
      </c>
      <c r="AG158" s="4">
        <v>0.25</v>
      </c>
      <c r="AH158" s="4">
        <v>-572.42999999999995</v>
      </c>
      <c r="AI158" s="4">
        <v>-286.21499999999997</v>
      </c>
      <c r="AJ158" s="4">
        <v>527.97029750000002</v>
      </c>
      <c r="AK158" s="4">
        <v>263.98514879999999</v>
      </c>
      <c r="AL158" s="4">
        <v>30872.90912</v>
      </c>
      <c r="AM158" s="4">
        <v>19373.954559999998</v>
      </c>
      <c r="AN158" s="4"/>
      <c r="AO158" s="4">
        <v>292.39479549999999</v>
      </c>
      <c r="AP158" s="4"/>
      <c r="AQ158" s="4">
        <v>21509.173449999998</v>
      </c>
      <c r="AR158" s="5">
        <v>48396</v>
      </c>
      <c r="AS158" s="4">
        <v>133</v>
      </c>
      <c r="AT158" s="4">
        <v>3.3750000000000002E-2</v>
      </c>
      <c r="AU158" s="4">
        <v>533.39</v>
      </c>
      <c r="AV158" s="4">
        <v>252.2350452</v>
      </c>
      <c r="AW158" s="4">
        <v>281.15495479999998</v>
      </c>
      <c r="AX158" s="4">
        <v>89402.416660000003</v>
      </c>
      <c r="AY158" s="4">
        <v>37597.583339999997</v>
      </c>
      <c r="AZ158" s="4">
        <v>55999.483630000002</v>
      </c>
      <c r="BA158" s="4">
        <v>44.24</v>
      </c>
      <c r="BB158" s="4">
        <v>36.590000000000003</v>
      </c>
      <c r="BC158" s="4">
        <v>150.13999999999999</v>
      </c>
      <c r="BD158" s="4">
        <v>230.97</v>
      </c>
      <c r="BE158" s="4">
        <f t="shared" si="11"/>
        <v>380.5</v>
      </c>
      <c r="BF158" s="4">
        <v>0</v>
      </c>
      <c r="BG158" s="4" t="s">
        <v>46</v>
      </c>
      <c r="BH158" s="4">
        <v>0</v>
      </c>
      <c r="BI158" s="4">
        <v>1144.8599999999999</v>
      </c>
      <c r="BJ158" s="4">
        <v>0</v>
      </c>
      <c r="BK158" s="4">
        <v>2201</v>
      </c>
      <c r="BL158" s="4">
        <v>0</v>
      </c>
      <c r="BM158" s="4">
        <v>0</v>
      </c>
      <c r="BN158" s="4">
        <v>127000</v>
      </c>
      <c r="BO158" s="4">
        <f t="shared" si="9"/>
        <v>1</v>
      </c>
      <c r="BP158" s="4">
        <v>189159.3499</v>
      </c>
      <c r="BQ158" s="4">
        <v>-1145</v>
      </c>
      <c r="BR158" s="4">
        <v>-169531</v>
      </c>
      <c r="BS158" s="4">
        <v>1056</v>
      </c>
      <c r="BT158" s="4">
        <v>77496</v>
      </c>
      <c r="BU158" s="4">
        <v>1170</v>
      </c>
      <c r="BV158" s="4">
        <v>134085</v>
      </c>
      <c r="BW158" s="4">
        <v>0.5</v>
      </c>
      <c r="BX158" s="4">
        <v>0.25</v>
      </c>
      <c r="BY158" s="4">
        <v>-572.42999999999995</v>
      </c>
      <c r="BZ158" s="4">
        <v>-286.21499999999997</v>
      </c>
      <c r="CA158" s="4">
        <v>527.97029750000002</v>
      </c>
      <c r="CB158" s="4">
        <v>263.98514879999999</v>
      </c>
      <c r="CC158" s="4">
        <v>30872.90912</v>
      </c>
      <c r="CD158" s="4">
        <v>19373.954559999998</v>
      </c>
      <c r="CE158" s="4"/>
      <c r="CF158" s="4">
        <v>292.39479549999999</v>
      </c>
      <c r="CG158" s="4"/>
      <c r="CH158" s="4">
        <v>21509.173449999998</v>
      </c>
    </row>
    <row r="159" spans="1:86" ht="15" thickBot="1" x14ac:dyDescent="0.4">
      <c r="A159" s="5">
        <v>48427</v>
      </c>
      <c r="B159" s="4">
        <v>134</v>
      </c>
      <c r="C159" s="4">
        <v>3.3750000000000002E-2</v>
      </c>
      <c r="D159" s="4">
        <v>533.39</v>
      </c>
      <c r="E159" s="4">
        <v>251.44429690000001</v>
      </c>
      <c r="F159" s="4">
        <v>281.9457031</v>
      </c>
      <c r="G159" s="4">
        <v>89120.470960000006</v>
      </c>
      <c r="H159" s="4">
        <v>37879.529040000001</v>
      </c>
      <c r="I159" s="4">
        <v>56588.684159999997</v>
      </c>
      <c r="J159" s="4">
        <v>44.24</v>
      </c>
      <c r="K159" s="4">
        <v>36.590000000000003</v>
      </c>
      <c r="L159" s="4">
        <v>150.13999999999999</v>
      </c>
      <c r="M159" s="4">
        <v>230.97</v>
      </c>
      <c r="N159" s="4">
        <f t="shared" si="10"/>
        <v>738.65369510757068</v>
      </c>
      <c r="O159" s="4">
        <v>0</v>
      </c>
      <c r="P159" s="4" t="s">
        <v>46</v>
      </c>
      <c r="Q159" s="4">
        <v>0</v>
      </c>
      <c r="R159" s="4">
        <v>1144.8599999999999</v>
      </c>
      <c r="S159" s="4">
        <v>0</v>
      </c>
      <c r="T159" s="4">
        <v>2206</v>
      </c>
      <c r="U159" s="4">
        <v>0</v>
      </c>
      <c r="V159" s="4">
        <v>0</v>
      </c>
      <c r="W159" s="4">
        <v>127000</v>
      </c>
      <c r="X159" s="4">
        <f t="shared" si="8"/>
        <v>3.7937096290198289</v>
      </c>
      <c r="Y159" s="4">
        <v>189726.8279</v>
      </c>
      <c r="Z159" s="4">
        <v>-1145</v>
      </c>
      <c r="AA159" s="4">
        <v>-170676</v>
      </c>
      <c r="AB159" s="4">
        <v>1061</v>
      </c>
      <c r="AC159" s="4">
        <v>78557</v>
      </c>
      <c r="AD159" s="4">
        <v>1176</v>
      </c>
      <c r="AE159" s="4">
        <v>135739</v>
      </c>
      <c r="AF159" s="4">
        <v>0.5</v>
      </c>
      <c r="AG159" s="4">
        <v>0.25</v>
      </c>
      <c r="AH159" s="4">
        <v>-572.42999999999995</v>
      </c>
      <c r="AI159" s="4">
        <v>-286.21499999999997</v>
      </c>
      <c r="AJ159" s="4">
        <v>530.61125819999995</v>
      </c>
      <c r="AK159" s="4">
        <v>265.30562909999998</v>
      </c>
      <c r="AL159" s="4">
        <v>31403.520380000002</v>
      </c>
      <c r="AM159" s="4">
        <v>19639.260190000001</v>
      </c>
      <c r="AN159" s="4"/>
      <c r="AO159" s="4">
        <v>293.92732990000002</v>
      </c>
      <c r="AP159" s="4"/>
      <c r="AQ159" s="4">
        <v>21803.100780000001</v>
      </c>
      <c r="AR159" s="5">
        <v>48427</v>
      </c>
      <c r="AS159" s="4">
        <v>134</v>
      </c>
      <c r="AT159" s="4">
        <v>3.3750000000000002E-2</v>
      </c>
      <c r="AU159" s="4">
        <v>533.39</v>
      </c>
      <c r="AV159" s="4">
        <v>251.44429690000001</v>
      </c>
      <c r="AW159" s="4">
        <v>281.9457031</v>
      </c>
      <c r="AX159" s="4">
        <v>89120.470960000006</v>
      </c>
      <c r="AY159" s="4">
        <v>37879.529040000001</v>
      </c>
      <c r="AZ159" s="4">
        <v>56588.684159999997</v>
      </c>
      <c r="BA159" s="4">
        <v>44.24</v>
      </c>
      <c r="BB159" s="4">
        <v>36.590000000000003</v>
      </c>
      <c r="BC159" s="4">
        <v>150.13999999999999</v>
      </c>
      <c r="BD159" s="4">
        <v>230.97</v>
      </c>
      <c r="BE159" s="4">
        <f t="shared" si="11"/>
        <v>380.5</v>
      </c>
      <c r="BF159" s="4">
        <v>0</v>
      </c>
      <c r="BG159" s="4" t="s">
        <v>46</v>
      </c>
      <c r="BH159" s="4">
        <v>0</v>
      </c>
      <c r="BI159" s="4">
        <v>1144.8599999999999</v>
      </c>
      <c r="BJ159" s="4">
        <v>0</v>
      </c>
      <c r="BK159" s="4">
        <v>2206</v>
      </c>
      <c r="BL159" s="4">
        <v>0</v>
      </c>
      <c r="BM159" s="4">
        <v>0</v>
      </c>
      <c r="BN159" s="4">
        <v>127000</v>
      </c>
      <c r="BO159" s="4">
        <f t="shared" si="9"/>
        <v>1</v>
      </c>
      <c r="BP159" s="4">
        <v>189726.8279</v>
      </c>
      <c r="BQ159" s="4">
        <v>-1145</v>
      </c>
      <c r="BR159" s="4">
        <v>-170676</v>
      </c>
      <c r="BS159" s="4">
        <v>1061</v>
      </c>
      <c r="BT159" s="4">
        <v>78557</v>
      </c>
      <c r="BU159" s="4">
        <v>1176</v>
      </c>
      <c r="BV159" s="4">
        <v>135739</v>
      </c>
      <c r="BW159" s="4">
        <v>0.5</v>
      </c>
      <c r="BX159" s="4">
        <v>0.25</v>
      </c>
      <c r="BY159" s="4">
        <v>-572.42999999999995</v>
      </c>
      <c r="BZ159" s="4">
        <v>-286.21499999999997</v>
      </c>
      <c r="CA159" s="4">
        <v>530.61125819999995</v>
      </c>
      <c r="CB159" s="4">
        <v>265.30562909999998</v>
      </c>
      <c r="CC159" s="4">
        <v>31403.520380000002</v>
      </c>
      <c r="CD159" s="4">
        <v>19639.260190000001</v>
      </c>
      <c r="CE159" s="4"/>
      <c r="CF159" s="4">
        <v>293.92732990000002</v>
      </c>
      <c r="CG159" s="4"/>
      <c r="CH159" s="4">
        <v>21803.100780000001</v>
      </c>
    </row>
    <row r="160" spans="1:86" ht="15" thickBot="1" x14ac:dyDescent="0.4">
      <c r="A160" s="5">
        <v>48458</v>
      </c>
      <c r="B160" s="4">
        <v>135</v>
      </c>
      <c r="C160" s="4">
        <v>3.3750000000000002E-2</v>
      </c>
      <c r="D160" s="4">
        <v>533.39</v>
      </c>
      <c r="E160" s="4">
        <v>250.65132460000001</v>
      </c>
      <c r="F160" s="4">
        <v>282.73867539999998</v>
      </c>
      <c r="G160" s="4">
        <v>88837.732279999997</v>
      </c>
      <c r="H160" s="4">
        <v>38162.267720000003</v>
      </c>
      <c r="I160" s="4">
        <v>57182.104079999997</v>
      </c>
      <c r="J160" s="4">
        <v>44.24</v>
      </c>
      <c r="K160" s="4">
        <v>36.590000000000003</v>
      </c>
      <c r="L160" s="4">
        <v>150.13999999999999</v>
      </c>
      <c r="M160" s="4">
        <v>230.97</v>
      </c>
      <c r="N160" s="4">
        <f t="shared" si="10"/>
        <v>742.3469635831085</v>
      </c>
      <c r="O160" s="4">
        <v>0</v>
      </c>
      <c r="P160" s="4" t="s">
        <v>46</v>
      </c>
      <c r="Q160" s="4">
        <v>0</v>
      </c>
      <c r="R160" s="4">
        <v>1144.8599999999999</v>
      </c>
      <c r="S160" s="4">
        <v>0</v>
      </c>
      <c r="T160" s="4">
        <v>2211</v>
      </c>
      <c r="U160" s="4">
        <v>0</v>
      </c>
      <c r="V160" s="4">
        <v>0</v>
      </c>
      <c r="W160" s="4">
        <v>127000</v>
      </c>
      <c r="X160" s="4">
        <f t="shared" si="8"/>
        <v>3.8316467253100273</v>
      </c>
      <c r="Y160" s="4">
        <v>190296.00839999999</v>
      </c>
      <c r="Z160" s="4">
        <v>-1145</v>
      </c>
      <c r="AA160" s="4">
        <v>-171821</v>
      </c>
      <c r="AB160" s="4">
        <v>1067</v>
      </c>
      <c r="AC160" s="4">
        <v>79624</v>
      </c>
      <c r="AD160" s="4">
        <v>1182</v>
      </c>
      <c r="AE160" s="4">
        <v>137403</v>
      </c>
      <c r="AF160" s="4">
        <v>0.5</v>
      </c>
      <c r="AG160" s="4">
        <v>0.25</v>
      </c>
      <c r="AH160" s="4">
        <v>-572.42999999999995</v>
      </c>
      <c r="AI160" s="4">
        <v>-286.21499999999997</v>
      </c>
      <c r="AJ160" s="4">
        <v>533.25855730000001</v>
      </c>
      <c r="AK160" s="4">
        <v>266.62927860000002</v>
      </c>
      <c r="AL160" s="4">
        <v>31936.77893</v>
      </c>
      <c r="AM160" s="4">
        <v>19905.889469999998</v>
      </c>
      <c r="AN160" s="4"/>
      <c r="AO160" s="4">
        <v>295.46362979999998</v>
      </c>
      <c r="AP160" s="4"/>
      <c r="AQ160" s="4">
        <v>22098.564409999999</v>
      </c>
      <c r="AR160" s="5">
        <v>48458</v>
      </c>
      <c r="AS160" s="4">
        <v>135</v>
      </c>
      <c r="AT160" s="4">
        <v>3.3750000000000002E-2</v>
      </c>
      <c r="AU160" s="4">
        <v>533.39</v>
      </c>
      <c r="AV160" s="4">
        <v>250.65132460000001</v>
      </c>
      <c r="AW160" s="4">
        <v>282.73867539999998</v>
      </c>
      <c r="AX160" s="4">
        <v>88837.732279999997</v>
      </c>
      <c r="AY160" s="4">
        <v>38162.267720000003</v>
      </c>
      <c r="AZ160" s="4">
        <v>57182.104079999997</v>
      </c>
      <c r="BA160" s="4">
        <v>44.24</v>
      </c>
      <c r="BB160" s="4">
        <v>36.590000000000003</v>
      </c>
      <c r="BC160" s="4">
        <v>150.13999999999999</v>
      </c>
      <c r="BD160" s="4">
        <v>230.97</v>
      </c>
      <c r="BE160" s="4">
        <f t="shared" si="11"/>
        <v>380.5</v>
      </c>
      <c r="BF160" s="4">
        <v>0</v>
      </c>
      <c r="BG160" s="4" t="s">
        <v>46</v>
      </c>
      <c r="BH160" s="4">
        <v>0</v>
      </c>
      <c r="BI160" s="4">
        <v>1144.8599999999999</v>
      </c>
      <c r="BJ160" s="4">
        <v>0</v>
      </c>
      <c r="BK160" s="4">
        <v>2211</v>
      </c>
      <c r="BL160" s="4">
        <v>0</v>
      </c>
      <c r="BM160" s="4">
        <v>0</v>
      </c>
      <c r="BN160" s="4">
        <v>127000</v>
      </c>
      <c r="BO160" s="4">
        <f t="shared" si="9"/>
        <v>1</v>
      </c>
      <c r="BP160" s="4">
        <v>190296.00839999999</v>
      </c>
      <c r="BQ160" s="4">
        <v>-1145</v>
      </c>
      <c r="BR160" s="4">
        <v>-171821</v>
      </c>
      <c r="BS160" s="4">
        <v>1067</v>
      </c>
      <c r="BT160" s="4">
        <v>79624</v>
      </c>
      <c r="BU160" s="4">
        <v>1182</v>
      </c>
      <c r="BV160" s="4">
        <v>137403</v>
      </c>
      <c r="BW160" s="4">
        <v>0.5</v>
      </c>
      <c r="BX160" s="4">
        <v>0.25</v>
      </c>
      <c r="BY160" s="4">
        <v>-572.42999999999995</v>
      </c>
      <c r="BZ160" s="4">
        <v>-286.21499999999997</v>
      </c>
      <c r="CA160" s="4">
        <v>533.25855730000001</v>
      </c>
      <c r="CB160" s="4">
        <v>266.62927860000002</v>
      </c>
      <c r="CC160" s="4">
        <v>31936.77893</v>
      </c>
      <c r="CD160" s="4">
        <v>19905.889469999998</v>
      </c>
      <c r="CE160" s="4"/>
      <c r="CF160" s="4">
        <v>295.46362979999998</v>
      </c>
      <c r="CG160" s="4"/>
      <c r="CH160" s="4">
        <v>22098.564409999999</v>
      </c>
    </row>
    <row r="161" spans="1:86" ht="15" thickBot="1" x14ac:dyDescent="0.4">
      <c r="A161" s="5">
        <v>48488</v>
      </c>
      <c r="B161" s="4">
        <v>136</v>
      </c>
      <c r="C161" s="4">
        <v>3.3750000000000002E-2</v>
      </c>
      <c r="D161" s="4">
        <v>533.39</v>
      </c>
      <c r="E161" s="4">
        <v>249.856122</v>
      </c>
      <c r="F161" s="4">
        <v>283.53387800000002</v>
      </c>
      <c r="G161" s="4">
        <v>88554.198399999994</v>
      </c>
      <c r="H161" s="4">
        <v>38445.801599999999</v>
      </c>
      <c r="I161" s="4">
        <v>57779.770320000003</v>
      </c>
      <c r="J161" s="4">
        <v>44.24</v>
      </c>
      <c r="K161" s="4">
        <v>36.590000000000003</v>
      </c>
      <c r="L161" s="4">
        <v>150.13999999999999</v>
      </c>
      <c r="M161" s="4">
        <v>230.97</v>
      </c>
      <c r="N161" s="4">
        <f t="shared" si="10"/>
        <v>746.058698401024</v>
      </c>
      <c r="O161" s="4">
        <v>0</v>
      </c>
      <c r="P161" s="4" t="s">
        <v>46</v>
      </c>
      <c r="Q161" s="4">
        <v>0</v>
      </c>
      <c r="R161" s="4">
        <v>1144.8599999999999</v>
      </c>
      <c r="S161" s="4">
        <v>0</v>
      </c>
      <c r="T161" s="4">
        <v>2217</v>
      </c>
      <c r="U161" s="4">
        <v>0</v>
      </c>
      <c r="V161" s="4">
        <v>0</v>
      </c>
      <c r="W161" s="4">
        <v>127000</v>
      </c>
      <c r="X161" s="4">
        <f t="shared" si="8"/>
        <v>3.8699631925631275</v>
      </c>
      <c r="Y161" s="4">
        <v>190866.8964</v>
      </c>
      <c r="Z161" s="4">
        <v>-1145</v>
      </c>
      <c r="AA161" s="4">
        <v>-172966</v>
      </c>
      <c r="AB161" s="4">
        <v>1072</v>
      </c>
      <c r="AC161" s="4">
        <v>80695</v>
      </c>
      <c r="AD161" s="4">
        <v>1188</v>
      </c>
      <c r="AE161" s="4">
        <v>139077</v>
      </c>
      <c r="AF161" s="4">
        <v>0.5</v>
      </c>
      <c r="AG161" s="4">
        <v>0.25</v>
      </c>
      <c r="AH161" s="4">
        <v>-572.42999999999995</v>
      </c>
      <c r="AI161" s="4">
        <v>-286.21499999999997</v>
      </c>
      <c r="AJ161" s="4">
        <v>535.91220980000003</v>
      </c>
      <c r="AK161" s="4">
        <v>267.95610490000001</v>
      </c>
      <c r="AL161" s="4">
        <v>32472.691139999999</v>
      </c>
      <c r="AM161" s="4">
        <v>20173.845570000001</v>
      </c>
      <c r="AN161" s="4"/>
      <c r="AO161" s="4">
        <v>297.00370459999999</v>
      </c>
      <c r="AP161" s="4"/>
      <c r="AQ161" s="4">
        <v>22395.56811</v>
      </c>
      <c r="AR161" s="5">
        <v>48488</v>
      </c>
      <c r="AS161" s="4">
        <v>136</v>
      </c>
      <c r="AT161" s="4">
        <v>3.3750000000000002E-2</v>
      </c>
      <c r="AU161" s="4">
        <v>533.39</v>
      </c>
      <c r="AV161" s="4">
        <v>249.856122</v>
      </c>
      <c r="AW161" s="4">
        <v>283.53387800000002</v>
      </c>
      <c r="AX161" s="4">
        <v>88554.198399999994</v>
      </c>
      <c r="AY161" s="4">
        <v>38445.801599999999</v>
      </c>
      <c r="AZ161" s="4">
        <v>57779.770320000003</v>
      </c>
      <c r="BA161" s="4">
        <v>44.24</v>
      </c>
      <c r="BB161" s="4">
        <v>36.590000000000003</v>
      </c>
      <c r="BC161" s="4">
        <v>150.13999999999999</v>
      </c>
      <c r="BD161" s="4">
        <v>230.97</v>
      </c>
      <c r="BE161" s="4">
        <f t="shared" si="11"/>
        <v>380.5</v>
      </c>
      <c r="BF161" s="4">
        <v>0</v>
      </c>
      <c r="BG161" s="4" t="s">
        <v>46</v>
      </c>
      <c r="BH161" s="4">
        <v>0</v>
      </c>
      <c r="BI161" s="4">
        <v>1144.8599999999999</v>
      </c>
      <c r="BJ161" s="4">
        <v>0</v>
      </c>
      <c r="BK161" s="4">
        <v>2217</v>
      </c>
      <c r="BL161" s="4">
        <v>0</v>
      </c>
      <c r="BM161" s="4">
        <v>0</v>
      </c>
      <c r="BN161" s="4">
        <v>127000</v>
      </c>
      <c r="BO161" s="4">
        <f t="shared" si="9"/>
        <v>1</v>
      </c>
      <c r="BP161" s="4">
        <v>190866.8964</v>
      </c>
      <c r="BQ161" s="4">
        <v>-1145</v>
      </c>
      <c r="BR161" s="4">
        <v>-172966</v>
      </c>
      <c r="BS161" s="4">
        <v>1072</v>
      </c>
      <c r="BT161" s="4">
        <v>80695</v>
      </c>
      <c r="BU161" s="4">
        <v>1188</v>
      </c>
      <c r="BV161" s="4">
        <v>139077</v>
      </c>
      <c r="BW161" s="4">
        <v>0.5</v>
      </c>
      <c r="BX161" s="4">
        <v>0.25</v>
      </c>
      <c r="BY161" s="4">
        <v>-572.42999999999995</v>
      </c>
      <c r="BZ161" s="4">
        <v>-286.21499999999997</v>
      </c>
      <c r="CA161" s="4">
        <v>535.91220980000003</v>
      </c>
      <c r="CB161" s="4">
        <v>267.95610490000001</v>
      </c>
      <c r="CC161" s="4">
        <v>32472.691139999999</v>
      </c>
      <c r="CD161" s="4">
        <v>20173.845570000001</v>
      </c>
      <c r="CE161" s="4"/>
      <c r="CF161" s="4">
        <v>297.00370459999999</v>
      </c>
      <c r="CG161" s="4"/>
      <c r="CH161" s="4">
        <v>22395.56811</v>
      </c>
    </row>
    <row r="162" spans="1:86" ht="15" thickBot="1" x14ac:dyDescent="0.4">
      <c r="A162" s="5">
        <v>48519</v>
      </c>
      <c r="B162" s="4">
        <v>137</v>
      </c>
      <c r="C162" s="4">
        <v>3.3750000000000002E-2</v>
      </c>
      <c r="D162" s="4">
        <v>533.39</v>
      </c>
      <c r="E162" s="4">
        <v>249.058683</v>
      </c>
      <c r="F162" s="4">
        <v>284.33131700000001</v>
      </c>
      <c r="G162" s="4">
        <v>88269.86709</v>
      </c>
      <c r="H162" s="4">
        <v>38730.13291</v>
      </c>
      <c r="I162" s="4">
        <v>58381.70998</v>
      </c>
      <c r="J162" s="4">
        <v>44.24</v>
      </c>
      <c r="K162" s="4">
        <v>36.590000000000003</v>
      </c>
      <c r="L162" s="4">
        <v>150.13999999999999</v>
      </c>
      <c r="M162" s="4">
        <v>230.97</v>
      </c>
      <c r="N162" s="4">
        <f t="shared" si="10"/>
        <v>749.78899189302899</v>
      </c>
      <c r="O162" s="4">
        <v>0</v>
      </c>
      <c r="P162" s="4" t="s">
        <v>46</v>
      </c>
      <c r="Q162" s="4">
        <v>0</v>
      </c>
      <c r="R162" s="4">
        <v>1144.8599999999999</v>
      </c>
      <c r="S162" s="4">
        <v>0</v>
      </c>
      <c r="T162" s="4">
        <v>2222</v>
      </c>
      <c r="U162" s="4">
        <v>0</v>
      </c>
      <c r="V162" s="4">
        <v>0</v>
      </c>
      <c r="W162" s="4">
        <v>127000</v>
      </c>
      <c r="X162" s="4">
        <f t="shared" si="8"/>
        <v>3.9086628244887587</v>
      </c>
      <c r="Y162" s="4">
        <v>191439.49710000001</v>
      </c>
      <c r="Z162" s="4">
        <v>-1145</v>
      </c>
      <c r="AA162" s="4">
        <v>-174111</v>
      </c>
      <c r="AB162" s="4">
        <v>1077</v>
      </c>
      <c r="AC162" s="4">
        <v>81773</v>
      </c>
      <c r="AD162" s="4">
        <v>1194</v>
      </c>
      <c r="AE162" s="4">
        <v>140760</v>
      </c>
      <c r="AF162" s="4">
        <v>0.5</v>
      </c>
      <c r="AG162" s="4">
        <v>0.25</v>
      </c>
      <c r="AH162" s="4">
        <v>-572.42999999999995</v>
      </c>
      <c r="AI162" s="4">
        <v>-286.21499999999997</v>
      </c>
      <c r="AJ162" s="4">
        <v>538.57223109999995</v>
      </c>
      <c r="AK162" s="4">
        <v>269.28611560000002</v>
      </c>
      <c r="AL162" s="4">
        <v>33011.263370000001</v>
      </c>
      <c r="AM162" s="4">
        <v>20443.131689999998</v>
      </c>
      <c r="AN162" s="4"/>
      <c r="AO162" s="4">
        <v>298.54756350000002</v>
      </c>
      <c r="AP162" s="4"/>
      <c r="AQ162" s="4">
        <v>22694.115679999999</v>
      </c>
      <c r="AR162" s="5">
        <v>48519</v>
      </c>
      <c r="AS162" s="4">
        <v>137</v>
      </c>
      <c r="AT162" s="4">
        <v>3.3750000000000002E-2</v>
      </c>
      <c r="AU162" s="4">
        <v>533.39</v>
      </c>
      <c r="AV162" s="4">
        <v>249.058683</v>
      </c>
      <c r="AW162" s="4">
        <v>284.33131700000001</v>
      </c>
      <c r="AX162" s="4">
        <v>88269.86709</v>
      </c>
      <c r="AY162" s="4">
        <v>38730.13291</v>
      </c>
      <c r="AZ162" s="4">
        <v>58381.70998</v>
      </c>
      <c r="BA162" s="4">
        <v>44.24</v>
      </c>
      <c r="BB162" s="4">
        <v>36.590000000000003</v>
      </c>
      <c r="BC162" s="4">
        <v>150.13999999999999</v>
      </c>
      <c r="BD162" s="4">
        <v>230.97</v>
      </c>
      <c r="BE162" s="4">
        <f t="shared" si="11"/>
        <v>380.5</v>
      </c>
      <c r="BF162" s="4">
        <v>0</v>
      </c>
      <c r="BG162" s="4" t="s">
        <v>46</v>
      </c>
      <c r="BH162" s="4">
        <v>0</v>
      </c>
      <c r="BI162" s="4">
        <v>1144.8599999999999</v>
      </c>
      <c r="BJ162" s="4">
        <v>0</v>
      </c>
      <c r="BK162" s="4">
        <v>2222</v>
      </c>
      <c r="BL162" s="4">
        <v>0</v>
      </c>
      <c r="BM162" s="4">
        <v>0</v>
      </c>
      <c r="BN162" s="4">
        <v>127000</v>
      </c>
      <c r="BO162" s="4">
        <f t="shared" si="9"/>
        <v>1</v>
      </c>
      <c r="BP162" s="4">
        <v>191439.49710000001</v>
      </c>
      <c r="BQ162" s="4">
        <v>-1145</v>
      </c>
      <c r="BR162" s="4">
        <v>-174111</v>
      </c>
      <c r="BS162" s="4">
        <v>1077</v>
      </c>
      <c r="BT162" s="4">
        <v>81773</v>
      </c>
      <c r="BU162" s="4">
        <v>1194</v>
      </c>
      <c r="BV162" s="4">
        <v>140760</v>
      </c>
      <c r="BW162" s="4">
        <v>0.5</v>
      </c>
      <c r="BX162" s="4">
        <v>0.25</v>
      </c>
      <c r="BY162" s="4">
        <v>-572.42999999999995</v>
      </c>
      <c r="BZ162" s="4">
        <v>-286.21499999999997</v>
      </c>
      <c r="CA162" s="4">
        <v>538.57223109999995</v>
      </c>
      <c r="CB162" s="4">
        <v>269.28611560000002</v>
      </c>
      <c r="CC162" s="4">
        <v>33011.263370000001</v>
      </c>
      <c r="CD162" s="4">
        <v>20443.131689999998</v>
      </c>
      <c r="CE162" s="4"/>
      <c r="CF162" s="4">
        <v>298.54756350000002</v>
      </c>
      <c r="CG162" s="4"/>
      <c r="CH162" s="4">
        <v>22694.115679999999</v>
      </c>
    </row>
    <row r="163" spans="1:86" ht="15" thickBot="1" x14ac:dyDescent="0.4">
      <c r="A163" s="5">
        <v>48549</v>
      </c>
      <c r="B163" s="4">
        <v>138</v>
      </c>
      <c r="C163" s="4">
        <v>3.3750000000000002E-2</v>
      </c>
      <c r="D163" s="4">
        <v>533.39</v>
      </c>
      <c r="E163" s="4">
        <v>248.2590012</v>
      </c>
      <c r="F163" s="4">
        <v>285.13099879999999</v>
      </c>
      <c r="G163" s="4">
        <v>87984.736090000006</v>
      </c>
      <c r="H163" s="4">
        <v>39015.263910000001</v>
      </c>
      <c r="I163" s="4">
        <v>58987.950320000004</v>
      </c>
      <c r="J163" s="4">
        <v>44.24</v>
      </c>
      <c r="K163" s="4">
        <v>36.590000000000003</v>
      </c>
      <c r="L163" s="4">
        <v>150.13999999999999</v>
      </c>
      <c r="M163" s="4">
        <v>230.97</v>
      </c>
      <c r="N163" s="4">
        <f t="shared" si="10"/>
        <v>753.53793685249411</v>
      </c>
      <c r="O163" s="4">
        <v>0</v>
      </c>
      <c r="P163" s="4" t="s">
        <v>46</v>
      </c>
      <c r="Q163" s="4">
        <v>0</v>
      </c>
      <c r="R163" s="4">
        <v>1144.8599999999999</v>
      </c>
      <c r="S163" s="4">
        <v>0</v>
      </c>
      <c r="T163" s="4">
        <v>2227</v>
      </c>
      <c r="U163" s="4">
        <v>0</v>
      </c>
      <c r="V163" s="4">
        <v>0</v>
      </c>
      <c r="W163" s="4">
        <v>127000</v>
      </c>
      <c r="X163" s="4">
        <f t="shared" si="8"/>
        <v>3.9477494527336461</v>
      </c>
      <c r="Y163" s="4">
        <v>192013.8156</v>
      </c>
      <c r="Z163" s="4">
        <v>-1145</v>
      </c>
      <c r="AA163" s="4">
        <v>-175255</v>
      </c>
      <c r="AB163" s="4">
        <v>1082</v>
      </c>
      <c r="AC163" s="4">
        <v>82855</v>
      </c>
      <c r="AD163" s="4">
        <v>1200</v>
      </c>
      <c r="AE163" s="4">
        <v>142454</v>
      </c>
      <c r="AF163" s="4">
        <v>0.5</v>
      </c>
      <c r="AG163" s="4">
        <v>0.25</v>
      </c>
      <c r="AH163" s="4">
        <v>-572.42999999999995</v>
      </c>
      <c r="AI163" s="4">
        <v>-286.21499999999997</v>
      </c>
      <c r="AJ163" s="4">
        <v>541.23863649999998</v>
      </c>
      <c r="AK163" s="4">
        <v>270.61931820000001</v>
      </c>
      <c r="AL163" s="4">
        <v>33552.502009999997</v>
      </c>
      <c r="AM163" s="4">
        <v>20713.75101</v>
      </c>
      <c r="AN163" s="4"/>
      <c r="AO163" s="4">
        <v>300.09521590000003</v>
      </c>
      <c r="AP163" s="4"/>
      <c r="AQ163" s="4">
        <v>22994.210889999998</v>
      </c>
      <c r="AR163" s="5">
        <v>48549</v>
      </c>
      <c r="AS163" s="4">
        <v>138</v>
      </c>
      <c r="AT163" s="4">
        <v>3.3750000000000002E-2</v>
      </c>
      <c r="AU163" s="4">
        <v>533.39</v>
      </c>
      <c r="AV163" s="4">
        <v>248.2590012</v>
      </c>
      <c r="AW163" s="4">
        <v>285.13099879999999</v>
      </c>
      <c r="AX163" s="4">
        <v>87984.736090000006</v>
      </c>
      <c r="AY163" s="4">
        <v>39015.263910000001</v>
      </c>
      <c r="AZ163" s="4">
        <v>58987.950320000004</v>
      </c>
      <c r="BA163" s="4">
        <v>44.24</v>
      </c>
      <c r="BB163" s="4">
        <v>36.590000000000003</v>
      </c>
      <c r="BC163" s="4">
        <v>150.13999999999999</v>
      </c>
      <c r="BD163" s="4">
        <v>230.97</v>
      </c>
      <c r="BE163" s="4">
        <f t="shared" si="11"/>
        <v>380.5</v>
      </c>
      <c r="BF163" s="4">
        <v>0</v>
      </c>
      <c r="BG163" s="4" t="s">
        <v>46</v>
      </c>
      <c r="BH163" s="4">
        <v>0</v>
      </c>
      <c r="BI163" s="4">
        <v>1144.8599999999999</v>
      </c>
      <c r="BJ163" s="4">
        <v>0</v>
      </c>
      <c r="BK163" s="4">
        <v>2227</v>
      </c>
      <c r="BL163" s="4">
        <v>0</v>
      </c>
      <c r="BM163" s="4">
        <v>0</v>
      </c>
      <c r="BN163" s="4">
        <v>127000</v>
      </c>
      <c r="BO163" s="4">
        <f t="shared" si="9"/>
        <v>1</v>
      </c>
      <c r="BP163" s="4">
        <v>192013.8156</v>
      </c>
      <c r="BQ163" s="4">
        <v>-1145</v>
      </c>
      <c r="BR163" s="4">
        <v>-175255</v>
      </c>
      <c r="BS163" s="4">
        <v>1082</v>
      </c>
      <c r="BT163" s="4">
        <v>82855</v>
      </c>
      <c r="BU163" s="4">
        <v>1200</v>
      </c>
      <c r="BV163" s="4">
        <v>142454</v>
      </c>
      <c r="BW163" s="4">
        <v>0.5</v>
      </c>
      <c r="BX163" s="4">
        <v>0.25</v>
      </c>
      <c r="BY163" s="4">
        <v>-572.42999999999995</v>
      </c>
      <c r="BZ163" s="4">
        <v>-286.21499999999997</v>
      </c>
      <c r="CA163" s="4">
        <v>541.23863649999998</v>
      </c>
      <c r="CB163" s="4">
        <v>270.61931820000001</v>
      </c>
      <c r="CC163" s="4">
        <v>33552.502009999997</v>
      </c>
      <c r="CD163" s="4">
        <v>20713.75101</v>
      </c>
      <c r="CE163" s="4"/>
      <c r="CF163" s="4">
        <v>300.09521590000003</v>
      </c>
      <c r="CG163" s="4"/>
      <c r="CH163" s="4">
        <v>22994.210889999998</v>
      </c>
    </row>
    <row r="164" spans="1:86" ht="15" thickBot="1" x14ac:dyDescent="0.4">
      <c r="A164" s="5">
        <v>48580</v>
      </c>
      <c r="B164" s="4">
        <v>139</v>
      </c>
      <c r="C164" s="4">
        <v>3.3750000000000002E-2</v>
      </c>
      <c r="D164" s="4">
        <v>533.39</v>
      </c>
      <c r="E164" s="4">
        <v>247.4570703</v>
      </c>
      <c r="F164" s="4">
        <v>285.93292969999999</v>
      </c>
      <c r="G164" s="4">
        <v>87698.803159999996</v>
      </c>
      <c r="H164" s="4">
        <v>39301.196839999997</v>
      </c>
      <c r="I164" s="4">
        <v>59598.518750000003</v>
      </c>
      <c r="J164" s="4">
        <v>44.24</v>
      </c>
      <c r="K164" s="4">
        <v>36.590000000000003</v>
      </c>
      <c r="L164" s="4">
        <v>150.13999999999999</v>
      </c>
      <c r="M164" s="4">
        <v>230.97</v>
      </c>
      <c r="N164" s="4">
        <f t="shared" si="10"/>
        <v>757.30562653675645</v>
      </c>
      <c r="O164" s="4">
        <v>0</v>
      </c>
      <c r="P164" s="4" t="s">
        <v>46</v>
      </c>
      <c r="Q164" s="4">
        <v>0</v>
      </c>
      <c r="R164" s="4">
        <v>1144.8599999999999</v>
      </c>
      <c r="S164" s="4">
        <v>0</v>
      </c>
      <c r="T164" s="4">
        <v>2233</v>
      </c>
      <c r="U164" s="4">
        <v>0</v>
      </c>
      <c r="V164" s="4">
        <v>0</v>
      </c>
      <c r="W164" s="4">
        <v>127000</v>
      </c>
      <c r="X164" s="4">
        <f t="shared" si="8"/>
        <v>3.9872269472609827</v>
      </c>
      <c r="Y164" s="4">
        <v>192589.85699999999</v>
      </c>
      <c r="Z164" s="4">
        <v>-1145</v>
      </c>
      <c r="AA164" s="4">
        <v>-176400</v>
      </c>
      <c r="AB164" s="4">
        <v>1088</v>
      </c>
      <c r="AC164" s="4">
        <v>83943</v>
      </c>
      <c r="AD164" s="4">
        <v>1207</v>
      </c>
      <c r="AE164" s="4">
        <v>144156</v>
      </c>
      <c r="AF164" s="4">
        <v>0.5</v>
      </c>
      <c r="AG164" s="4">
        <v>0.25</v>
      </c>
      <c r="AH164" s="4">
        <v>-572.42999999999995</v>
      </c>
      <c r="AI164" s="4">
        <v>-286.21499999999997</v>
      </c>
      <c r="AJ164" s="4">
        <v>543.91144120000001</v>
      </c>
      <c r="AK164" s="4">
        <v>271.95572060000001</v>
      </c>
      <c r="AL164" s="4">
        <v>34096.41345</v>
      </c>
      <c r="AM164" s="4">
        <v>20985.706730000002</v>
      </c>
      <c r="AN164" s="4"/>
      <c r="AO164" s="4">
        <v>301.64667109999999</v>
      </c>
      <c r="AP164" s="4"/>
      <c r="AQ164" s="4">
        <v>23295.85756</v>
      </c>
      <c r="AR164" s="5">
        <v>48580</v>
      </c>
      <c r="AS164" s="4">
        <v>139</v>
      </c>
      <c r="AT164" s="4">
        <v>3.3750000000000002E-2</v>
      </c>
      <c r="AU164" s="4">
        <v>533.39</v>
      </c>
      <c r="AV164" s="4">
        <v>247.4570703</v>
      </c>
      <c r="AW164" s="4">
        <v>285.93292969999999</v>
      </c>
      <c r="AX164" s="4">
        <v>87698.803159999996</v>
      </c>
      <c r="AY164" s="4">
        <v>39301.196839999997</v>
      </c>
      <c r="AZ164" s="4">
        <v>59598.518750000003</v>
      </c>
      <c r="BA164" s="4">
        <v>44.24</v>
      </c>
      <c r="BB164" s="4">
        <v>36.590000000000003</v>
      </c>
      <c r="BC164" s="4">
        <v>150.13999999999999</v>
      </c>
      <c r="BD164" s="4">
        <v>230.97</v>
      </c>
      <c r="BE164" s="4">
        <f t="shared" si="11"/>
        <v>380.5</v>
      </c>
      <c r="BF164" s="4">
        <v>0</v>
      </c>
      <c r="BG164" s="4" t="s">
        <v>46</v>
      </c>
      <c r="BH164" s="4">
        <v>0</v>
      </c>
      <c r="BI164" s="4">
        <v>1144.8599999999999</v>
      </c>
      <c r="BJ164" s="4">
        <v>0</v>
      </c>
      <c r="BK164" s="4">
        <v>2233</v>
      </c>
      <c r="BL164" s="4">
        <v>0</v>
      </c>
      <c r="BM164" s="4">
        <v>0</v>
      </c>
      <c r="BN164" s="4">
        <v>127000</v>
      </c>
      <c r="BO164" s="4">
        <f t="shared" si="9"/>
        <v>1</v>
      </c>
      <c r="BP164" s="4">
        <v>192589.85699999999</v>
      </c>
      <c r="BQ164" s="4">
        <v>-1145</v>
      </c>
      <c r="BR164" s="4">
        <v>-176400</v>
      </c>
      <c r="BS164" s="4">
        <v>1088</v>
      </c>
      <c r="BT164" s="4">
        <v>83943</v>
      </c>
      <c r="BU164" s="4">
        <v>1207</v>
      </c>
      <c r="BV164" s="4">
        <v>144156</v>
      </c>
      <c r="BW164" s="4">
        <v>0.5</v>
      </c>
      <c r="BX164" s="4">
        <v>0.25</v>
      </c>
      <c r="BY164" s="4">
        <v>-572.42999999999995</v>
      </c>
      <c r="BZ164" s="4">
        <v>-286.21499999999997</v>
      </c>
      <c r="CA164" s="4">
        <v>543.91144120000001</v>
      </c>
      <c r="CB164" s="4">
        <v>271.95572060000001</v>
      </c>
      <c r="CC164" s="4">
        <v>34096.41345</v>
      </c>
      <c r="CD164" s="4">
        <v>20985.706730000002</v>
      </c>
      <c r="CE164" s="4"/>
      <c r="CF164" s="4">
        <v>301.64667109999999</v>
      </c>
      <c r="CG164" s="4"/>
      <c r="CH164" s="4">
        <v>23295.85756</v>
      </c>
    </row>
    <row r="165" spans="1:86" ht="15" thickBot="1" x14ac:dyDescent="0.4">
      <c r="A165" s="5">
        <v>48611</v>
      </c>
      <c r="B165" s="4">
        <v>140</v>
      </c>
      <c r="C165" s="4">
        <v>3.3750000000000002E-2</v>
      </c>
      <c r="D165" s="4">
        <v>533.39</v>
      </c>
      <c r="E165" s="4">
        <v>246.65288390000001</v>
      </c>
      <c r="F165" s="4">
        <v>286.73711609999998</v>
      </c>
      <c r="G165" s="4">
        <v>87412.066040000005</v>
      </c>
      <c r="H165" s="4">
        <v>39587.933960000002</v>
      </c>
      <c r="I165" s="4">
        <v>60213.442869999999</v>
      </c>
      <c r="J165" s="4">
        <v>44.24</v>
      </c>
      <c r="K165" s="4">
        <v>36.590000000000003</v>
      </c>
      <c r="L165" s="4">
        <v>150.13999999999999</v>
      </c>
      <c r="M165" s="4">
        <v>230.97</v>
      </c>
      <c r="N165" s="4">
        <f t="shared" si="10"/>
        <v>761.09215466944011</v>
      </c>
      <c r="O165" s="4">
        <v>0</v>
      </c>
      <c r="P165" s="4" t="s">
        <v>46</v>
      </c>
      <c r="Q165" s="4">
        <v>0</v>
      </c>
      <c r="R165" s="4">
        <v>1144.8599999999999</v>
      </c>
      <c r="S165" s="4">
        <v>0</v>
      </c>
      <c r="T165" s="4">
        <v>2238</v>
      </c>
      <c r="U165" s="4">
        <v>0</v>
      </c>
      <c r="V165" s="4">
        <v>0</v>
      </c>
      <c r="W165" s="4">
        <v>127000</v>
      </c>
      <c r="X165" s="4">
        <f t="shared" si="8"/>
        <v>4.0270992167335926</v>
      </c>
      <c r="Y165" s="4">
        <v>193167.62659999999</v>
      </c>
      <c r="Z165" s="4">
        <v>-1145</v>
      </c>
      <c r="AA165" s="4">
        <v>-177545</v>
      </c>
      <c r="AB165" s="4">
        <v>1093</v>
      </c>
      <c r="AC165" s="4">
        <v>85036</v>
      </c>
      <c r="AD165" s="4">
        <v>1213</v>
      </c>
      <c r="AE165" s="4">
        <v>145869</v>
      </c>
      <c r="AF165" s="4">
        <v>0.5</v>
      </c>
      <c r="AG165" s="4">
        <v>0.25</v>
      </c>
      <c r="AH165" s="4">
        <v>-572.42999999999995</v>
      </c>
      <c r="AI165" s="4">
        <v>-286.21499999999997</v>
      </c>
      <c r="AJ165" s="4">
        <v>546.59066059999998</v>
      </c>
      <c r="AK165" s="4">
        <v>273.29533029999999</v>
      </c>
      <c r="AL165" s="4">
        <v>34643.004110000002</v>
      </c>
      <c r="AM165" s="4">
        <v>21259.002059999999</v>
      </c>
      <c r="AN165" s="4"/>
      <c r="AO165" s="4">
        <v>303.20193849999998</v>
      </c>
      <c r="AP165" s="4"/>
      <c r="AQ165" s="4">
        <v>23599.059499999999</v>
      </c>
      <c r="AR165" s="5">
        <v>48611</v>
      </c>
      <c r="AS165" s="4">
        <v>140</v>
      </c>
      <c r="AT165" s="4">
        <v>3.3750000000000002E-2</v>
      </c>
      <c r="AU165" s="4">
        <v>533.39</v>
      </c>
      <c r="AV165" s="4">
        <v>246.65288390000001</v>
      </c>
      <c r="AW165" s="4">
        <v>286.73711609999998</v>
      </c>
      <c r="AX165" s="4">
        <v>87412.066040000005</v>
      </c>
      <c r="AY165" s="4">
        <v>39587.933960000002</v>
      </c>
      <c r="AZ165" s="4">
        <v>60213.442869999999</v>
      </c>
      <c r="BA165" s="4">
        <v>44.24</v>
      </c>
      <c r="BB165" s="4">
        <v>36.590000000000003</v>
      </c>
      <c r="BC165" s="4">
        <v>150.13999999999999</v>
      </c>
      <c r="BD165" s="4">
        <v>230.97</v>
      </c>
      <c r="BE165" s="4">
        <f t="shared" si="11"/>
        <v>380.5</v>
      </c>
      <c r="BF165" s="4">
        <v>0</v>
      </c>
      <c r="BG165" s="4" t="s">
        <v>46</v>
      </c>
      <c r="BH165" s="4">
        <v>0</v>
      </c>
      <c r="BI165" s="4">
        <v>1144.8599999999999</v>
      </c>
      <c r="BJ165" s="4">
        <v>0</v>
      </c>
      <c r="BK165" s="4">
        <v>2238</v>
      </c>
      <c r="BL165" s="4">
        <v>0</v>
      </c>
      <c r="BM165" s="4">
        <v>0</v>
      </c>
      <c r="BN165" s="4">
        <v>127000</v>
      </c>
      <c r="BO165" s="4">
        <f t="shared" si="9"/>
        <v>1</v>
      </c>
      <c r="BP165" s="4">
        <v>193167.62659999999</v>
      </c>
      <c r="BQ165" s="4">
        <v>-1145</v>
      </c>
      <c r="BR165" s="4">
        <v>-177545</v>
      </c>
      <c r="BS165" s="4">
        <v>1093</v>
      </c>
      <c r="BT165" s="4">
        <v>85036</v>
      </c>
      <c r="BU165" s="4">
        <v>1213</v>
      </c>
      <c r="BV165" s="4">
        <v>145869</v>
      </c>
      <c r="BW165" s="4">
        <v>0.5</v>
      </c>
      <c r="BX165" s="4">
        <v>0.25</v>
      </c>
      <c r="BY165" s="4">
        <v>-572.42999999999995</v>
      </c>
      <c r="BZ165" s="4">
        <v>-286.21499999999997</v>
      </c>
      <c r="CA165" s="4">
        <v>546.59066059999998</v>
      </c>
      <c r="CB165" s="4">
        <v>273.29533029999999</v>
      </c>
      <c r="CC165" s="4">
        <v>34643.004110000002</v>
      </c>
      <c r="CD165" s="4">
        <v>21259.002059999999</v>
      </c>
      <c r="CE165" s="4"/>
      <c r="CF165" s="4">
        <v>303.20193849999998</v>
      </c>
      <c r="CG165" s="4"/>
      <c r="CH165" s="4">
        <v>23599.059499999999</v>
      </c>
    </row>
    <row r="166" spans="1:86" ht="15" thickBot="1" x14ac:dyDescent="0.4">
      <c r="A166" s="5">
        <v>48639</v>
      </c>
      <c r="B166" s="4">
        <v>141</v>
      </c>
      <c r="C166" s="4">
        <v>3.3750000000000002E-2</v>
      </c>
      <c r="D166" s="4">
        <v>533.39</v>
      </c>
      <c r="E166" s="4">
        <v>245.8464357</v>
      </c>
      <c r="F166" s="4">
        <v>287.54356430000001</v>
      </c>
      <c r="G166" s="4">
        <v>87124.52248</v>
      </c>
      <c r="H166" s="4">
        <v>39875.47752</v>
      </c>
      <c r="I166" s="4">
        <v>60832.75045</v>
      </c>
      <c r="J166" s="4">
        <v>44.24</v>
      </c>
      <c r="K166" s="4">
        <v>36.590000000000003</v>
      </c>
      <c r="L166" s="4">
        <v>150.13999999999999</v>
      </c>
      <c r="M166" s="4">
        <v>230.97</v>
      </c>
      <c r="N166" s="4">
        <f t="shared" si="10"/>
        <v>764.89761544278724</v>
      </c>
      <c r="O166" s="4">
        <v>0</v>
      </c>
      <c r="P166" s="4" t="s">
        <v>46</v>
      </c>
      <c r="Q166" s="4">
        <v>0</v>
      </c>
      <c r="R166" s="4">
        <v>1144.8599999999999</v>
      </c>
      <c r="S166" s="4">
        <v>0</v>
      </c>
      <c r="T166" s="4">
        <v>2243</v>
      </c>
      <c r="U166" s="4">
        <v>0</v>
      </c>
      <c r="V166" s="4">
        <v>0</v>
      </c>
      <c r="W166" s="4">
        <v>127000</v>
      </c>
      <c r="X166" s="4">
        <f t="shared" si="8"/>
        <v>4.0673702089009289</v>
      </c>
      <c r="Y166" s="4">
        <v>193747.12950000001</v>
      </c>
      <c r="Z166" s="4">
        <v>-1145</v>
      </c>
      <c r="AA166" s="4">
        <v>-178690</v>
      </c>
      <c r="AB166" s="4">
        <v>1099</v>
      </c>
      <c r="AC166" s="4">
        <v>86135</v>
      </c>
      <c r="AD166" s="4">
        <v>1219</v>
      </c>
      <c r="AE166" s="4">
        <v>147591</v>
      </c>
      <c r="AF166" s="4">
        <v>0.5</v>
      </c>
      <c r="AG166" s="4">
        <v>0.25</v>
      </c>
      <c r="AH166" s="4">
        <v>-572.42999999999995</v>
      </c>
      <c r="AI166" s="4">
        <v>-286.21499999999997</v>
      </c>
      <c r="AJ166" s="4">
        <v>549.27631020000001</v>
      </c>
      <c r="AK166" s="4">
        <v>274.63815510000001</v>
      </c>
      <c r="AL166" s="4">
        <v>35192.280420000003</v>
      </c>
      <c r="AM166" s="4">
        <v>21533.640210000001</v>
      </c>
      <c r="AN166" s="4"/>
      <c r="AO166" s="4">
        <v>304.76102750000001</v>
      </c>
      <c r="AP166" s="4"/>
      <c r="AQ166" s="4">
        <v>23903.820530000001</v>
      </c>
      <c r="AR166" s="5">
        <v>48639</v>
      </c>
      <c r="AS166" s="4">
        <v>141</v>
      </c>
      <c r="AT166" s="4">
        <v>3.3750000000000002E-2</v>
      </c>
      <c r="AU166" s="4">
        <v>533.39</v>
      </c>
      <c r="AV166" s="4">
        <v>245.8464357</v>
      </c>
      <c r="AW166" s="4">
        <v>287.54356430000001</v>
      </c>
      <c r="AX166" s="4">
        <v>87124.52248</v>
      </c>
      <c r="AY166" s="4">
        <v>39875.47752</v>
      </c>
      <c r="AZ166" s="4">
        <v>60832.75045</v>
      </c>
      <c r="BA166" s="4">
        <v>44.24</v>
      </c>
      <c r="BB166" s="4">
        <v>36.590000000000003</v>
      </c>
      <c r="BC166" s="4">
        <v>150.13999999999999</v>
      </c>
      <c r="BD166" s="4">
        <v>230.97</v>
      </c>
      <c r="BE166" s="4">
        <f t="shared" si="11"/>
        <v>380.5</v>
      </c>
      <c r="BF166" s="4">
        <v>0</v>
      </c>
      <c r="BG166" s="4" t="s">
        <v>46</v>
      </c>
      <c r="BH166" s="4">
        <v>0</v>
      </c>
      <c r="BI166" s="4">
        <v>1144.8599999999999</v>
      </c>
      <c r="BJ166" s="4">
        <v>0</v>
      </c>
      <c r="BK166" s="4">
        <v>2243</v>
      </c>
      <c r="BL166" s="4">
        <v>0</v>
      </c>
      <c r="BM166" s="4">
        <v>0</v>
      </c>
      <c r="BN166" s="4">
        <v>127000</v>
      </c>
      <c r="BO166" s="4">
        <f t="shared" si="9"/>
        <v>1</v>
      </c>
      <c r="BP166" s="4">
        <v>193747.12950000001</v>
      </c>
      <c r="BQ166" s="4">
        <v>-1145</v>
      </c>
      <c r="BR166" s="4">
        <v>-178690</v>
      </c>
      <c r="BS166" s="4">
        <v>1099</v>
      </c>
      <c r="BT166" s="4">
        <v>86135</v>
      </c>
      <c r="BU166" s="4">
        <v>1219</v>
      </c>
      <c r="BV166" s="4">
        <v>147591</v>
      </c>
      <c r="BW166" s="4">
        <v>0.5</v>
      </c>
      <c r="BX166" s="4">
        <v>0.25</v>
      </c>
      <c r="BY166" s="4">
        <v>-572.42999999999995</v>
      </c>
      <c r="BZ166" s="4">
        <v>-286.21499999999997</v>
      </c>
      <c r="CA166" s="4">
        <v>549.27631020000001</v>
      </c>
      <c r="CB166" s="4">
        <v>274.63815510000001</v>
      </c>
      <c r="CC166" s="4">
        <v>35192.280420000003</v>
      </c>
      <c r="CD166" s="4">
        <v>21533.640210000001</v>
      </c>
      <c r="CE166" s="4"/>
      <c r="CF166" s="4">
        <v>304.76102750000001</v>
      </c>
      <c r="CG166" s="4"/>
      <c r="CH166" s="4">
        <v>23903.820530000001</v>
      </c>
    </row>
    <row r="167" spans="1:86" ht="15" thickBot="1" x14ac:dyDescent="0.4">
      <c r="A167" s="5">
        <v>48670</v>
      </c>
      <c r="B167" s="4">
        <v>142</v>
      </c>
      <c r="C167" s="4">
        <v>3.3750000000000002E-2</v>
      </c>
      <c r="D167" s="4">
        <v>533.39</v>
      </c>
      <c r="E167" s="4">
        <v>245.03771950000001</v>
      </c>
      <c r="F167" s="4">
        <v>288.35228050000001</v>
      </c>
      <c r="G167" s="4">
        <v>86836.170199999993</v>
      </c>
      <c r="H167" s="4">
        <v>40163.8298</v>
      </c>
      <c r="I167" s="4">
        <v>61456.469400000002</v>
      </c>
      <c r="J167" s="4">
        <v>44.24</v>
      </c>
      <c r="K167" s="4">
        <v>36.590000000000003</v>
      </c>
      <c r="L167" s="4">
        <v>150.13999999999999</v>
      </c>
      <c r="M167" s="4">
        <v>230.97</v>
      </c>
      <c r="N167" s="4">
        <f t="shared" si="10"/>
        <v>768.72210352000104</v>
      </c>
      <c r="O167" s="4">
        <v>0</v>
      </c>
      <c r="P167" s="4" t="s">
        <v>46</v>
      </c>
      <c r="Q167" s="4">
        <v>0</v>
      </c>
      <c r="R167" s="4">
        <v>1144.8599999999999</v>
      </c>
      <c r="S167" s="4">
        <v>0</v>
      </c>
      <c r="T167" s="4">
        <v>2249</v>
      </c>
      <c r="U167" s="4">
        <v>0</v>
      </c>
      <c r="V167" s="4">
        <v>0</v>
      </c>
      <c r="W167" s="4">
        <v>127000</v>
      </c>
      <c r="X167" s="4">
        <f t="shared" si="8"/>
        <v>4.108043910989938</v>
      </c>
      <c r="Y167" s="4">
        <v>194328.37090000001</v>
      </c>
      <c r="Z167" s="4">
        <v>-1145</v>
      </c>
      <c r="AA167" s="4">
        <v>-179835</v>
      </c>
      <c r="AB167" s="4">
        <v>1104</v>
      </c>
      <c r="AC167" s="4">
        <v>87238</v>
      </c>
      <c r="AD167" s="4">
        <v>1225</v>
      </c>
      <c r="AE167" s="4">
        <v>149323</v>
      </c>
      <c r="AF167" s="4">
        <v>0.5</v>
      </c>
      <c r="AG167" s="4">
        <v>0.25</v>
      </c>
      <c r="AH167" s="4">
        <v>-572.42999999999995</v>
      </c>
      <c r="AI167" s="4">
        <v>-286.21499999999997</v>
      </c>
      <c r="AJ167" s="4">
        <v>551.96840540000005</v>
      </c>
      <c r="AK167" s="4">
        <v>275.98420270000003</v>
      </c>
      <c r="AL167" s="4">
        <v>35744.248829999997</v>
      </c>
      <c r="AM167" s="4">
        <v>21809.62441</v>
      </c>
      <c r="AN167" s="4"/>
      <c r="AO167" s="4">
        <v>306.32394749999997</v>
      </c>
      <c r="AP167" s="4"/>
      <c r="AQ167" s="4">
        <v>24210.144479999999</v>
      </c>
      <c r="AR167" s="5">
        <v>48670</v>
      </c>
      <c r="AS167" s="4">
        <v>142</v>
      </c>
      <c r="AT167" s="4">
        <v>3.3750000000000002E-2</v>
      </c>
      <c r="AU167" s="4">
        <v>533.39</v>
      </c>
      <c r="AV167" s="4">
        <v>245.03771950000001</v>
      </c>
      <c r="AW167" s="4">
        <v>288.35228050000001</v>
      </c>
      <c r="AX167" s="4">
        <v>86836.170199999993</v>
      </c>
      <c r="AY167" s="4">
        <v>40163.8298</v>
      </c>
      <c r="AZ167" s="4">
        <v>61456.469400000002</v>
      </c>
      <c r="BA167" s="4">
        <v>44.24</v>
      </c>
      <c r="BB167" s="4">
        <v>36.590000000000003</v>
      </c>
      <c r="BC167" s="4">
        <v>150.13999999999999</v>
      </c>
      <c r="BD167" s="4">
        <v>230.97</v>
      </c>
      <c r="BE167" s="4">
        <f t="shared" si="11"/>
        <v>380.5</v>
      </c>
      <c r="BF167" s="4">
        <v>0</v>
      </c>
      <c r="BG167" s="4" t="s">
        <v>46</v>
      </c>
      <c r="BH167" s="4">
        <v>0</v>
      </c>
      <c r="BI167" s="4">
        <v>1144.8599999999999</v>
      </c>
      <c r="BJ167" s="4">
        <v>0</v>
      </c>
      <c r="BK167" s="4">
        <v>2249</v>
      </c>
      <c r="BL167" s="4">
        <v>0</v>
      </c>
      <c r="BM167" s="4">
        <v>0</v>
      </c>
      <c r="BN167" s="4">
        <v>127000</v>
      </c>
      <c r="BO167" s="4">
        <f t="shared" si="9"/>
        <v>1</v>
      </c>
      <c r="BP167" s="4">
        <v>194328.37090000001</v>
      </c>
      <c r="BQ167" s="4">
        <v>-1145</v>
      </c>
      <c r="BR167" s="4">
        <v>-179835</v>
      </c>
      <c r="BS167" s="4">
        <v>1104</v>
      </c>
      <c r="BT167" s="4">
        <v>87238</v>
      </c>
      <c r="BU167" s="4">
        <v>1225</v>
      </c>
      <c r="BV167" s="4">
        <v>149323</v>
      </c>
      <c r="BW167" s="4">
        <v>0.5</v>
      </c>
      <c r="BX167" s="4">
        <v>0.25</v>
      </c>
      <c r="BY167" s="4">
        <v>-572.42999999999995</v>
      </c>
      <c r="BZ167" s="4">
        <v>-286.21499999999997</v>
      </c>
      <c r="CA167" s="4">
        <v>551.96840540000005</v>
      </c>
      <c r="CB167" s="4">
        <v>275.98420270000003</v>
      </c>
      <c r="CC167" s="4">
        <v>35744.248829999997</v>
      </c>
      <c r="CD167" s="4">
        <v>21809.62441</v>
      </c>
      <c r="CE167" s="4"/>
      <c r="CF167" s="4">
        <v>306.32394749999997</v>
      </c>
      <c r="CG167" s="4"/>
      <c r="CH167" s="4">
        <v>24210.144479999999</v>
      </c>
    </row>
    <row r="168" spans="1:86" ht="15" thickBot="1" x14ac:dyDescent="0.4">
      <c r="A168" s="5">
        <v>48700</v>
      </c>
      <c r="B168" s="4">
        <v>143</v>
      </c>
      <c r="C168" s="4">
        <v>3.3750000000000002E-2</v>
      </c>
      <c r="D168" s="4">
        <v>533.39</v>
      </c>
      <c r="E168" s="4">
        <v>244.2267287</v>
      </c>
      <c r="F168" s="4">
        <v>289.16327130000002</v>
      </c>
      <c r="G168" s="4">
        <v>86547.006930000003</v>
      </c>
      <c r="H168" s="4">
        <v>40452.993069999997</v>
      </c>
      <c r="I168" s="4">
        <v>62084.627829999998</v>
      </c>
      <c r="J168" s="4">
        <v>44.24</v>
      </c>
      <c r="K168" s="4">
        <v>36.590000000000003</v>
      </c>
      <c r="L168" s="4">
        <v>150.13999999999999</v>
      </c>
      <c r="M168" s="4">
        <v>230.97</v>
      </c>
      <c r="N168" s="4">
        <f t="shared" si="10"/>
        <v>772.56571403760097</v>
      </c>
      <c r="O168" s="4">
        <v>0</v>
      </c>
      <c r="P168" s="4" t="s">
        <v>46</v>
      </c>
      <c r="Q168" s="4">
        <v>0</v>
      </c>
      <c r="R168" s="4">
        <v>1144.8599999999999</v>
      </c>
      <c r="S168" s="4">
        <v>0</v>
      </c>
      <c r="T168" s="4">
        <v>2254</v>
      </c>
      <c r="U168" s="4">
        <v>0</v>
      </c>
      <c r="V168" s="4">
        <v>0</v>
      </c>
      <c r="W168" s="4">
        <v>127000</v>
      </c>
      <c r="X168" s="4">
        <f t="shared" si="8"/>
        <v>4.1491243500998376</v>
      </c>
      <c r="Y168" s="4">
        <v>194911.356</v>
      </c>
      <c r="Z168" s="4">
        <v>-1145</v>
      </c>
      <c r="AA168" s="4">
        <v>-180980</v>
      </c>
      <c r="AB168" s="4">
        <v>1109</v>
      </c>
      <c r="AC168" s="4">
        <v>88348</v>
      </c>
      <c r="AD168" s="4">
        <v>1232</v>
      </c>
      <c r="AE168" s="4">
        <v>151065</v>
      </c>
      <c r="AF168" s="4">
        <v>0.5</v>
      </c>
      <c r="AG168" s="4">
        <v>0.25</v>
      </c>
      <c r="AH168" s="4">
        <v>-572.42999999999995</v>
      </c>
      <c r="AI168" s="4">
        <v>-286.21499999999997</v>
      </c>
      <c r="AJ168" s="4">
        <v>554.66696149999996</v>
      </c>
      <c r="AK168" s="4">
        <v>277.33348080000002</v>
      </c>
      <c r="AL168" s="4">
        <v>36298.915789999999</v>
      </c>
      <c r="AM168" s="4">
        <v>22086.957890000001</v>
      </c>
      <c r="AN168" s="4"/>
      <c r="AO168" s="4">
        <v>307.89070800000002</v>
      </c>
      <c r="AP168" s="4"/>
      <c r="AQ168" s="4">
        <v>24518.035189999999</v>
      </c>
      <c r="AR168" s="5">
        <v>48700</v>
      </c>
      <c r="AS168" s="4">
        <v>143</v>
      </c>
      <c r="AT168" s="4">
        <v>3.3750000000000002E-2</v>
      </c>
      <c r="AU168" s="4">
        <v>533.39</v>
      </c>
      <c r="AV168" s="4">
        <v>244.2267287</v>
      </c>
      <c r="AW168" s="4">
        <v>289.16327130000002</v>
      </c>
      <c r="AX168" s="4">
        <v>86547.006930000003</v>
      </c>
      <c r="AY168" s="4">
        <v>40452.993069999997</v>
      </c>
      <c r="AZ168" s="4">
        <v>62084.627829999998</v>
      </c>
      <c r="BA168" s="4">
        <v>44.24</v>
      </c>
      <c r="BB168" s="4">
        <v>36.590000000000003</v>
      </c>
      <c r="BC168" s="4">
        <v>150.13999999999999</v>
      </c>
      <c r="BD168" s="4">
        <v>230.97</v>
      </c>
      <c r="BE168" s="4">
        <f t="shared" si="11"/>
        <v>380.5</v>
      </c>
      <c r="BF168" s="4">
        <v>0</v>
      </c>
      <c r="BG168" s="4" t="s">
        <v>46</v>
      </c>
      <c r="BH168" s="4">
        <v>0</v>
      </c>
      <c r="BI168" s="4">
        <v>1144.8599999999999</v>
      </c>
      <c r="BJ168" s="4">
        <v>0</v>
      </c>
      <c r="BK168" s="4">
        <v>2254</v>
      </c>
      <c r="BL168" s="4">
        <v>0</v>
      </c>
      <c r="BM168" s="4">
        <v>0</v>
      </c>
      <c r="BN168" s="4">
        <v>127000</v>
      </c>
      <c r="BO168" s="4">
        <f t="shared" si="9"/>
        <v>1</v>
      </c>
      <c r="BP168" s="4">
        <v>194911.356</v>
      </c>
      <c r="BQ168" s="4">
        <v>-1145</v>
      </c>
      <c r="BR168" s="4">
        <v>-180980</v>
      </c>
      <c r="BS168" s="4">
        <v>1109</v>
      </c>
      <c r="BT168" s="4">
        <v>88348</v>
      </c>
      <c r="BU168" s="4">
        <v>1232</v>
      </c>
      <c r="BV168" s="4">
        <v>151065</v>
      </c>
      <c r="BW168" s="4">
        <v>0.5</v>
      </c>
      <c r="BX168" s="4">
        <v>0.25</v>
      </c>
      <c r="BY168" s="4">
        <v>-572.42999999999995</v>
      </c>
      <c r="BZ168" s="4">
        <v>-286.21499999999997</v>
      </c>
      <c r="CA168" s="4">
        <v>554.66696149999996</v>
      </c>
      <c r="CB168" s="4">
        <v>277.33348080000002</v>
      </c>
      <c r="CC168" s="4">
        <v>36298.915789999999</v>
      </c>
      <c r="CD168" s="4">
        <v>22086.957890000001</v>
      </c>
      <c r="CE168" s="4"/>
      <c r="CF168" s="4">
        <v>307.89070800000002</v>
      </c>
      <c r="CG168" s="4"/>
      <c r="CH168" s="4">
        <v>24518.035189999999</v>
      </c>
    </row>
    <row r="169" spans="1:86" ht="15" thickBot="1" x14ac:dyDescent="0.4">
      <c r="A169" s="5">
        <v>48731</v>
      </c>
      <c r="B169" s="4">
        <v>144</v>
      </c>
      <c r="C169" s="4">
        <v>3.3750000000000002E-2</v>
      </c>
      <c r="D169" s="4">
        <v>533.39</v>
      </c>
      <c r="E169" s="4">
        <v>243.41345699999999</v>
      </c>
      <c r="F169" s="4">
        <v>289.97654299999999</v>
      </c>
      <c r="G169" s="4">
        <v>86257.030379999997</v>
      </c>
      <c r="H169" s="4">
        <v>40742.969620000003</v>
      </c>
      <c r="I169" s="4">
        <v>62717.254000000001</v>
      </c>
      <c r="J169" s="4">
        <v>44.24</v>
      </c>
      <c r="K169" s="4">
        <v>36.590000000000003</v>
      </c>
      <c r="L169" s="4">
        <v>150.13999999999999</v>
      </c>
      <c r="M169" s="4">
        <v>230.97</v>
      </c>
      <c r="N169" s="4">
        <f t="shared" si="10"/>
        <v>776.42854260778893</v>
      </c>
      <c r="O169" s="4">
        <v>0</v>
      </c>
      <c r="P169" s="4" t="s">
        <v>46</v>
      </c>
      <c r="Q169" s="4">
        <v>0</v>
      </c>
      <c r="R169" s="4">
        <v>1144.8599999999999</v>
      </c>
      <c r="S169" s="4">
        <v>0</v>
      </c>
      <c r="T169" s="4">
        <v>2260</v>
      </c>
      <c r="U169" s="4">
        <v>0</v>
      </c>
      <c r="V169" s="4">
        <v>0</v>
      </c>
      <c r="W169" s="4">
        <v>127000</v>
      </c>
      <c r="X169" s="4">
        <f t="shared" si="8"/>
        <v>4.1906155936008362</v>
      </c>
      <c r="Y169" s="4">
        <v>195496.0901</v>
      </c>
      <c r="Z169" s="4">
        <v>-1145</v>
      </c>
      <c r="AA169" s="4">
        <v>-182125</v>
      </c>
      <c r="AB169" s="4">
        <v>1115</v>
      </c>
      <c r="AC169" s="4">
        <v>89463</v>
      </c>
      <c r="AD169" s="4">
        <v>1238</v>
      </c>
      <c r="AE169" s="4">
        <v>152817</v>
      </c>
      <c r="AF169" s="4">
        <v>0.5</v>
      </c>
      <c r="AG169" s="4">
        <v>0.25</v>
      </c>
      <c r="AH169" s="4">
        <v>-572.42999999999995</v>
      </c>
      <c r="AI169" s="4">
        <v>-286.21499999999997</v>
      </c>
      <c r="AJ169" s="4">
        <v>557.37199429999998</v>
      </c>
      <c r="AK169" s="4">
        <v>278.68599710000001</v>
      </c>
      <c r="AL169" s="4">
        <v>36856.287779999999</v>
      </c>
      <c r="AM169" s="4">
        <v>22365.643889999999</v>
      </c>
      <c r="AN169" s="4"/>
      <c r="AO169" s="4">
        <v>309.46131839999998</v>
      </c>
      <c r="AP169" s="4"/>
      <c r="AQ169" s="4">
        <v>24827.496500000001</v>
      </c>
      <c r="AR169" s="5">
        <v>48731</v>
      </c>
      <c r="AS169" s="4">
        <v>144</v>
      </c>
      <c r="AT169" s="4">
        <v>3.3750000000000002E-2</v>
      </c>
      <c r="AU169" s="4">
        <v>533.39</v>
      </c>
      <c r="AV169" s="4">
        <v>243.41345699999999</v>
      </c>
      <c r="AW169" s="4">
        <v>289.97654299999999</v>
      </c>
      <c r="AX169" s="4">
        <v>86257.030379999997</v>
      </c>
      <c r="AY169" s="4">
        <v>40742.969620000003</v>
      </c>
      <c r="AZ169" s="4">
        <v>62717.254000000001</v>
      </c>
      <c r="BA169" s="4">
        <v>44.24</v>
      </c>
      <c r="BB169" s="4">
        <v>36.590000000000003</v>
      </c>
      <c r="BC169" s="4">
        <v>150.13999999999999</v>
      </c>
      <c r="BD169" s="4">
        <v>230.97</v>
      </c>
      <c r="BE169" s="4">
        <f t="shared" si="11"/>
        <v>380.5</v>
      </c>
      <c r="BF169" s="4">
        <v>0</v>
      </c>
      <c r="BG169" s="4" t="s">
        <v>46</v>
      </c>
      <c r="BH169" s="4">
        <v>0</v>
      </c>
      <c r="BI169" s="4">
        <v>1144.8599999999999</v>
      </c>
      <c r="BJ169" s="4">
        <v>0</v>
      </c>
      <c r="BK169" s="4">
        <v>2260</v>
      </c>
      <c r="BL169" s="4">
        <v>0</v>
      </c>
      <c r="BM169" s="4">
        <v>0</v>
      </c>
      <c r="BN169" s="4">
        <v>127000</v>
      </c>
      <c r="BO169" s="4">
        <f t="shared" si="9"/>
        <v>1</v>
      </c>
      <c r="BP169" s="4">
        <v>195496.0901</v>
      </c>
      <c r="BQ169" s="4">
        <v>-1145</v>
      </c>
      <c r="BR169" s="4">
        <v>-182125</v>
      </c>
      <c r="BS169" s="4">
        <v>1115</v>
      </c>
      <c r="BT169" s="4">
        <v>89463</v>
      </c>
      <c r="BU169" s="4">
        <v>1238</v>
      </c>
      <c r="BV169" s="4">
        <v>152817</v>
      </c>
      <c r="BW169" s="4">
        <v>0.5</v>
      </c>
      <c r="BX169" s="4">
        <v>0.25</v>
      </c>
      <c r="BY169" s="4">
        <v>-572.42999999999995</v>
      </c>
      <c r="BZ169" s="4">
        <v>-286.21499999999997</v>
      </c>
      <c r="CA169" s="4">
        <v>557.37199429999998</v>
      </c>
      <c r="CB169" s="4">
        <v>278.68599710000001</v>
      </c>
      <c r="CC169" s="4">
        <v>36856.287779999999</v>
      </c>
      <c r="CD169" s="4">
        <v>22365.643889999999</v>
      </c>
      <c r="CE169" s="4"/>
      <c r="CF169" s="4">
        <v>309.46131839999998</v>
      </c>
      <c r="CG169" s="4"/>
      <c r="CH169" s="4">
        <v>24827.496500000001</v>
      </c>
    </row>
    <row r="170" spans="1:86" ht="15" thickBot="1" x14ac:dyDescent="0.4">
      <c r="A170" s="5">
        <v>48761</v>
      </c>
      <c r="B170" s="4">
        <v>145</v>
      </c>
      <c r="C170" s="4">
        <v>3.3750000000000002E-2</v>
      </c>
      <c r="D170" s="4">
        <v>533.39</v>
      </c>
      <c r="E170" s="4">
        <v>242.59789799999999</v>
      </c>
      <c r="F170" s="4">
        <v>290.792102</v>
      </c>
      <c r="G170" s="4">
        <v>85966.238280000005</v>
      </c>
      <c r="H170" s="4">
        <v>41033.761720000002</v>
      </c>
      <c r="I170" s="4">
        <v>63354.376349999999</v>
      </c>
      <c r="J170" s="4">
        <v>44.24</v>
      </c>
      <c r="K170" s="4">
        <v>36.590000000000003</v>
      </c>
      <c r="L170" s="4">
        <v>150.13999999999999</v>
      </c>
      <c r="M170" s="4">
        <v>230.97</v>
      </c>
      <c r="N170" s="4">
        <f t="shared" si="10"/>
        <v>780.31068532082782</v>
      </c>
      <c r="O170" s="4">
        <v>0</v>
      </c>
      <c r="P170" s="4" t="s">
        <v>46</v>
      </c>
      <c r="Q170" s="4">
        <v>0</v>
      </c>
      <c r="R170" s="4">
        <v>1144.8599999999999</v>
      </c>
      <c r="S170" s="4">
        <v>0</v>
      </c>
      <c r="T170" s="4">
        <v>2265</v>
      </c>
      <c r="U170" s="4">
        <v>0</v>
      </c>
      <c r="V170" s="4">
        <v>0</v>
      </c>
      <c r="W170" s="4">
        <v>127000</v>
      </c>
      <c r="X170" s="4">
        <f t="shared" si="8"/>
        <v>4.2325217495368443</v>
      </c>
      <c r="Y170" s="4">
        <v>196082.57829999999</v>
      </c>
      <c r="Z170" s="4">
        <v>-1145</v>
      </c>
      <c r="AA170" s="4">
        <v>-183269</v>
      </c>
      <c r="AB170" s="4">
        <v>1120</v>
      </c>
      <c r="AC170" s="4">
        <v>90583</v>
      </c>
      <c r="AD170" s="4">
        <v>1244</v>
      </c>
      <c r="AE170" s="4">
        <v>154579</v>
      </c>
      <c r="AF170" s="4">
        <v>0.5</v>
      </c>
      <c r="AG170" s="4">
        <v>0.25</v>
      </c>
      <c r="AH170" s="4">
        <v>-572.42999999999995</v>
      </c>
      <c r="AI170" s="4">
        <v>-286.21499999999997</v>
      </c>
      <c r="AJ170" s="4">
        <v>560.08351900000002</v>
      </c>
      <c r="AK170" s="4">
        <v>280.04175950000001</v>
      </c>
      <c r="AL170" s="4">
        <v>37416.371299999999</v>
      </c>
      <c r="AM170" s="4">
        <v>22645.685649999999</v>
      </c>
      <c r="AN170" s="4"/>
      <c r="AO170" s="4">
        <v>311.03578829999998</v>
      </c>
      <c r="AP170" s="4"/>
      <c r="AQ170" s="4">
        <v>25138.532289999999</v>
      </c>
      <c r="AR170" s="5">
        <v>48761</v>
      </c>
      <c r="AS170" s="4">
        <v>145</v>
      </c>
      <c r="AT170" s="4">
        <v>3.3750000000000002E-2</v>
      </c>
      <c r="AU170" s="4">
        <v>533.39</v>
      </c>
      <c r="AV170" s="4">
        <v>242.59789799999999</v>
      </c>
      <c r="AW170" s="4">
        <v>290.792102</v>
      </c>
      <c r="AX170" s="4">
        <v>85966.238280000005</v>
      </c>
      <c r="AY170" s="4">
        <v>41033.761720000002</v>
      </c>
      <c r="AZ170" s="4">
        <v>63354.376349999999</v>
      </c>
      <c r="BA170" s="4">
        <v>44.24</v>
      </c>
      <c r="BB170" s="4">
        <v>36.590000000000003</v>
      </c>
      <c r="BC170" s="4">
        <v>150.13999999999999</v>
      </c>
      <c r="BD170" s="4">
        <v>230.97</v>
      </c>
      <c r="BE170" s="4">
        <f t="shared" si="11"/>
        <v>380.5</v>
      </c>
      <c r="BF170" s="4">
        <v>0</v>
      </c>
      <c r="BG170" s="4" t="s">
        <v>46</v>
      </c>
      <c r="BH170" s="4">
        <v>0</v>
      </c>
      <c r="BI170" s="4">
        <v>1144.8599999999999</v>
      </c>
      <c r="BJ170" s="4">
        <v>0</v>
      </c>
      <c r="BK170" s="4">
        <v>2265</v>
      </c>
      <c r="BL170" s="4">
        <v>0</v>
      </c>
      <c r="BM170" s="4">
        <v>0</v>
      </c>
      <c r="BN170" s="4">
        <v>127000</v>
      </c>
      <c r="BO170" s="4">
        <f t="shared" si="9"/>
        <v>1</v>
      </c>
      <c r="BP170" s="4">
        <v>196082.57829999999</v>
      </c>
      <c r="BQ170" s="4">
        <v>-1145</v>
      </c>
      <c r="BR170" s="4">
        <v>-183269</v>
      </c>
      <c r="BS170" s="4">
        <v>1120</v>
      </c>
      <c r="BT170" s="4">
        <v>90583</v>
      </c>
      <c r="BU170" s="4">
        <v>1244</v>
      </c>
      <c r="BV170" s="4">
        <v>154579</v>
      </c>
      <c r="BW170" s="4">
        <v>0.5</v>
      </c>
      <c r="BX170" s="4">
        <v>0.25</v>
      </c>
      <c r="BY170" s="4">
        <v>-572.42999999999995</v>
      </c>
      <c r="BZ170" s="4">
        <v>-286.21499999999997</v>
      </c>
      <c r="CA170" s="4">
        <v>560.08351900000002</v>
      </c>
      <c r="CB170" s="4">
        <v>280.04175950000001</v>
      </c>
      <c r="CC170" s="4">
        <v>37416.371299999999</v>
      </c>
      <c r="CD170" s="4">
        <v>22645.685649999999</v>
      </c>
      <c r="CE170" s="4"/>
      <c r="CF170" s="4">
        <v>311.03578829999998</v>
      </c>
      <c r="CG170" s="4"/>
      <c r="CH170" s="4">
        <v>25138.532289999999</v>
      </c>
    </row>
    <row r="171" spans="1:86" ht="15" thickBot="1" x14ac:dyDescent="0.4">
      <c r="A171" s="5">
        <v>48792</v>
      </c>
      <c r="B171" s="4">
        <v>146</v>
      </c>
      <c r="C171" s="4">
        <v>3.3750000000000002E-2</v>
      </c>
      <c r="D171" s="4">
        <v>533.39</v>
      </c>
      <c r="E171" s="4">
        <v>241.78004519999999</v>
      </c>
      <c r="F171" s="4">
        <v>291.60995480000003</v>
      </c>
      <c r="G171" s="4">
        <v>85674.628330000007</v>
      </c>
      <c r="H171" s="4">
        <v>41325.37167</v>
      </c>
      <c r="I171" s="4">
        <v>63996.023500000003</v>
      </c>
      <c r="J171" s="4">
        <v>44.24</v>
      </c>
      <c r="K171" s="4">
        <v>36.590000000000003</v>
      </c>
      <c r="L171" s="4">
        <v>150.13999999999999</v>
      </c>
      <c r="M171" s="4">
        <v>230.97</v>
      </c>
      <c r="N171" s="4">
        <f t="shared" si="10"/>
        <v>784.21223874743191</v>
      </c>
      <c r="O171" s="4">
        <v>0</v>
      </c>
      <c r="P171" s="4" t="s">
        <v>46</v>
      </c>
      <c r="Q171" s="4">
        <v>0</v>
      </c>
      <c r="R171" s="4">
        <v>1144.8599999999999</v>
      </c>
      <c r="S171" s="4">
        <v>0</v>
      </c>
      <c r="T171" s="4">
        <v>2270</v>
      </c>
      <c r="U171" s="4">
        <v>0</v>
      </c>
      <c r="V171" s="4">
        <v>0</v>
      </c>
      <c r="W171" s="4">
        <v>127000</v>
      </c>
      <c r="X171" s="4">
        <f t="shared" si="8"/>
        <v>4.2748469670322127</v>
      </c>
      <c r="Y171" s="4">
        <v>196670.82610000001</v>
      </c>
      <c r="Z171" s="4">
        <v>-1145</v>
      </c>
      <c r="AA171" s="4">
        <v>-184414</v>
      </c>
      <c r="AB171" s="4">
        <v>1126</v>
      </c>
      <c r="AC171" s="4">
        <v>91708</v>
      </c>
      <c r="AD171" s="4">
        <v>1250</v>
      </c>
      <c r="AE171" s="4">
        <v>156351</v>
      </c>
      <c r="AF171" s="4">
        <v>0.5</v>
      </c>
      <c r="AG171" s="4">
        <v>0.25</v>
      </c>
      <c r="AH171" s="4">
        <v>-572.42999999999995</v>
      </c>
      <c r="AI171" s="4">
        <v>-286.21499999999997</v>
      </c>
      <c r="AJ171" s="4">
        <v>562.80155149999996</v>
      </c>
      <c r="AK171" s="4">
        <v>281.4007757</v>
      </c>
      <c r="AL171" s="4">
        <v>37979.172850000003</v>
      </c>
      <c r="AM171" s="4">
        <v>22927.086429999999</v>
      </c>
      <c r="AN171" s="4"/>
      <c r="AO171" s="4">
        <v>312.61412710000002</v>
      </c>
      <c r="AP171" s="4"/>
      <c r="AQ171" s="4">
        <v>25451.146420000001</v>
      </c>
      <c r="AR171" s="5">
        <v>48792</v>
      </c>
      <c r="AS171" s="4">
        <v>146</v>
      </c>
      <c r="AT171" s="4">
        <v>3.3750000000000002E-2</v>
      </c>
      <c r="AU171" s="4">
        <v>533.39</v>
      </c>
      <c r="AV171" s="4">
        <v>241.78004519999999</v>
      </c>
      <c r="AW171" s="4">
        <v>291.60995480000003</v>
      </c>
      <c r="AX171" s="4">
        <v>85674.628330000007</v>
      </c>
      <c r="AY171" s="4">
        <v>41325.37167</v>
      </c>
      <c r="AZ171" s="4">
        <v>63996.023500000003</v>
      </c>
      <c r="BA171" s="4">
        <v>44.24</v>
      </c>
      <c r="BB171" s="4">
        <v>36.590000000000003</v>
      </c>
      <c r="BC171" s="4">
        <v>150.13999999999999</v>
      </c>
      <c r="BD171" s="4">
        <v>230.97</v>
      </c>
      <c r="BE171" s="4">
        <f t="shared" si="11"/>
        <v>380.5</v>
      </c>
      <c r="BF171" s="4">
        <v>0</v>
      </c>
      <c r="BG171" s="4" t="s">
        <v>46</v>
      </c>
      <c r="BH171" s="4">
        <v>0</v>
      </c>
      <c r="BI171" s="4">
        <v>1144.8599999999999</v>
      </c>
      <c r="BJ171" s="4">
        <v>0</v>
      </c>
      <c r="BK171" s="4">
        <v>2270</v>
      </c>
      <c r="BL171" s="4">
        <v>0</v>
      </c>
      <c r="BM171" s="4">
        <v>0</v>
      </c>
      <c r="BN171" s="4">
        <v>127000</v>
      </c>
      <c r="BO171" s="4">
        <f t="shared" si="9"/>
        <v>1</v>
      </c>
      <c r="BP171" s="4">
        <v>196670.82610000001</v>
      </c>
      <c r="BQ171" s="4">
        <v>-1145</v>
      </c>
      <c r="BR171" s="4">
        <v>-184414</v>
      </c>
      <c r="BS171" s="4">
        <v>1126</v>
      </c>
      <c r="BT171" s="4">
        <v>91708</v>
      </c>
      <c r="BU171" s="4">
        <v>1250</v>
      </c>
      <c r="BV171" s="4">
        <v>156351</v>
      </c>
      <c r="BW171" s="4">
        <v>0.5</v>
      </c>
      <c r="BX171" s="4">
        <v>0.25</v>
      </c>
      <c r="BY171" s="4">
        <v>-572.42999999999995</v>
      </c>
      <c r="BZ171" s="4">
        <v>-286.21499999999997</v>
      </c>
      <c r="CA171" s="4">
        <v>562.80155149999996</v>
      </c>
      <c r="CB171" s="4">
        <v>281.4007757</v>
      </c>
      <c r="CC171" s="4">
        <v>37979.172850000003</v>
      </c>
      <c r="CD171" s="4">
        <v>22927.086429999999</v>
      </c>
      <c r="CE171" s="4"/>
      <c r="CF171" s="4">
        <v>312.61412710000002</v>
      </c>
      <c r="CG171" s="4"/>
      <c r="CH171" s="4">
        <v>25451.146420000001</v>
      </c>
    </row>
    <row r="172" spans="1:86" ht="15" thickBot="1" x14ac:dyDescent="0.4">
      <c r="A172" s="5">
        <v>48823</v>
      </c>
      <c r="B172" s="4">
        <v>147</v>
      </c>
      <c r="C172" s="4">
        <v>3.3750000000000002E-2</v>
      </c>
      <c r="D172" s="4">
        <v>533.39</v>
      </c>
      <c r="E172" s="4">
        <v>240.95989220000001</v>
      </c>
      <c r="F172" s="4">
        <v>292.43010779999997</v>
      </c>
      <c r="G172" s="4">
        <v>85382.198220000006</v>
      </c>
      <c r="H172" s="4">
        <v>41617.801780000002</v>
      </c>
      <c r="I172" s="4">
        <v>64642.22423</v>
      </c>
      <c r="J172" s="4">
        <v>44.24</v>
      </c>
      <c r="K172" s="4">
        <v>36.590000000000003</v>
      </c>
      <c r="L172" s="4">
        <v>150.13999999999999</v>
      </c>
      <c r="M172" s="4">
        <v>230.97</v>
      </c>
      <c r="N172" s="4">
        <f t="shared" si="10"/>
        <v>788.13329994116896</v>
      </c>
      <c r="O172" s="4">
        <v>0</v>
      </c>
      <c r="P172" s="4" t="s">
        <v>46</v>
      </c>
      <c r="Q172" s="4">
        <v>0</v>
      </c>
      <c r="R172" s="4">
        <v>1144.8599999999999</v>
      </c>
      <c r="S172" s="4">
        <v>0</v>
      </c>
      <c r="T172" s="4">
        <v>2276</v>
      </c>
      <c r="U172" s="4">
        <v>0</v>
      </c>
      <c r="V172" s="4">
        <v>0</v>
      </c>
      <c r="W172" s="4">
        <v>127000</v>
      </c>
      <c r="X172" s="4">
        <f t="shared" si="8"/>
        <v>4.3175954367025344</v>
      </c>
      <c r="Y172" s="4">
        <v>197260.83850000001</v>
      </c>
      <c r="Z172" s="4">
        <v>-1145</v>
      </c>
      <c r="AA172" s="4">
        <v>-185559</v>
      </c>
      <c r="AB172" s="4">
        <v>1131</v>
      </c>
      <c r="AC172" s="4">
        <v>92839</v>
      </c>
      <c r="AD172" s="4">
        <v>1257</v>
      </c>
      <c r="AE172" s="4">
        <v>158132</v>
      </c>
      <c r="AF172" s="4">
        <v>0.5</v>
      </c>
      <c r="AG172" s="4">
        <v>0.25</v>
      </c>
      <c r="AH172" s="4">
        <v>-572.42999999999995</v>
      </c>
      <c r="AI172" s="4">
        <v>-286.21499999999997</v>
      </c>
      <c r="AJ172" s="4">
        <v>565.52610719999996</v>
      </c>
      <c r="AK172" s="4">
        <v>282.76305359999998</v>
      </c>
      <c r="AL172" s="4">
        <v>38544.698960000002</v>
      </c>
      <c r="AM172" s="4">
        <v>23209.849480000001</v>
      </c>
      <c r="AN172" s="4"/>
      <c r="AO172" s="4">
        <v>314.19634439999999</v>
      </c>
      <c r="AP172" s="4"/>
      <c r="AQ172" s="4">
        <v>25765.34276</v>
      </c>
      <c r="AR172" s="5">
        <v>48823</v>
      </c>
      <c r="AS172" s="4">
        <v>147</v>
      </c>
      <c r="AT172" s="4">
        <v>3.3750000000000002E-2</v>
      </c>
      <c r="AU172" s="4">
        <v>533.39</v>
      </c>
      <c r="AV172" s="4">
        <v>240.95989220000001</v>
      </c>
      <c r="AW172" s="4">
        <v>292.43010779999997</v>
      </c>
      <c r="AX172" s="4">
        <v>85382.198220000006</v>
      </c>
      <c r="AY172" s="4">
        <v>41617.801780000002</v>
      </c>
      <c r="AZ172" s="4">
        <v>64642.22423</v>
      </c>
      <c r="BA172" s="4">
        <v>44.24</v>
      </c>
      <c r="BB172" s="4">
        <v>36.590000000000003</v>
      </c>
      <c r="BC172" s="4">
        <v>150.13999999999999</v>
      </c>
      <c r="BD172" s="4">
        <v>230.97</v>
      </c>
      <c r="BE172" s="4">
        <f t="shared" si="11"/>
        <v>380.5</v>
      </c>
      <c r="BF172" s="4">
        <v>0</v>
      </c>
      <c r="BG172" s="4" t="s">
        <v>46</v>
      </c>
      <c r="BH172" s="4">
        <v>0</v>
      </c>
      <c r="BI172" s="4">
        <v>1144.8599999999999</v>
      </c>
      <c r="BJ172" s="4">
        <v>0</v>
      </c>
      <c r="BK172" s="4">
        <v>2276</v>
      </c>
      <c r="BL172" s="4">
        <v>0</v>
      </c>
      <c r="BM172" s="4">
        <v>0</v>
      </c>
      <c r="BN172" s="4">
        <v>127000</v>
      </c>
      <c r="BO172" s="4">
        <f t="shared" si="9"/>
        <v>1</v>
      </c>
      <c r="BP172" s="4">
        <v>197260.83850000001</v>
      </c>
      <c r="BQ172" s="4">
        <v>-1145</v>
      </c>
      <c r="BR172" s="4">
        <v>-185559</v>
      </c>
      <c r="BS172" s="4">
        <v>1131</v>
      </c>
      <c r="BT172" s="4">
        <v>92839</v>
      </c>
      <c r="BU172" s="4">
        <v>1257</v>
      </c>
      <c r="BV172" s="4">
        <v>158132</v>
      </c>
      <c r="BW172" s="4">
        <v>0.5</v>
      </c>
      <c r="BX172" s="4">
        <v>0.25</v>
      </c>
      <c r="BY172" s="4">
        <v>-572.42999999999995</v>
      </c>
      <c r="BZ172" s="4">
        <v>-286.21499999999997</v>
      </c>
      <c r="CA172" s="4">
        <v>565.52610719999996</v>
      </c>
      <c r="CB172" s="4">
        <v>282.76305359999998</v>
      </c>
      <c r="CC172" s="4">
        <v>38544.698960000002</v>
      </c>
      <c r="CD172" s="4">
        <v>23209.849480000001</v>
      </c>
      <c r="CE172" s="4"/>
      <c r="CF172" s="4">
        <v>314.19634439999999</v>
      </c>
      <c r="CG172" s="4"/>
      <c r="CH172" s="4">
        <v>25765.34276</v>
      </c>
    </row>
    <row r="173" spans="1:86" ht="15" thickBot="1" x14ac:dyDescent="0.4">
      <c r="A173" s="5">
        <v>48853</v>
      </c>
      <c r="B173" s="4">
        <v>148</v>
      </c>
      <c r="C173" s="4">
        <v>3.3750000000000002E-2</v>
      </c>
      <c r="D173" s="4">
        <v>533.39</v>
      </c>
      <c r="E173" s="4">
        <v>240.13743249999999</v>
      </c>
      <c r="F173" s="4">
        <v>293.2525675</v>
      </c>
      <c r="G173" s="4">
        <v>85088.945649999994</v>
      </c>
      <c r="H173" s="4">
        <v>41911.054349999999</v>
      </c>
      <c r="I173" s="4">
        <v>65293.007510000003</v>
      </c>
      <c r="J173" s="4">
        <v>44.24</v>
      </c>
      <c r="K173" s="4">
        <v>36.590000000000003</v>
      </c>
      <c r="L173" s="4">
        <v>150.13999999999999</v>
      </c>
      <c r="M173" s="4">
        <v>230.97</v>
      </c>
      <c r="N173" s="4">
        <f t="shared" si="10"/>
        <v>792.07396644087476</v>
      </c>
      <c r="O173" s="4">
        <v>0</v>
      </c>
      <c r="P173" s="4" t="s">
        <v>46</v>
      </c>
      <c r="Q173" s="4">
        <v>0</v>
      </c>
      <c r="R173" s="4">
        <v>1144.8599999999999</v>
      </c>
      <c r="S173" s="4">
        <v>0</v>
      </c>
      <c r="T173" s="4">
        <v>2281</v>
      </c>
      <c r="U173" s="4">
        <v>0</v>
      </c>
      <c r="V173" s="4">
        <v>0</v>
      </c>
      <c r="W173" s="4">
        <v>127000</v>
      </c>
      <c r="X173" s="4">
        <f t="shared" si="8"/>
        <v>4.3607713910695596</v>
      </c>
      <c r="Y173" s="4">
        <v>197852.62109999999</v>
      </c>
      <c r="Z173" s="4">
        <v>-1145</v>
      </c>
      <c r="AA173" s="4">
        <v>-186704</v>
      </c>
      <c r="AB173" s="4">
        <v>1137</v>
      </c>
      <c r="AC173" s="4">
        <v>93976</v>
      </c>
      <c r="AD173" s="4">
        <v>1263</v>
      </c>
      <c r="AE173" s="4">
        <v>159924</v>
      </c>
      <c r="AF173" s="4">
        <v>0.5</v>
      </c>
      <c r="AG173" s="4">
        <v>0.25</v>
      </c>
      <c r="AH173" s="4">
        <v>-572.42999999999995</v>
      </c>
      <c r="AI173" s="4">
        <v>-286.21499999999997</v>
      </c>
      <c r="AJ173" s="4">
        <v>568.25720190000004</v>
      </c>
      <c r="AK173" s="4">
        <v>284.12860089999998</v>
      </c>
      <c r="AL173" s="4">
        <v>39112.956160000002</v>
      </c>
      <c r="AM173" s="4">
        <v>23493.978080000001</v>
      </c>
      <c r="AN173" s="4"/>
      <c r="AO173" s="4">
        <v>315.78244969999997</v>
      </c>
      <c r="AP173" s="4"/>
      <c r="AQ173" s="4">
        <v>26081.125209999998</v>
      </c>
      <c r="AR173" s="5">
        <v>48853</v>
      </c>
      <c r="AS173" s="4">
        <v>148</v>
      </c>
      <c r="AT173" s="4">
        <v>3.3750000000000002E-2</v>
      </c>
      <c r="AU173" s="4">
        <v>533.39</v>
      </c>
      <c r="AV173" s="4">
        <v>240.13743249999999</v>
      </c>
      <c r="AW173" s="4">
        <v>293.2525675</v>
      </c>
      <c r="AX173" s="4">
        <v>85088.945649999994</v>
      </c>
      <c r="AY173" s="4">
        <v>41911.054349999999</v>
      </c>
      <c r="AZ173" s="4">
        <v>65293.007510000003</v>
      </c>
      <c r="BA173" s="4">
        <v>44.24</v>
      </c>
      <c r="BB173" s="4">
        <v>36.590000000000003</v>
      </c>
      <c r="BC173" s="4">
        <v>150.13999999999999</v>
      </c>
      <c r="BD173" s="4">
        <v>230.97</v>
      </c>
      <c r="BE173" s="4">
        <f t="shared" si="11"/>
        <v>380.5</v>
      </c>
      <c r="BF173" s="4">
        <v>0</v>
      </c>
      <c r="BG173" s="4" t="s">
        <v>46</v>
      </c>
      <c r="BH173" s="4">
        <v>0</v>
      </c>
      <c r="BI173" s="4">
        <v>1144.8599999999999</v>
      </c>
      <c r="BJ173" s="4">
        <v>0</v>
      </c>
      <c r="BK173" s="4">
        <v>2281</v>
      </c>
      <c r="BL173" s="4">
        <v>0</v>
      </c>
      <c r="BM173" s="4">
        <v>0</v>
      </c>
      <c r="BN173" s="4">
        <v>127000</v>
      </c>
      <c r="BO173" s="4">
        <f t="shared" si="9"/>
        <v>1</v>
      </c>
      <c r="BP173" s="4">
        <v>197852.62109999999</v>
      </c>
      <c r="BQ173" s="4">
        <v>-1145</v>
      </c>
      <c r="BR173" s="4">
        <v>-186704</v>
      </c>
      <c r="BS173" s="4">
        <v>1137</v>
      </c>
      <c r="BT173" s="4">
        <v>93976</v>
      </c>
      <c r="BU173" s="4">
        <v>1263</v>
      </c>
      <c r="BV173" s="4">
        <v>159924</v>
      </c>
      <c r="BW173" s="4">
        <v>0.5</v>
      </c>
      <c r="BX173" s="4">
        <v>0.25</v>
      </c>
      <c r="BY173" s="4">
        <v>-572.42999999999995</v>
      </c>
      <c r="BZ173" s="4">
        <v>-286.21499999999997</v>
      </c>
      <c r="CA173" s="4">
        <v>568.25720190000004</v>
      </c>
      <c r="CB173" s="4">
        <v>284.12860089999998</v>
      </c>
      <c r="CC173" s="4">
        <v>39112.956160000002</v>
      </c>
      <c r="CD173" s="4">
        <v>23493.978080000001</v>
      </c>
      <c r="CE173" s="4"/>
      <c r="CF173" s="4">
        <v>315.78244969999997</v>
      </c>
      <c r="CG173" s="4"/>
      <c r="CH173" s="4">
        <v>26081.125209999998</v>
      </c>
    </row>
    <row r="174" spans="1:86" ht="15" thickBot="1" x14ac:dyDescent="0.4">
      <c r="A174" s="5">
        <v>48884</v>
      </c>
      <c r="B174" s="4">
        <v>149</v>
      </c>
      <c r="C174" s="4">
        <v>3.3750000000000002E-2</v>
      </c>
      <c r="D174" s="4">
        <v>533.39</v>
      </c>
      <c r="E174" s="4">
        <v>239.31265959999999</v>
      </c>
      <c r="F174" s="4">
        <v>294.07734040000003</v>
      </c>
      <c r="G174" s="4">
        <v>84794.868310000005</v>
      </c>
      <c r="H174" s="4">
        <v>42205.131690000002</v>
      </c>
      <c r="I174" s="4">
        <v>65948.402480000004</v>
      </c>
      <c r="J174" s="4">
        <v>44.24</v>
      </c>
      <c r="K174" s="4">
        <v>36.590000000000003</v>
      </c>
      <c r="L174" s="4">
        <v>150.13999999999999</v>
      </c>
      <c r="M174" s="4">
        <v>230.97</v>
      </c>
      <c r="N174" s="4">
        <f t="shared" si="10"/>
        <v>796.03433627307902</v>
      </c>
      <c r="O174" s="4">
        <v>0</v>
      </c>
      <c r="P174" s="4" t="s">
        <v>46</v>
      </c>
      <c r="Q174" s="4">
        <v>0</v>
      </c>
      <c r="R174" s="4">
        <v>1144.8599999999999</v>
      </c>
      <c r="S174" s="4">
        <v>0</v>
      </c>
      <c r="T174" s="4">
        <v>2287</v>
      </c>
      <c r="U174" s="4">
        <v>0</v>
      </c>
      <c r="V174" s="4">
        <v>0</v>
      </c>
      <c r="W174" s="4">
        <v>127000</v>
      </c>
      <c r="X174" s="4">
        <f t="shared" si="8"/>
        <v>4.4043791049802552</v>
      </c>
      <c r="Y174" s="4">
        <v>198446.1789</v>
      </c>
      <c r="Z174" s="4">
        <v>-1145</v>
      </c>
      <c r="AA174" s="4">
        <v>-187849</v>
      </c>
      <c r="AB174" s="4">
        <v>1142</v>
      </c>
      <c r="AC174" s="4">
        <v>95118</v>
      </c>
      <c r="AD174" s="4">
        <v>1269</v>
      </c>
      <c r="AE174" s="4">
        <v>161726</v>
      </c>
      <c r="AF174" s="4">
        <v>0.5</v>
      </c>
      <c r="AG174" s="4">
        <v>0.25</v>
      </c>
      <c r="AH174" s="4">
        <v>-572.42999999999995</v>
      </c>
      <c r="AI174" s="4">
        <v>-286.21499999999997</v>
      </c>
      <c r="AJ174" s="4">
        <v>570.99485119999997</v>
      </c>
      <c r="AK174" s="4">
        <v>285.49742559999999</v>
      </c>
      <c r="AL174" s="4">
        <v>39683.951009999997</v>
      </c>
      <c r="AM174" s="4">
        <v>23779.47551</v>
      </c>
      <c r="AN174" s="4"/>
      <c r="AO174" s="4">
        <v>317.3724527</v>
      </c>
      <c r="AP174" s="4"/>
      <c r="AQ174" s="4">
        <v>26398.497670000001</v>
      </c>
      <c r="AR174" s="5">
        <v>48884</v>
      </c>
      <c r="AS174" s="4">
        <v>149</v>
      </c>
      <c r="AT174" s="4">
        <v>3.3750000000000002E-2</v>
      </c>
      <c r="AU174" s="4">
        <v>533.39</v>
      </c>
      <c r="AV174" s="4">
        <v>239.31265959999999</v>
      </c>
      <c r="AW174" s="4">
        <v>294.07734040000003</v>
      </c>
      <c r="AX174" s="4">
        <v>84794.868310000005</v>
      </c>
      <c r="AY174" s="4">
        <v>42205.131690000002</v>
      </c>
      <c r="AZ174" s="4">
        <v>65948.402480000004</v>
      </c>
      <c r="BA174" s="4">
        <v>44.24</v>
      </c>
      <c r="BB174" s="4">
        <v>36.590000000000003</v>
      </c>
      <c r="BC174" s="4">
        <v>150.13999999999999</v>
      </c>
      <c r="BD174" s="4">
        <v>230.97</v>
      </c>
      <c r="BE174" s="4">
        <f t="shared" si="11"/>
        <v>380.5</v>
      </c>
      <c r="BF174" s="4">
        <v>0</v>
      </c>
      <c r="BG174" s="4" t="s">
        <v>46</v>
      </c>
      <c r="BH174" s="4">
        <v>0</v>
      </c>
      <c r="BI174" s="4">
        <v>1144.8599999999999</v>
      </c>
      <c r="BJ174" s="4">
        <v>0</v>
      </c>
      <c r="BK174" s="4">
        <v>2287</v>
      </c>
      <c r="BL174" s="4">
        <v>0</v>
      </c>
      <c r="BM174" s="4">
        <v>0</v>
      </c>
      <c r="BN174" s="4">
        <v>127000</v>
      </c>
      <c r="BO174" s="4">
        <f t="shared" si="9"/>
        <v>1</v>
      </c>
      <c r="BP174" s="4">
        <v>198446.1789</v>
      </c>
      <c r="BQ174" s="4">
        <v>-1145</v>
      </c>
      <c r="BR174" s="4">
        <v>-187849</v>
      </c>
      <c r="BS174" s="4">
        <v>1142</v>
      </c>
      <c r="BT174" s="4">
        <v>95118</v>
      </c>
      <c r="BU174" s="4">
        <v>1269</v>
      </c>
      <c r="BV174" s="4">
        <v>161726</v>
      </c>
      <c r="BW174" s="4">
        <v>0.5</v>
      </c>
      <c r="BX174" s="4">
        <v>0.25</v>
      </c>
      <c r="BY174" s="4">
        <v>-572.42999999999995</v>
      </c>
      <c r="BZ174" s="4">
        <v>-286.21499999999997</v>
      </c>
      <c r="CA174" s="4">
        <v>570.99485119999997</v>
      </c>
      <c r="CB174" s="4">
        <v>285.49742559999999</v>
      </c>
      <c r="CC174" s="4">
        <v>39683.951009999997</v>
      </c>
      <c r="CD174" s="4">
        <v>23779.47551</v>
      </c>
      <c r="CE174" s="4"/>
      <c r="CF174" s="4">
        <v>317.3724527</v>
      </c>
      <c r="CG174" s="4"/>
      <c r="CH174" s="4">
        <v>26398.497670000001</v>
      </c>
    </row>
    <row r="175" spans="1:86" ht="15" thickBot="1" x14ac:dyDescent="0.4">
      <c r="A175" s="5">
        <v>48914</v>
      </c>
      <c r="B175" s="4">
        <v>150</v>
      </c>
      <c r="C175" s="4">
        <v>3.3750000000000002E-2</v>
      </c>
      <c r="D175" s="4">
        <v>533.39</v>
      </c>
      <c r="E175" s="4">
        <v>238.4855671</v>
      </c>
      <c r="F175" s="4">
        <v>294.90443290000002</v>
      </c>
      <c r="G175" s="4">
        <v>84499.963879999996</v>
      </c>
      <c r="H175" s="4">
        <v>42500.036119999997</v>
      </c>
      <c r="I175" s="4">
        <v>66608.438439999998</v>
      </c>
      <c r="J175" s="4">
        <v>44.24</v>
      </c>
      <c r="K175" s="4">
        <v>36.590000000000003</v>
      </c>
      <c r="L175" s="4">
        <v>150.13999999999999</v>
      </c>
      <c r="M175" s="4">
        <v>230.97</v>
      </c>
      <c r="N175" s="4">
        <f t="shared" si="10"/>
        <v>800.0145079544443</v>
      </c>
      <c r="O175" s="4">
        <v>0</v>
      </c>
      <c r="P175" s="4" t="s">
        <v>46</v>
      </c>
      <c r="Q175" s="4">
        <v>0</v>
      </c>
      <c r="R175" s="4">
        <v>1144.8599999999999</v>
      </c>
      <c r="S175" s="4">
        <v>0</v>
      </c>
      <c r="T175" s="4">
        <v>2292</v>
      </c>
      <c r="U175" s="4">
        <v>0</v>
      </c>
      <c r="V175" s="4">
        <v>0</v>
      </c>
      <c r="W175" s="4">
        <v>127000</v>
      </c>
      <c r="X175" s="4">
        <f t="shared" si="8"/>
        <v>4.448422896030058</v>
      </c>
      <c r="Y175" s="4">
        <v>199041.51749999999</v>
      </c>
      <c r="Z175" s="4">
        <v>-1145</v>
      </c>
      <c r="AA175" s="4">
        <v>-188994</v>
      </c>
      <c r="AB175" s="4">
        <v>1147</v>
      </c>
      <c r="AC175" s="4">
        <v>96265</v>
      </c>
      <c r="AD175" s="4">
        <v>1276</v>
      </c>
      <c r="AE175" s="4">
        <v>163539</v>
      </c>
      <c r="AF175" s="4">
        <v>0.5</v>
      </c>
      <c r="AG175" s="4">
        <v>0.25</v>
      </c>
      <c r="AH175" s="4">
        <v>-572.42999999999995</v>
      </c>
      <c r="AI175" s="4">
        <v>-286.21499999999997</v>
      </c>
      <c r="AJ175" s="4">
        <v>573.73907080000004</v>
      </c>
      <c r="AK175" s="4">
        <v>286.86953540000002</v>
      </c>
      <c r="AL175" s="4">
        <v>40257.690089999996</v>
      </c>
      <c r="AM175" s="4">
        <v>24066.34504</v>
      </c>
      <c r="AN175" s="4"/>
      <c r="AO175" s="4">
        <v>318.96636289999998</v>
      </c>
      <c r="AP175" s="4"/>
      <c r="AQ175" s="4">
        <v>26717.464029999999</v>
      </c>
      <c r="AR175" s="5">
        <v>48914</v>
      </c>
      <c r="AS175" s="4">
        <v>150</v>
      </c>
      <c r="AT175" s="4">
        <v>3.3750000000000002E-2</v>
      </c>
      <c r="AU175" s="4">
        <v>533.39</v>
      </c>
      <c r="AV175" s="4">
        <v>238.4855671</v>
      </c>
      <c r="AW175" s="4">
        <v>294.90443290000002</v>
      </c>
      <c r="AX175" s="4">
        <v>84499.963879999996</v>
      </c>
      <c r="AY175" s="4">
        <v>42500.036119999997</v>
      </c>
      <c r="AZ175" s="4">
        <v>66608.438439999998</v>
      </c>
      <c r="BA175" s="4">
        <v>44.24</v>
      </c>
      <c r="BB175" s="4">
        <v>36.590000000000003</v>
      </c>
      <c r="BC175" s="4">
        <v>150.13999999999999</v>
      </c>
      <c r="BD175" s="4">
        <v>230.97</v>
      </c>
      <c r="BE175" s="4">
        <f t="shared" si="11"/>
        <v>380.5</v>
      </c>
      <c r="BF175" s="4">
        <v>0</v>
      </c>
      <c r="BG175" s="4" t="s">
        <v>46</v>
      </c>
      <c r="BH175" s="4">
        <v>0</v>
      </c>
      <c r="BI175" s="4">
        <v>1144.8599999999999</v>
      </c>
      <c r="BJ175" s="4">
        <v>0</v>
      </c>
      <c r="BK175" s="4">
        <v>2292</v>
      </c>
      <c r="BL175" s="4">
        <v>0</v>
      </c>
      <c r="BM175" s="4">
        <v>0</v>
      </c>
      <c r="BN175" s="4">
        <v>127000</v>
      </c>
      <c r="BO175" s="4">
        <f t="shared" si="9"/>
        <v>1</v>
      </c>
      <c r="BP175" s="4">
        <v>199041.51749999999</v>
      </c>
      <c r="BQ175" s="4">
        <v>-1145</v>
      </c>
      <c r="BR175" s="4">
        <v>-188994</v>
      </c>
      <c r="BS175" s="4">
        <v>1147</v>
      </c>
      <c r="BT175" s="4">
        <v>96265</v>
      </c>
      <c r="BU175" s="4">
        <v>1276</v>
      </c>
      <c r="BV175" s="4">
        <v>163539</v>
      </c>
      <c r="BW175" s="4">
        <v>0.5</v>
      </c>
      <c r="BX175" s="4">
        <v>0.25</v>
      </c>
      <c r="BY175" s="4">
        <v>-572.42999999999995</v>
      </c>
      <c r="BZ175" s="4">
        <v>-286.21499999999997</v>
      </c>
      <c r="CA175" s="4">
        <v>573.73907080000004</v>
      </c>
      <c r="CB175" s="4">
        <v>286.86953540000002</v>
      </c>
      <c r="CC175" s="4">
        <v>40257.690089999996</v>
      </c>
      <c r="CD175" s="4">
        <v>24066.34504</v>
      </c>
      <c r="CE175" s="4"/>
      <c r="CF175" s="4">
        <v>318.96636289999998</v>
      </c>
      <c r="CG175" s="4"/>
      <c r="CH175" s="4">
        <v>26717.464029999999</v>
      </c>
    </row>
    <row r="176" spans="1:86" ht="15" thickBot="1" x14ac:dyDescent="0.4">
      <c r="A176" s="5">
        <v>48945</v>
      </c>
      <c r="B176" s="4">
        <v>151</v>
      </c>
      <c r="C176" s="4">
        <v>3.3750000000000002E-2</v>
      </c>
      <c r="D176" s="4">
        <v>533.39</v>
      </c>
      <c r="E176" s="4">
        <v>237.65614840000001</v>
      </c>
      <c r="F176" s="4">
        <v>295.73385159999998</v>
      </c>
      <c r="G176" s="4">
        <v>84204.230030000006</v>
      </c>
      <c r="H176" s="4">
        <v>42795.769970000001</v>
      </c>
      <c r="I176" s="4">
        <v>67273.144889999996</v>
      </c>
      <c r="J176" s="4">
        <v>44.24</v>
      </c>
      <c r="K176" s="4">
        <v>36.590000000000003</v>
      </c>
      <c r="L176" s="4">
        <v>150.13999999999999</v>
      </c>
      <c r="M176" s="4">
        <v>230.97</v>
      </c>
      <c r="N176" s="4">
        <f t="shared" si="10"/>
        <v>804.01458049421649</v>
      </c>
      <c r="O176" s="4">
        <v>0</v>
      </c>
      <c r="P176" s="4" t="s">
        <v>46</v>
      </c>
      <c r="Q176" s="4">
        <v>0</v>
      </c>
      <c r="R176" s="4">
        <v>1144.8599999999999</v>
      </c>
      <c r="S176" s="4">
        <v>0</v>
      </c>
      <c r="T176" s="4">
        <v>2298</v>
      </c>
      <c r="U176" s="4">
        <v>0</v>
      </c>
      <c r="V176" s="4">
        <v>0</v>
      </c>
      <c r="W176" s="4">
        <v>127000</v>
      </c>
      <c r="X176" s="4">
        <f t="shared" si="8"/>
        <v>4.4929071249903583</v>
      </c>
      <c r="Y176" s="4">
        <v>199638.64199999999</v>
      </c>
      <c r="Z176" s="4">
        <v>-1145</v>
      </c>
      <c r="AA176" s="4">
        <v>-190139</v>
      </c>
      <c r="AB176" s="4">
        <v>1153</v>
      </c>
      <c r="AC176" s="4">
        <v>97418</v>
      </c>
      <c r="AD176" s="4">
        <v>1282</v>
      </c>
      <c r="AE176" s="4">
        <v>165361</v>
      </c>
      <c r="AF176" s="4">
        <v>0.5</v>
      </c>
      <c r="AG176" s="4">
        <v>0.25</v>
      </c>
      <c r="AH176" s="4">
        <v>-572.42999999999995</v>
      </c>
      <c r="AI176" s="4">
        <v>-286.21499999999997</v>
      </c>
      <c r="AJ176" s="4">
        <v>576.4898766</v>
      </c>
      <c r="AK176" s="4">
        <v>288.2449383</v>
      </c>
      <c r="AL176" s="4">
        <v>40834.179960000001</v>
      </c>
      <c r="AM176" s="4">
        <v>24354.589980000001</v>
      </c>
      <c r="AN176" s="4"/>
      <c r="AO176" s="4">
        <v>320.56419</v>
      </c>
      <c r="AP176" s="4"/>
      <c r="AQ176" s="4">
        <v>27038.02822</v>
      </c>
      <c r="AR176" s="5">
        <v>48945</v>
      </c>
      <c r="AS176" s="4">
        <v>151</v>
      </c>
      <c r="AT176" s="4">
        <v>3.3750000000000002E-2</v>
      </c>
      <c r="AU176" s="4">
        <v>533.39</v>
      </c>
      <c r="AV176" s="4">
        <v>237.65614840000001</v>
      </c>
      <c r="AW176" s="4">
        <v>295.73385159999998</v>
      </c>
      <c r="AX176" s="4">
        <v>84204.230030000006</v>
      </c>
      <c r="AY176" s="4">
        <v>42795.769970000001</v>
      </c>
      <c r="AZ176" s="4">
        <v>67273.144889999996</v>
      </c>
      <c r="BA176" s="4">
        <v>44.24</v>
      </c>
      <c r="BB176" s="4">
        <v>36.590000000000003</v>
      </c>
      <c r="BC176" s="4">
        <v>150.13999999999999</v>
      </c>
      <c r="BD176" s="4">
        <v>230.97</v>
      </c>
      <c r="BE176" s="4">
        <f t="shared" si="11"/>
        <v>380.5</v>
      </c>
      <c r="BF176" s="4">
        <v>0</v>
      </c>
      <c r="BG176" s="4" t="s">
        <v>46</v>
      </c>
      <c r="BH176" s="4">
        <v>0</v>
      </c>
      <c r="BI176" s="4">
        <v>1144.8599999999999</v>
      </c>
      <c r="BJ176" s="4">
        <v>0</v>
      </c>
      <c r="BK176" s="4">
        <v>2298</v>
      </c>
      <c r="BL176" s="4">
        <v>0</v>
      </c>
      <c r="BM176" s="4">
        <v>0</v>
      </c>
      <c r="BN176" s="4">
        <v>127000</v>
      </c>
      <c r="BO176" s="4">
        <f t="shared" si="9"/>
        <v>1</v>
      </c>
      <c r="BP176" s="4">
        <v>199638.64199999999</v>
      </c>
      <c r="BQ176" s="4">
        <v>-1145</v>
      </c>
      <c r="BR176" s="4">
        <v>-190139</v>
      </c>
      <c r="BS176" s="4">
        <v>1153</v>
      </c>
      <c r="BT176" s="4">
        <v>97418</v>
      </c>
      <c r="BU176" s="4">
        <v>1282</v>
      </c>
      <c r="BV176" s="4">
        <v>165361</v>
      </c>
      <c r="BW176" s="4">
        <v>0.5</v>
      </c>
      <c r="BX176" s="4">
        <v>0.25</v>
      </c>
      <c r="BY176" s="4">
        <v>-572.42999999999995</v>
      </c>
      <c r="BZ176" s="4">
        <v>-286.21499999999997</v>
      </c>
      <c r="CA176" s="4">
        <v>576.4898766</v>
      </c>
      <c r="CB176" s="4">
        <v>288.2449383</v>
      </c>
      <c r="CC176" s="4">
        <v>40834.179960000001</v>
      </c>
      <c r="CD176" s="4">
        <v>24354.589980000001</v>
      </c>
      <c r="CE176" s="4"/>
      <c r="CF176" s="4">
        <v>320.56419</v>
      </c>
      <c r="CG176" s="4"/>
      <c r="CH176" s="4">
        <v>27038.02822</v>
      </c>
    </row>
    <row r="177" spans="1:86" ht="15" thickBot="1" x14ac:dyDescent="0.4">
      <c r="A177" s="5">
        <v>48976</v>
      </c>
      <c r="B177" s="4">
        <v>152</v>
      </c>
      <c r="C177" s="4">
        <v>3.3750000000000002E-2</v>
      </c>
      <c r="D177" s="4">
        <v>533.39</v>
      </c>
      <c r="E177" s="4">
        <v>236.824397</v>
      </c>
      <c r="F177" s="4">
        <v>296.56560300000001</v>
      </c>
      <c r="G177" s="4">
        <v>83907.664420000001</v>
      </c>
      <c r="H177" s="4">
        <v>43092.335579999999</v>
      </c>
      <c r="I177" s="4">
        <v>67942.551510000005</v>
      </c>
      <c r="J177" s="4">
        <v>44.24</v>
      </c>
      <c r="K177" s="4">
        <v>36.590000000000003</v>
      </c>
      <c r="L177" s="4">
        <v>150.13999999999999</v>
      </c>
      <c r="M177" s="4">
        <v>230.97</v>
      </c>
      <c r="N177" s="4">
        <f t="shared" si="10"/>
        <v>808.03465339668753</v>
      </c>
      <c r="O177" s="4">
        <v>0</v>
      </c>
      <c r="P177" s="4" t="s">
        <v>46</v>
      </c>
      <c r="Q177" s="4">
        <v>0</v>
      </c>
      <c r="R177" s="4">
        <v>1144.8599999999999</v>
      </c>
      <c r="S177" s="4">
        <v>0</v>
      </c>
      <c r="T177" s="4">
        <v>2303</v>
      </c>
      <c r="U177" s="4">
        <v>0</v>
      </c>
      <c r="V177" s="4">
        <v>0</v>
      </c>
      <c r="W177" s="4">
        <v>127000</v>
      </c>
      <c r="X177" s="4">
        <f t="shared" si="8"/>
        <v>4.5378361962402618</v>
      </c>
      <c r="Y177" s="4">
        <v>200237.55790000001</v>
      </c>
      <c r="Z177" s="4">
        <v>-1145</v>
      </c>
      <c r="AA177" s="4">
        <v>-191283</v>
      </c>
      <c r="AB177" s="4">
        <v>1158</v>
      </c>
      <c r="AC177" s="4">
        <v>98577</v>
      </c>
      <c r="AD177" s="4">
        <v>1289</v>
      </c>
      <c r="AE177" s="4">
        <v>167194</v>
      </c>
      <c r="AF177" s="4">
        <v>0.5</v>
      </c>
      <c r="AG177" s="4">
        <v>0.25</v>
      </c>
      <c r="AH177" s="4">
        <v>-572.42999999999995</v>
      </c>
      <c r="AI177" s="4">
        <v>-286.21499999999997</v>
      </c>
      <c r="AJ177" s="4">
        <v>579.24728430000005</v>
      </c>
      <c r="AK177" s="4">
        <v>289.62364209999998</v>
      </c>
      <c r="AL177" s="4">
        <v>41413.427250000001</v>
      </c>
      <c r="AM177" s="4">
        <v>24644.213619999999</v>
      </c>
      <c r="AN177" s="4"/>
      <c r="AO177" s="4">
        <v>322.16594359999999</v>
      </c>
      <c r="AP177" s="4"/>
      <c r="AQ177" s="4">
        <v>27360.194159999999</v>
      </c>
      <c r="AR177" s="5">
        <v>48976</v>
      </c>
      <c r="AS177" s="4">
        <v>152</v>
      </c>
      <c r="AT177" s="4">
        <v>3.3750000000000002E-2</v>
      </c>
      <c r="AU177" s="4">
        <v>533.39</v>
      </c>
      <c r="AV177" s="4">
        <v>236.824397</v>
      </c>
      <c r="AW177" s="4">
        <v>296.56560300000001</v>
      </c>
      <c r="AX177" s="4">
        <v>83907.664420000001</v>
      </c>
      <c r="AY177" s="4">
        <v>43092.335579999999</v>
      </c>
      <c r="AZ177" s="4">
        <v>67942.551510000005</v>
      </c>
      <c r="BA177" s="4">
        <v>44.24</v>
      </c>
      <c r="BB177" s="4">
        <v>36.590000000000003</v>
      </c>
      <c r="BC177" s="4">
        <v>150.13999999999999</v>
      </c>
      <c r="BD177" s="4">
        <v>230.97</v>
      </c>
      <c r="BE177" s="4">
        <f t="shared" si="11"/>
        <v>380.5</v>
      </c>
      <c r="BF177" s="4">
        <v>0</v>
      </c>
      <c r="BG177" s="4" t="s">
        <v>46</v>
      </c>
      <c r="BH177" s="4">
        <v>0</v>
      </c>
      <c r="BI177" s="4">
        <v>1144.8599999999999</v>
      </c>
      <c r="BJ177" s="4">
        <v>0</v>
      </c>
      <c r="BK177" s="4">
        <v>2303</v>
      </c>
      <c r="BL177" s="4">
        <v>0</v>
      </c>
      <c r="BM177" s="4">
        <v>0</v>
      </c>
      <c r="BN177" s="4">
        <v>127000</v>
      </c>
      <c r="BO177" s="4">
        <f t="shared" si="9"/>
        <v>1</v>
      </c>
      <c r="BP177" s="4">
        <v>200237.55790000001</v>
      </c>
      <c r="BQ177" s="4">
        <v>-1145</v>
      </c>
      <c r="BR177" s="4">
        <v>-191283</v>
      </c>
      <c r="BS177" s="4">
        <v>1158</v>
      </c>
      <c r="BT177" s="4">
        <v>98577</v>
      </c>
      <c r="BU177" s="4">
        <v>1289</v>
      </c>
      <c r="BV177" s="4">
        <v>167194</v>
      </c>
      <c r="BW177" s="4">
        <v>0.5</v>
      </c>
      <c r="BX177" s="4">
        <v>0.25</v>
      </c>
      <c r="BY177" s="4">
        <v>-572.42999999999995</v>
      </c>
      <c r="BZ177" s="4">
        <v>-286.21499999999997</v>
      </c>
      <c r="CA177" s="4">
        <v>579.24728430000005</v>
      </c>
      <c r="CB177" s="4">
        <v>289.62364209999998</v>
      </c>
      <c r="CC177" s="4">
        <v>41413.427250000001</v>
      </c>
      <c r="CD177" s="4">
        <v>24644.213619999999</v>
      </c>
      <c r="CE177" s="4"/>
      <c r="CF177" s="4">
        <v>322.16594359999999</v>
      </c>
      <c r="CG177" s="4"/>
      <c r="CH177" s="4">
        <v>27360.194159999999</v>
      </c>
    </row>
    <row r="178" spans="1:86" ht="15" thickBot="1" x14ac:dyDescent="0.4">
      <c r="A178" s="5">
        <v>49004</v>
      </c>
      <c r="B178" s="4">
        <v>153</v>
      </c>
      <c r="C178" s="4">
        <v>3.3750000000000002E-2</v>
      </c>
      <c r="D178" s="4">
        <v>533.39</v>
      </c>
      <c r="E178" s="4">
        <v>235.99030619999999</v>
      </c>
      <c r="F178" s="4">
        <v>297.39969380000002</v>
      </c>
      <c r="G178" s="4">
        <v>83610.264729999995</v>
      </c>
      <c r="H178" s="4">
        <v>43389.735269999997</v>
      </c>
      <c r="I178" s="4">
        <v>68616.688139999998</v>
      </c>
      <c r="J178" s="4">
        <v>44.24</v>
      </c>
      <c r="K178" s="4">
        <v>36.590000000000003</v>
      </c>
      <c r="L178" s="4">
        <v>150.13999999999999</v>
      </c>
      <c r="M178" s="4">
        <v>230.97</v>
      </c>
      <c r="N178" s="4">
        <f t="shared" si="10"/>
        <v>812.07482666367093</v>
      </c>
      <c r="O178" s="4">
        <v>0</v>
      </c>
      <c r="P178" s="4" t="s">
        <v>46</v>
      </c>
      <c r="Q178" s="4">
        <v>0</v>
      </c>
      <c r="R178" s="4">
        <v>1144.8599999999999</v>
      </c>
      <c r="S178" s="4">
        <v>0</v>
      </c>
      <c r="T178" s="4">
        <v>2309</v>
      </c>
      <c r="U178" s="4">
        <v>0</v>
      </c>
      <c r="V178" s="4">
        <v>0</v>
      </c>
      <c r="W178" s="4">
        <v>127000</v>
      </c>
      <c r="X178" s="4">
        <f t="shared" si="8"/>
        <v>4.5832145582026644</v>
      </c>
      <c r="Y178" s="4">
        <v>200838.27059999999</v>
      </c>
      <c r="Z178" s="4">
        <v>-1145</v>
      </c>
      <c r="AA178" s="4">
        <v>-192428</v>
      </c>
      <c r="AB178" s="4">
        <v>1164</v>
      </c>
      <c r="AC178" s="4">
        <v>99741</v>
      </c>
      <c r="AD178" s="4">
        <v>1295</v>
      </c>
      <c r="AE178" s="4">
        <v>169036</v>
      </c>
      <c r="AF178" s="4">
        <v>0.5</v>
      </c>
      <c r="AG178" s="4">
        <v>0.25</v>
      </c>
      <c r="AH178" s="4">
        <v>-572.42999999999995</v>
      </c>
      <c r="AI178" s="4">
        <v>-286.21499999999997</v>
      </c>
      <c r="AJ178" s="4">
        <v>582.01130969999997</v>
      </c>
      <c r="AK178" s="4">
        <v>291.00565490000002</v>
      </c>
      <c r="AL178" s="4">
        <v>41995.438560000002</v>
      </c>
      <c r="AM178" s="4">
        <v>24935.219280000001</v>
      </c>
      <c r="AN178" s="4"/>
      <c r="AO178" s="4">
        <v>323.77163339999998</v>
      </c>
      <c r="AP178" s="4"/>
      <c r="AQ178" s="4">
        <v>27683.965800000002</v>
      </c>
      <c r="AR178" s="5">
        <v>49004</v>
      </c>
      <c r="AS178" s="4">
        <v>153</v>
      </c>
      <c r="AT178" s="4">
        <v>3.3750000000000002E-2</v>
      </c>
      <c r="AU178" s="4">
        <v>533.39</v>
      </c>
      <c r="AV178" s="4">
        <v>235.99030619999999</v>
      </c>
      <c r="AW178" s="4">
        <v>297.39969380000002</v>
      </c>
      <c r="AX178" s="4">
        <v>83610.264729999995</v>
      </c>
      <c r="AY178" s="4">
        <v>43389.735269999997</v>
      </c>
      <c r="AZ178" s="4">
        <v>68616.688139999998</v>
      </c>
      <c r="BA178" s="4">
        <v>44.24</v>
      </c>
      <c r="BB178" s="4">
        <v>36.590000000000003</v>
      </c>
      <c r="BC178" s="4">
        <v>150.13999999999999</v>
      </c>
      <c r="BD178" s="4">
        <v>230.97</v>
      </c>
      <c r="BE178" s="4">
        <f t="shared" si="11"/>
        <v>380.5</v>
      </c>
      <c r="BF178" s="4">
        <v>0</v>
      </c>
      <c r="BG178" s="4" t="s">
        <v>46</v>
      </c>
      <c r="BH178" s="4">
        <v>0</v>
      </c>
      <c r="BI178" s="4">
        <v>1144.8599999999999</v>
      </c>
      <c r="BJ178" s="4">
        <v>0</v>
      </c>
      <c r="BK178" s="4">
        <v>2309</v>
      </c>
      <c r="BL178" s="4">
        <v>0</v>
      </c>
      <c r="BM178" s="4">
        <v>0</v>
      </c>
      <c r="BN178" s="4">
        <v>127000</v>
      </c>
      <c r="BO178" s="4">
        <f t="shared" si="9"/>
        <v>1</v>
      </c>
      <c r="BP178" s="4">
        <v>200838.27059999999</v>
      </c>
      <c r="BQ178" s="4">
        <v>-1145</v>
      </c>
      <c r="BR178" s="4">
        <v>-192428</v>
      </c>
      <c r="BS178" s="4">
        <v>1164</v>
      </c>
      <c r="BT178" s="4">
        <v>99741</v>
      </c>
      <c r="BU178" s="4">
        <v>1295</v>
      </c>
      <c r="BV178" s="4">
        <v>169036</v>
      </c>
      <c r="BW178" s="4">
        <v>0.5</v>
      </c>
      <c r="BX178" s="4">
        <v>0.25</v>
      </c>
      <c r="BY178" s="4">
        <v>-572.42999999999995</v>
      </c>
      <c r="BZ178" s="4">
        <v>-286.21499999999997</v>
      </c>
      <c r="CA178" s="4">
        <v>582.01130969999997</v>
      </c>
      <c r="CB178" s="4">
        <v>291.00565490000002</v>
      </c>
      <c r="CC178" s="4">
        <v>41995.438560000002</v>
      </c>
      <c r="CD178" s="4">
        <v>24935.219280000001</v>
      </c>
      <c r="CE178" s="4"/>
      <c r="CF178" s="4">
        <v>323.77163339999998</v>
      </c>
      <c r="CG178" s="4"/>
      <c r="CH178" s="4">
        <v>27683.965800000002</v>
      </c>
    </row>
    <row r="179" spans="1:86" ht="15" thickBot="1" x14ac:dyDescent="0.4">
      <c r="A179" s="5">
        <v>49035</v>
      </c>
      <c r="B179" s="4">
        <v>154</v>
      </c>
      <c r="C179" s="4">
        <v>3.3750000000000002E-2</v>
      </c>
      <c r="D179" s="4">
        <v>533.39</v>
      </c>
      <c r="E179" s="4">
        <v>235.15386960000001</v>
      </c>
      <c r="F179" s="4">
        <v>298.23613039999998</v>
      </c>
      <c r="G179" s="4">
        <v>83312.028600000005</v>
      </c>
      <c r="H179" s="4">
        <v>43687.971400000002</v>
      </c>
      <c r="I179" s="4">
        <v>69295.584820000004</v>
      </c>
      <c r="J179" s="4">
        <v>44.24</v>
      </c>
      <c r="K179" s="4">
        <v>36.590000000000003</v>
      </c>
      <c r="L179" s="4">
        <v>150.13999999999999</v>
      </c>
      <c r="M179" s="4">
        <v>230.97</v>
      </c>
      <c r="N179" s="4">
        <f t="shared" si="10"/>
        <v>816.13520079698924</v>
      </c>
      <c r="O179" s="4">
        <v>0</v>
      </c>
      <c r="P179" s="4" t="s">
        <v>46</v>
      </c>
      <c r="Q179" s="4">
        <v>0</v>
      </c>
      <c r="R179" s="4">
        <v>1144.8599999999999</v>
      </c>
      <c r="S179" s="4">
        <v>0</v>
      </c>
      <c r="T179" s="4">
        <v>2314</v>
      </c>
      <c r="U179" s="4">
        <v>0</v>
      </c>
      <c r="V179" s="4">
        <v>0</v>
      </c>
      <c r="W179" s="4">
        <v>127000</v>
      </c>
      <c r="X179" s="4">
        <f t="shared" si="8"/>
        <v>4.6290467037846907</v>
      </c>
      <c r="Y179" s="4">
        <v>201440.78539999999</v>
      </c>
      <c r="Z179" s="4">
        <v>-1145</v>
      </c>
      <c r="AA179" s="4">
        <v>-193573</v>
      </c>
      <c r="AB179" s="4">
        <v>1170</v>
      </c>
      <c r="AC179" s="4">
        <v>100910</v>
      </c>
      <c r="AD179" s="4">
        <v>1302</v>
      </c>
      <c r="AE179" s="4">
        <v>170890</v>
      </c>
      <c r="AF179" s="4">
        <v>0.5</v>
      </c>
      <c r="AG179" s="4">
        <v>0.25</v>
      </c>
      <c r="AH179" s="4">
        <v>-572.42999999999995</v>
      </c>
      <c r="AI179" s="4">
        <v>-286.21499999999997</v>
      </c>
      <c r="AJ179" s="4">
        <v>584.78196890000004</v>
      </c>
      <c r="AK179" s="4">
        <v>292.39098439999998</v>
      </c>
      <c r="AL179" s="4">
        <v>42580.220520000003</v>
      </c>
      <c r="AM179" s="4">
        <v>25227.610260000001</v>
      </c>
      <c r="AN179" s="4"/>
      <c r="AO179" s="4">
        <v>325.38126920000002</v>
      </c>
      <c r="AP179" s="4"/>
      <c r="AQ179" s="4">
        <v>28009.34707</v>
      </c>
      <c r="AR179" s="5">
        <v>49035</v>
      </c>
      <c r="AS179" s="4">
        <v>154</v>
      </c>
      <c r="AT179" s="4">
        <v>3.3750000000000002E-2</v>
      </c>
      <c r="AU179" s="4">
        <v>533.39</v>
      </c>
      <c r="AV179" s="4">
        <v>235.15386960000001</v>
      </c>
      <c r="AW179" s="4">
        <v>298.23613039999998</v>
      </c>
      <c r="AX179" s="4">
        <v>83312.028600000005</v>
      </c>
      <c r="AY179" s="4">
        <v>43687.971400000002</v>
      </c>
      <c r="AZ179" s="4">
        <v>69295.584820000004</v>
      </c>
      <c r="BA179" s="4">
        <v>44.24</v>
      </c>
      <c r="BB179" s="4">
        <v>36.590000000000003</v>
      </c>
      <c r="BC179" s="4">
        <v>150.13999999999999</v>
      </c>
      <c r="BD179" s="4">
        <v>230.97</v>
      </c>
      <c r="BE179" s="4">
        <f t="shared" si="11"/>
        <v>380.5</v>
      </c>
      <c r="BF179" s="4">
        <v>0</v>
      </c>
      <c r="BG179" s="4" t="s">
        <v>46</v>
      </c>
      <c r="BH179" s="4">
        <v>0</v>
      </c>
      <c r="BI179" s="4">
        <v>1144.8599999999999</v>
      </c>
      <c r="BJ179" s="4">
        <v>0</v>
      </c>
      <c r="BK179" s="4">
        <v>2314</v>
      </c>
      <c r="BL179" s="4">
        <v>0</v>
      </c>
      <c r="BM179" s="4">
        <v>0</v>
      </c>
      <c r="BN179" s="4">
        <v>127000</v>
      </c>
      <c r="BO179" s="4">
        <f t="shared" si="9"/>
        <v>1</v>
      </c>
      <c r="BP179" s="4">
        <v>201440.78539999999</v>
      </c>
      <c r="BQ179" s="4">
        <v>-1145</v>
      </c>
      <c r="BR179" s="4">
        <v>-193573</v>
      </c>
      <c r="BS179" s="4">
        <v>1170</v>
      </c>
      <c r="BT179" s="4">
        <v>100910</v>
      </c>
      <c r="BU179" s="4">
        <v>1302</v>
      </c>
      <c r="BV179" s="4">
        <v>170890</v>
      </c>
      <c r="BW179" s="4">
        <v>0.5</v>
      </c>
      <c r="BX179" s="4">
        <v>0.25</v>
      </c>
      <c r="BY179" s="4">
        <v>-572.42999999999995</v>
      </c>
      <c r="BZ179" s="4">
        <v>-286.21499999999997</v>
      </c>
      <c r="CA179" s="4">
        <v>584.78196890000004</v>
      </c>
      <c r="CB179" s="4">
        <v>292.39098439999998</v>
      </c>
      <c r="CC179" s="4">
        <v>42580.220520000003</v>
      </c>
      <c r="CD179" s="4">
        <v>25227.610260000001</v>
      </c>
      <c r="CE179" s="4"/>
      <c r="CF179" s="4">
        <v>325.38126920000002</v>
      </c>
      <c r="CG179" s="4"/>
      <c r="CH179" s="4">
        <v>28009.34707</v>
      </c>
    </row>
    <row r="180" spans="1:86" ht="15" thickBot="1" x14ac:dyDescent="0.4">
      <c r="A180" s="5">
        <v>49065</v>
      </c>
      <c r="B180" s="4">
        <v>155</v>
      </c>
      <c r="C180" s="4">
        <v>3.3750000000000002E-2</v>
      </c>
      <c r="D180" s="4">
        <v>533.39</v>
      </c>
      <c r="E180" s="4">
        <v>234.3150804</v>
      </c>
      <c r="F180" s="4">
        <v>299.07491959999999</v>
      </c>
      <c r="G180" s="4">
        <v>83012.953680000006</v>
      </c>
      <c r="H180" s="4">
        <v>43987.046320000001</v>
      </c>
      <c r="I180" s="4">
        <v>69979.271770000007</v>
      </c>
      <c r="J180" s="4">
        <v>44.24</v>
      </c>
      <c r="K180" s="4">
        <v>36.590000000000003</v>
      </c>
      <c r="L180" s="4">
        <v>150.13999999999999</v>
      </c>
      <c r="M180" s="4">
        <v>230.97</v>
      </c>
      <c r="N180" s="4">
        <f t="shared" si="10"/>
        <v>820.21587680097412</v>
      </c>
      <c r="O180" s="4">
        <v>0</v>
      </c>
      <c r="P180" s="4" t="s">
        <v>46</v>
      </c>
      <c r="Q180" s="4">
        <v>0</v>
      </c>
      <c r="R180" s="4">
        <v>1144.8599999999999</v>
      </c>
      <c r="S180" s="4">
        <v>0</v>
      </c>
      <c r="T180" s="4">
        <v>2320</v>
      </c>
      <c r="U180" s="4">
        <v>0</v>
      </c>
      <c r="V180" s="4">
        <v>0</v>
      </c>
      <c r="W180" s="4">
        <v>127000</v>
      </c>
      <c r="X180" s="4">
        <f t="shared" si="8"/>
        <v>4.6753371708225373</v>
      </c>
      <c r="Y180" s="4">
        <v>202045.1078</v>
      </c>
      <c r="Z180" s="4">
        <v>-1145</v>
      </c>
      <c r="AA180" s="4">
        <v>-194718</v>
      </c>
      <c r="AB180" s="4">
        <v>1175</v>
      </c>
      <c r="AC180" s="4">
        <v>102086</v>
      </c>
      <c r="AD180" s="4">
        <v>1308</v>
      </c>
      <c r="AE180" s="4">
        <v>172753</v>
      </c>
      <c r="AF180" s="4">
        <v>0.5</v>
      </c>
      <c r="AG180" s="4">
        <v>0.25</v>
      </c>
      <c r="AH180" s="4">
        <v>-572.42999999999995</v>
      </c>
      <c r="AI180" s="4">
        <v>-286.21499999999997</v>
      </c>
      <c r="AJ180" s="4">
        <v>587.55927759999997</v>
      </c>
      <c r="AK180" s="4">
        <v>293.77963879999999</v>
      </c>
      <c r="AL180" s="4">
        <v>43167.779799999997</v>
      </c>
      <c r="AM180" s="4">
        <v>25521.389899999998</v>
      </c>
      <c r="AN180" s="4"/>
      <c r="AO180" s="4">
        <v>326.99486059999998</v>
      </c>
      <c r="AP180" s="4"/>
      <c r="AQ180" s="4">
        <v>28336.341929999999</v>
      </c>
      <c r="AR180" s="5">
        <v>49065</v>
      </c>
      <c r="AS180" s="4">
        <v>155</v>
      </c>
      <c r="AT180" s="4">
        <v>3.3750000000000002E-2</v>
      </c>
      <c r="AU180" s="4">
        <v>533.39</v>
      </c>
      <c r="AV180" s="4">
        <v>234.3150804</v>
      </c>
      <c r="AW180" s="4">
        <v>299.07491959999999</v>
      </c>
      <c r="AX180" s="4">
        <v>83012.953680000006</v>
      </c>
      <c r="AY180" s="4">
        <v>43987.046320000001</v>
      </c>
      <c r="AZ180" s="4">
        <v>69979.271770000007</v>
      </c>
      <c r="BA180" s="4">
        <v>44.24</v>
      </c>
      <c r="BB180" s="4">
        <v>36.590000000000003</v>
      </c>
      <c r="BC180" s="4">
        <v>150.13999999999999</v>
      </c>
      <c r="BD180" s="4">
        <v>230.97</v>
      </c>
      <c r="BE180" s="4">
        <f t="shared" si="11"/>
        <v>380.5</v>
      </c>
      <c r="BF180" s="4">
        <v>0</v>
      </c>
      <c r="BG180" s="4" t="s">
        <v>46</v>
      </c>
      <c r="BH180" s="4">
        <v>0</v>
      </c>
      <c r="BI180" s="4">
        <v>1144.8599999999999</v>
      </c>
      <c r="BJ180" s="4">
        <v>0</v>
      </c>
      <c r="BK180" s="4">
        <v>2320</v>
      </c>
      <c r="BL180" s="4">
        <v>0</v>
      </c>
      <c r="BM180" s="4">
        <v>0</v>
      </c>
      <c r="BN180" s="4">
        <v>127000</v>
      </c>
      <c r="BO180" s="4">
        <f t="shared" si="9"/>
        <v>1</v>
      </c>
      <c r="BP180" s="4">
        <v>202045.1078</v>
      </c>
      <c r="BQ180" s="4">
        <v>-1145</v>
      </c>
      <c r="BR180" s="4">
        <v>-194718</v>
      </c>
      <c r="BS180" s="4">
        <v>1175</v>
      </c>
      <c r="BT180" s="4">
        <v>102086</v>
      </c>
      <c r="BU180" s="4">
        <v>1308</v>
      </c>
      <c r="BV180" s="4">
        <v>172753</v>
      </c>
      <c r="BW180" s="4">
        <v>0.5</v>
      </c>
      <c r="BX180" s="4">
        <v>0.25</v>
      </c>
      <c r="BY180" s="4">
        <v>-572.42999999999995</v>
      </c>
      <c r="BZ180" s="4">
        <v>-286.21499999999997</v>
      </c>
      <c r="CA180" s="4">
        <v>587.55927759999997</v>
      </c>
      <c r="CB180" s="4">
        <v>293.77963879999999</v>
      </c>
      <c r="CC180" s="4">
        <v>43167.779799999997</v>
      </c>
      <c r="CD180" s="4">
        <v>25521.389899999998</v>
      </c>
      <c r="CE180" s="4"/>
      <c r="CF180" s="4">
        <v>326.99486059999998</v>
      </c>
      <c r="CG180" s="4"/>
      <c r="CH180" s="4">
        <v>28336.341929999999</v>
      </c>
    </row>
    <row r="181" spans="1:86" ht="15" thickBot="1" x14ac:dyDescent="0.4">
      <c r="A181" s="5">
        <v>49096</v>
      </c>
      <c r="B181" s="4">
        <v>156</v>
      </c>
      <c r="C181" s="4">
        <v>3.3750000000000002E-2</v>
      </c>
      <c r="D181" s="4">
        <v>533.39</v>
      </c>
      <c r="E181" s="4">
        <v>233.47393220000001</v>
      </c>
      <c r="F181" s="4">
        <v>299.91606780000001</v>
      </c>
      <c r="G181" s="4">
        <v>82713.037609999999</v>
      </c>
      <c r="H181" s="4">
        <v>44286.962390000001</v>
      </c>
      <c r="I181" s="4">
        <v>70667.779380000007</v>
      </c>
      <c r="J181" s="4">
        <v>44.24</v>
      </c>
      <c r="K181" s="4">
        <v>36.590000000000003</v>
      </c>
      <c r="L181" s="4">
        <v>150.13999999999999</v>
      </c>
      <c r="M181" s="4">
        <v>230.97</v>
      </c>
      <c r="N181" s="4">
        <f t="shared" si="10"/>
        <v>824.31695618497895</v>
      </c>
      <c r="O181" s="4">
        <v>0</v>
      </c>
      <c r="P181" s="4" t="s">
        <v>46</v>
      </c>
      <c r="Q181" s="4">
        <v>0</v>
      </c>
      <c r="R181" s="4">
        <v>1144.8599999999999</v>
      </c>
      <c r="S181" s="4">
        <v>0</v>
      </c>
      <c r="T181" s="4">
        <v>2326</v>
      </c>
      <c r="U181" s="4">
        <v>0</v>
      </c>
      <c r="V181" s="4">
        <v>0</v>
      </c>
      <c r="W181" s="4">
        <v>127000</v>
      </c>
      <c r="X181" s="4">
        <f t="shared" si="8"/>
        <v>4.7220905425307631</v>
      </c>
      <c r="Y181" s="4">
        <v>202651.24309999999</v>
      </c>
      <c r="Z181" s="4">
        <v>-1145</v>
      </c>
      <c r="AA181" s="4">
        <v>-195863</v>
      </c>
      <c r="AB181" s="4">
        <v>1181</v>
      </c>
      <c r="AC181" s="4">
        <v>103266</v>
      </c>
      <c r="AD181" s="4">
        <v>1314</v>
      </c>
      <c r="AE181" s="4">
        <v>174627</v>
      </c>
      <c r="AF181" s="4">
        <v>0.5</v>
      </c>
      <c r="AG181" s="4">
        <v>0.25</v>
      </c>
      <c r="AH181" s="4">
        <v>-572.42999999999995</v>
      </c>
      <c r="AI181" s="4">
        <v>-286.21499999999997</v>
      </c>
      <c r="AJ181" s="4">
        <v>590.34325190000004</v>
      </c>
      <c r="AK181" s="4">
        <v>295.17162589999998</v>
      </c>
      <c r="AL181" s="4">
        <v>43758.123050000002</v>
      </c>
      <c r="AM181" s="4">
        <v>25816.561529999999</v>
      </c>
      <c r="AN181" s="4"/>
      <c r="AO181" s="4">
        <v>328.61241740000003</v>
      </c>
      <c r="AP181" s="4"/>
      <c r="AQ181" s="4">
        <v>28664.95434</v>
      </c>
      <c r="AR181" s="5">
        <v>49096</v>
      </c>
      <c r="AS181" s="4">
        <v>156</v>
      </c>
      <c r="AT181" s="4">
        <v>3.3750000000000002E-2</v>
      </c>
      <c r="AU181" s="4">
        <v>533.39</v>
      </c>
      <c r="AV181" s="4">
        <v>233.47393220000001</v>
      </c>
      <c r="AW181" s="4">
        <v>299.91606780000001</v>
      </c>
      <c r="AX181" s="4">
        <v>82713.037609999999</v>
      </c>
      <c r="AY181" s="4">
        <v>44286.962390000001</v>
      </c>
      <c r="AZ181" s="4">
        <v>70667.779380000007</v>
      </c>
      <c r="BA181" s="4">
        <v>44.24</v>
      </c>
      <c r="BB181" s="4">
        <v>36.590000000000003</v>
      </c>
      <c r="BC181" s="4">
        <v>150.13999999999999</v>
      </c>
      <c r="BD181" s="4">
        <v>230.97</v>
      </c>
      <c r="BE181" s="4">
        <f t="shared" si="11"/>
        <v>380.5</v>
      </c>
      <c r="BF181" s="4">
        <v>0</v>
      </c>
      <c r="BG181" s="4" t="s">
        <v>46</v>
      </c>
      <c r="BH181" s="4">
        <v>0</v>
      </c>
      <c r="BI181" s="4">
        <v>1144.8599999999999</v>
      </c>
      <c r="BJ181" s="4">
        <v>0</v>
      </c>
      <c r="BK181" s="4">
        <v>2326</v>
      </c>
      <c r="BL181" s="4">
        <v>0</v>
      </c>
      <c r="BM181" s="4">
        <v>0</v>
      </c>
      <c r="BN181" s="4">
        <v>127000</v>
      </c>
      <c r="BO181" s="4">
        <f t="shared" si="9"/>
        <v>1</v>
      </c>
      <c r="BP181" s="4">
        <v>202651.24309999999</v>
      </c>
      <c r="BQ181" s="4">
        <v>-1145</v>
      </c>
      <c r="BR181" s="4">
        <v>-195863</v>
      </c>
      <c r="BS181" s="4">
        <v>1181</v>
      </c>
      <c r="BT181" s="4">
        <v>103266</v>
      </c>
      <c r="BU181" s="4">
        <v>1314</v>
      </c>
      <c r="BV181" s="4">
        <v>174627</v>
      </c>
      <c r="BW181" s="4">
        <v>0.5</v>
      </c>
      <c r="BX181" s="4">
        <v>0.25</v>
      </c>
      <c r="BY181" s="4">
        <v>-572.42999999999995</v>
      </c>
      <c r="BZ181" s="4">
        <v>-286.21499999999997</v>
      </c>
      <c r="CA181" s="4">
        <v>590.34325190000004</v>
      </c>
      <c r="CB181" s="4">
        <v>295.17162589999998</v>
      </c>
      <c r="CC181" s="4">
        <v>43758.123050000002</v>
      </c>
      <c r="CD181" s="4">
        <v>25816.561529999999</v>
      </c>
      <c r="CE181" s="4"/>
      <c r="CF181" s="4">
        <v>328.61241740000003</v>
      </c>
      <c r="CG181" s="4"/>
      <c r="CH181" s="4">
        <v>28664.95434</v>
      </c>
    </row>
    <row r="182" spans="1:86" ht="15" thickBot="1" x14ac:dyDescent="0.4">
      <c r="A182" s="5">
        <v>49126</v>
      </c>
      <c r="B182" s="4">
        <v>157</v>
      </c>
      <c r="C182" s="4">
        <v>3.3750000000000002E-2</v>
      </c>
      <c r="D182" s="4">
        <v>533.39</v>
      </c>
      <c r="E182" s="4">
        <v>232.6304183</v>
      </c>
      <c r="F182" s="4">
        <v>300.75958170000001</v>
      </c>
      <c r="G182" s="4">
        <v>82412.278030000001</v>
      </c>
      <c r="H182" s="4">
        <v>44587.721969999999</v>
      </c>
      <c r="I182" s="4">
        <v>71361.13824</v>
      </c>
      <c r="J182" s="4">
        <v>44.24</v>
      </c>
      <c r="K182" s="4">
        <v>36.590000000000003</v>
      </c>
      <c r="L182" s="4">
        <v>150.13999999999999</v>
      </c>
      <c r="M182" s="4">
        <v>230.97</v>
      </c>
      <c r="N182" s="4">
        <f t="shared" si="10"/>
        <v>828.43854096590371</v>
      </c>
      <c r="O182" s="4">
        <v>0</v>
      </c>
      <c r="P182" s="4" t="s">
        <v>46</v>
      </c>
      <c r="Q182" s="4">
        <v>0</v>
      </c>
      <c r="R182" s="4">
        <v>1144.8599999999999</v>
      </c>
      <c r="S182" s="4">
        <v>0</v>
      </c>
      <c r="T182" s="4">
        <v>2331</v>
      </c>
      <c r="U182" s="4">
        <v>0</v>
      </c>
      <c r="V182" s="4">
        <v>0</v>
      </c>
      <c r="W182" s="4">
        <v>127000</v>
      </c>
      <c r="X182" s="4">
        <f t="shared" si="8"/>
        <v>4.7693114479560705</v>
      </c>
      <c r="Y182" s="4">
        <v>203259.19680000001</v>
      </c>
      <c r="Z182" s="4">
        <v>-1145</v>
      </c>
      <c r="AA182" s="4">
        <v>-197008</v>
      </c>
      <c r="AB182" s="4">
        <v>1186</v>
      </c>
      <c r="AC182" s="4">
        <v>104453</v>
      </c>
      <c r="AD182" s="4">
        <v>1321</v>
      </c>
      <c r="AE182" s="4">
        <v>176512</v>
      </c>
      <c r="AF182" s="4">
        <v>0.5</v>
      </c>
      <c r="AG182" s="4">
        <v>0.25</v>
      </c>
      <c r="AH182" s="4">
        <v>-572.42999999999995</v>
      </c>
      <c r="AI182" s="4">
        <v>-286.21499999999997</v>
      </c>
      <c r="AJ182" s="4">
        <v>593.13390770000001</v>
      </c>
      <c r="AK182" s="4">
        <v>296.56695380000002</v>
      </c>
      <c r="AL182" s="4">
        <v>44351.256959999999</v>
      </c>
      <c r="AM182" s="4">
        <v>26113.128479999999</v>
      </c>
      <c r="AN182" s="4"/>
      <c r="AO182" s="4">
        <v>330.23394939999997</v>
      </c>
      <c r="AP182" s="4"/>
      <c r="AQ182" s="4">
        <v>28995.188289999998</v>
      </c>
      <c r="AR182" s="5">
        <v>49126</v>
      </c>
      <c r="AS182" s="4">
        <v>157</v>
      </c>
      <c r="AT182" s="4">
        <v>3.3750000000000002E-2</v>
      </c>
      <c r="AU182" s="4">
        <v>533.39</v>
      </c>
      <c r="AV182" s="4">
        <v>232.6304183</v>
      </c>
      <c r="AW182" s="4">
        <v>300.75958170000001</v>
      </c>
      <c r="AX182" s="4">
        <v>82412.278030000001</v>
      </c>
      <c r="AY182" s="4">
        <v>44587.721969999999</v>
      </c>
      <c r="AZ182" s="4">
        <v>71361.13824</v>
      </c>
      <c r="BA182" s="4">
        <v>44.24</v>
      </c>
      <c r="BB182" s="4">
        <v>36.590000000000003</v>
      </c>
      <c r="BC182" s="4">
        <v>150.13999999999999</v>
      </c>
      <c r="BD182" s="4">
        <v>230.97</v>
      </c>
      <c r="BE182" s="4">
        <f t="shared" si="11"/>
        <v>380.5</v>
      </c>
      <c r="BF182" s="4">
        <v>0</v>
      </c>
      <c r="BG182" s="4" t="s">
        <v>46</v>
      </c>
      <c r="BH182" s="4">
        <v>0</v>
      </c>
      <c r="BI182" s="4">
        <v>1144.8599999999999</v>
      </c>
      <c r="BJ182" s="4">
        <v>0</v>
      </c>
      <c r="BK182" s="4">
        <v>2331</v>
      </c>
      <c r="BL182" s="4">
        <v>0</v>
      </c>
      <c r="BM182" s="4">
        <v>0</v>
      </c>
      <c r="BN182" s="4">
        <v>127000</v>
      </c>
      <c r="BO182" s="4">
        <f t="shared" si="9"/>
        <v>1</v>
      </c>
      <c r="BP182" s="4">
        <v>203259.19680000001</v>
      </c>
      <c r="BQ182" s="4">
        <v>-1145</v>
      </c>
      <c r="BR182" s="4">
        <v>-197008</v>
      </c>
      <c r="BS182" s="4">
        <v>1186</v>
      </c>
      <c r="BT182" s="4">
        <v>104453</v>
      </c>
      <c r="BU182" s="4">
        <v>1321</v>
      </c>
      <c r="BV182" s="4">
        <v>176512</v>
      </c>
      <c r="BW182" s="4">
        <v>0.5</v>
      </c>
      <c r="BX182" s="4">
        <v>0.25</v>
      </c>
      <c r="BY182" s="4">
        <v>-572.42999999999995</v>
      </c>
      <c r="BZ182" s="4">
        <v>-286.21499999999997</v>
      </c>
      <c r="CA182" s="4">
        <v>593.13390770000001</v>
      </c>
      <c r="CB182" s="4">
        <v>296.56695380000002</v>
      </c>
      <c r="CC182" s="4">
        <v>44351.256959999999</v>
      </c>
      <c r="CD182" s="4">
        <v>26113.128479999999</v>
      </c>
      <c r="CE182" s="4"/>
      <c r="CF182" s="4">
        <v>330.23394939999997</v>
      </c>
      <c r="CG182" s="4"/>
      <c r="CH182" s="4">
        <v>28995.188289999998</v>
      </c>
    </row>
    <row r="183" spans="1:86" ht="15" thickBot="1" x14ac:dyDescent="0.4">
      <c r="A183" s="5">
        <v>49157</v>
      </c>
      <c r="B183" s="4">
        <v>158</v>
      </c>
      <c r="C183" s="4">
        <v>3.3750000000000002E-2</v>
      </c>
      <c r="D183" s="4">
        <v>533.39</v>
      </c>
      <c r="E183" s="4">
        <v>231.78453200000001</v>
      </c>
      <c r="F183" s="4">
        <v>301.60546799999997</v>
      </c>
      <c r="G183" s="4">
        <v>82110.672560000006</v>
      </c>
      <c r="H183" s="4">
        <v>44889.327440000001</v>
      </c>
      <c r="I183" s="4">
        <v>72059.379109999994</v>
      </c>
      <c r="J183" s="4">
        <v>44.24</v>
      </c>
      <c r="K183" s="4">
        <v>36.590000000000003</v>
      </c>
      <c r="L183" s="4">
        <v>150.13999999999999</v>
      </c>
      <c r="M183" s="4">
        <v>230.97</v>
      </c>
      <c r="N183" s="4">
        <f t="shared" si="10"/>
        <v>832.58073367073314</v>
      </c>
      <c r="O183" s="4">
        <v>0</v>
      </c>
      <c r="P183" s="4" t="s">
        <v>46</v>
      </c>
      <c r="Q183" s="4">
        <v>0</v>
      </c>
      <c r="R183" s="4">
        <v>1144.8599999999999</v>
      </c>
      <c r="S183" s="4">
        <v>0</v>
      </c>
      <c r="T183" s="4">
        <v>2337</v>
      </c>
      <c r="U183" s="4">
        <v>0</v>
      </c>
      <c r="V183" s="4">
        <v>0</v>
      </c>
      <c r="W183" s="4">
        <v>127000</v>
      </c>
      <c r="X183" s="4">
        <f t="shared" si="8"/>
        <v>4.8170045624356312</v>
      </c>
      <c r="Y183" s="4">
        <v>203868.97440000001</v>
      </c>
      <c r="Z183" s="4">
        <v>-1145</v>
      </c>
      <c r="AA183" s="4">
        <v>-198153</v>
      </c>
      <c r="AB183" s="4">
        <v>1192</v>
      </c>
      <c r="AC183" s="4">
        <v>105644</v>
      </c>
      <c r="AD183" s="4">
        <v>1327</v>
      </c>
      <c r="AE183" s="4">
        <v>178407</v>
      </c>
      <c r="AF183" s="4">
        <v>0.5</v>
      </c>
      <c r="AG183" s="4">
        <v>0.25</v>
      </c>
      <c r="AH183" s="4">
        <v>-572.42999999999995</v>
      </c>
      <c r="AI183" s="4">
        <v>-286.21499999999997</v>
      </c>
      <c r="AJ183" s="4">
        <v>595.93126110000003</v>
      </c>
      <c r="AK183" s="4">
        <v>297.96563049999997</v>
      </c>
      <c r="AL183" s="4">
        <v>44947.188219999996</v>
      </c>
      <c r="AM183" s="4">
        <v>26411.094109999998</v>
      </c>
      <c r="AN183" s="4"/>
      <c r="AO183" s="4">
        <v>331.85946639999997</v>
      </c>
      <c r="AP183" s="4"/>
      <c r="AQ183" s="4">
        <v>29327.047760000001</v>
      </c>
      <c r="AR183" s="5">
        <v>49157</v>
      </c>
      <c r="AS183" s="4">
        <v>158</v>
      </c>
      <c r="AT183" s="4">
        <v>3.3750000000000002E-2</v>
      </c>
      <c r="AU183" s="4">
        <v>533.39</v>
      </c>
      <c r="AV183" s="4">
        <v>231.78453200000001</v>
      </c>
      <c r="AW183" s="4">
        <v>301.60546799999997</v>
      </c>
      <c r="AX183" s="4">
        <v>82110.672560000006</v>
      </c>
      <c r="AY183" s="4">
        <v>44889.327440000001</v>
      </c>
      <c r="AZ183" s="4">
        <v>72059.379109999994</v>
      </c>
      <c r="BA183" s="4">
        <v>44.24</v>
      </c>
      <c r="BB183" s="4">
        <v>36.590000000000003</v>
      </c>
      <c r="BC183" s="4">
        <v>150.13999999999999</v>
      </c>
      <c r="BD183" s="4">
        <v>230.97</v>
      </c>
      <c r="BE183" s="4">
        <f t="shared" si="11"/>
        <v>380.5</v>
      </c>
      <c r="BF183" s="4">
        <v>0</v>
      </c>
      <c r="BG183" s="4" t="s">
        <v>46</v>
      </c>
      <c r="BH183" s="4">
        <v>0</v>
      </c>
      <c r="BI183" s="4">
        <v>1144.8599999999999</v>
      </c>
      <c r="BJ183" s="4">
        <v>0</v>
      </c>
      <c r="BK183" s="4">
        <v>2337</v>
      </c>
      <c r="BL183" s="4">
        <v>0</v>
      </c>
      <c r="BM183" s="4">
        <v>0</v>
      </c>
      <c r="BN183" s="4">
        <v>127000</v>
      </c>
      <c r="BO183" s="4">
        <f t="shared" si="9"/>
        <v>1</v>
      </c>
      <c r="BP183" s="4">
        <v>203868.97440000001</v>
      </c>
      <c r="BQ183" s="4">
        <v>-1145</v>
      </c>
      <c r="BR183" s="4">
        <v>-198153</v>
      </c>
      <c r="BS183" s="4">
        <v>1192</v>
      </c>
      <c r="BT183" s="4">
        <v>105644</v>
      </c>
      <c r="BU183" s="4">
        <v>1327</v>
      </c>
      <c r="BV183" s="4">
        <v>178407</v>
      </c>
      <c r="BW183" s="4">
        <v>0.5</v>
      </c>
      <c r="BX183" s="4">
        <v>0.25</v>
      </c>
      <c r="BY183" s="4">
        <v>-572.42999999999995</v>
      </c>
      <c r="BZ183" s="4">
        <v>-286.21499999999997</v>
      </c>
      <c r="CA183" s="4">
        <v>595.93126110000003</v>
      </c>
      <c r="CB183" s="4">
        <v>297.96563049999997</v>
      </c>
      <c r="CC183" s="4">
        <v>44947.188219999996</v>
      </c>
      <c r="CD183" s="4">
        <v>26411.094109999998</v>
      </c>
      <c r="CE183" s="4"/>
      <c r="CF183" s="4">
        <v>331.85946639999997</v>
      </c>
      <c r="CG183" s="4"/>
      <c r="CH183" s="4">
        <v>29327.047760000001</v>
      </c>
    </row>
    <row r="184" spans="1:86" ht="15" thickBot="1" x14ac:dyDescent="0.4">
      <c r="A184" s="5">
        <v>49188</v>
      </c>
      <c r="B184" s="4">
        <v>159</v>
      </c>
      <c r="C184" s="4">
        <v>3.3750000000000002E-2</v>
      </c>
      <c r="D184" s="4">
        <v>533.39</v>
      </c>
      <c r="E184" s="4">
        <v>230.93626660000001</v>
      </c>
      <c r="F184" s="4">
        <v>302.45373339999998</v>
      </c>
      <c r="G184" s="4">
        <v>81808.218829999998</v>
      </c>
      <c r="H184" s="4">
        <v>45191.781170000002</v>
      </c>
      <c r="I184" s="4">
        <v>72762.532959999997</v>
      </c>
      <c r="J184" s="4">
        <v>44.24</v>
      </c>
      <c r="K184" s="4">
        <v>36.590000000000003</v>
      </c>
      <c r="L184" s="4">
        <v>150.13999999999999</v>
      </c>
      <c r="M184" s="4">
        <v>230.97</v>
      </c>
      <c r="N184" s="4">
        <f t="shared" si="10"/>
        <v>836.74363733908672</v>
      </c>
      <c r="O184" s="4">
        <v>0</v>
      </c>
      <c r="P184" s="4" t="s">
        <v>46</v>
      </c>
      <c r="Q184" s="4">
        <v>0</v>
      </c>
      <c r="R184" s="4">
        <v>1144.8599999999999</v>
      </c>
      <c r="S184" s="4">
        <v>0</v>
      </c>
      <c r="T184" s="4">
        <v>2342</v>
      </c>
      <c r="U184" s="4">
        <v>0</v>
      </c>
      <c r="V184" s="4">
        <v>0</v>
      </c>
      <c r="W184" s="4">
        <v>127000</v>
      </c>
      <c r="X184" s="4">
        <f t="shared" si="8"/>
        <v>4.8651746080599878</v>
      </c>
      <c r="Y184" s="4">
        <v>204480.58129999999</v>
      </c>
      <c r="Z184" s="4">
        <v>-1145</v>
      </c>
      <c r="AA184" s="4">
        <v>-199297</v>
      </c>
      <c r="AB184" s="4">
        <v>1197</v>
      </c>
      <c r="AC184" s="4">
        <v>106842</v>
      </c>
      <c r="AD184" s="4">
        <v>1334</v>
      </c>
      <c r="AE184" s="4">
        <v>180312</v>
      </c>
      <c r="AF184" s="4">
        <v>0.5</v>
      </c>
      <c r="AG184" s="4">
        <v>0.25</v>
      </c>
      <c r="AH184" s="4">
        <v>-572.42999999999995</v>
      </c>
      <c r="AI184" s="4">
        <v>-286.21499999999997</v>
      </c>
      <c r="AJ184" s="4">
        <v>598.73532809999995</v>
      </c>
      <c r="AK184" s="4">
        <v>299.36766399999999</v>
      </c>
      <c r="AL184" s="4">
        <v>45545.92355</v>
      </c>
      <c r="AM184" s="4">
        <v>26710.461780000001</v>
      </c>
      <c r="AN184" s="4"/>
      <c r="AO184" s="4">
        <v>333.48897820000002</v>
      </c>
      <c r="AP184" s="4"/>
      <c r="AQ184" s="4">
        <v>29660.53674</v>
      </c>
      <c r="AR184" s="5">
        <v>49188</v>
      </c>
      <c r="AS184" s="4">
        <v>159</v>
      </c>
      <c r="AT184" s="4">
        <v>3.3750000000000002E-2</v>
      </c>
      <c r="AU184" s="4">
        <v>533.39</v>
      </c>
      <c r="AV184" s="4">
        <v>230.93626660000001</v>
      </c>
      <c r="AW184" s="4">
        <v>302.45373339999998</v>
      </c>
      <c r="AX184" s="4">
        <v>81808.218829999998</v>
      </c>
      <c r="AY184" s="4">
        <v>45191.781170000002</v>
      </c>
      <c r="AZ184" s="4">
        <v>72762.532959999997</v>
      </c>
      <c r="BA184" s="4">
        <v>44.24</v>
      </c>
      <c r="BB184" s="4">
        <v>36.590000000000003</v>
      </c>
      <c r="BC184" s="4">
        <v>150.13999999999999</v>
      </c>
      <c r="BD184" s="4">
        <v>230.97</v>
      </c>
      <c r="BE184" s="4">
        <f t="shared" si="11"/>
        <v>380.5</v>
      </c>
      <c r="BF184" s="4">
        <v>0</v>
      </c>
      <c r="BG184" s="4" t="s">
        <v>46</v>
      </c>
      <c r="BH184" s="4">
        <v>0</v>
      </c>
      <c r="BI184" s="4">
        <v>1144.8599999999999</v>
      </c>
      <c r="BJ184" s="4">
        <v>0</v>
      </c>
      <c r="BK184" s="4">
        <v>2342</v>
      </c>
      <c r="BL184" s="4">
        <v>0</v>
      </c>
      <c r="BM184" s="4">
        <v>0</v>
      </c>
      <c r="BN184" s="4">
        <v>127000</v>
      </c>
      <c r="BO184" s="4">
        <f t="shared" si="9"/>
        <v>1</v>
      </c>
      <c r="BP184" s="4">
        <v>204480.58129999999</v>
      </c>
      <c r="BQ184" s="4">
        <v>-1145</v>
      </c>
      <c r="BR184" s="4">
        <v>-199297</v>
      </c>
      <c r="BS184" s="4">
        <v>1197</v>
      </c>
      <c r="BT184" s="4">
        <v>106842</v>
      </c>
      <c r="BU184" s="4">
        <v>1334</v>
      </c>
      <c r="BV184" s="4">
        <v>180312</v>
      </c>
      <c r="BW184" s="4">
        <v>0.5</v>
      </c>
      <c r="BX184" s="4">
        <v>0.25</v>
      </c>
      <c r="BY184" s="4">
        <v>-572.42999999999995</v>
      </c>
      <c r="BZ184" s="4">
        <v>-286.21499999999997</v>
      </c>
      <c r="CA184" s="4">
        <v>598.73532809999995</v>
      </c>
      <c r="CB184" s="4">
        <v>299.36766399999999</v>
      </c>
      <c r="CC184" s="4">
        <v>45545.92355</v>
      </c>
      <c r="CD184" s="4">
        <v>26710.461780000001</v>
      </c>
      <c r="CE184" s="4"/>
      <c r="CF184" s="4">
        <v>333.48897820000002</v>
      </c>
      <c r="CG184" s="4"/>
      <c r="CH184" s="4">
        <v>29660.53674</v>
      </c>
    </row>
    <row r="185" spans="1:86" ht="15" thickBot="1" x14ac:dyDescent="0.4">
      <c r="A185" s="5">
        <v>49218</v>
      </c>
      <c r="B185" s="4">
        <v>160</v>
      </c>
      <c r="C185" s="4">
        <v>3.3750000000000002E-2</v>
      </c>
      <c r="D185" s="4">
        <v>533.39</v>
      </c>
      <c r="E185" s="4">
        <v>230.08561549999999</v>
      </c>
      <c r="F185" s="4">
        <v>303.30438450000003</v>
      </c>
      <c r="G185" s="4">
        <v>81504.914439999993</v>
      </c>
      <c r="H185" s="4">
        <v>45495.08556</v>
      </c>
      <c r="I185" s="4">
        <v>73470.630929999999</v>
      </c>
      <c r="J185" s="4">
        <v>44.24</v>
      </c>
      <c r="K185" s="4">
        <v>36.590000000000003</v>
      </c>
      <c r="L185" s="4">
        <v>150.13999999999999</v>
      </c>
      <c r="M185" s="4">
        <v>230.97</v>
      </c>
      <c r="N185" s="4">
        <f t="shared" si="10"/>
        <v>840.9273555257821</v>
      </c>
      <c r="O185" s="4">
        <v>0</v>
      </c>
      <c r="P185" s="4" t="s">
        <v>46</v>
      </c>
      <c r="Q185" s="4">
        <v>0</v>
      </c>
      <c r="R185" s="4">
        <v>1144.8599999999999</v>
      </c>
      <c r="S185" s="4">
        <v>0</v>
      </c>
      <c r="T185" s="4">
        <v>2348</v>
      </c>
      <c r="U185" s="4">
        <v>0</v>
      </c>
      <c r="V185" s="4">
        <v>0</v>
      </c>
      <c r="W185" s="4">
        <v>127000</v>
      </c>
      <c r="X185" s="4">
        <f t="shared" si="8"/>
        <v>4.9138263541405873</v>
      </c>
      <c r="Y185" s="4">
        <v>205094.02309999999</v>
      </c>
      <c r="Z185" s="4">
        <v>-1145</v>
      </c>
      <c r="AA185" s="4">
        <v>-200442</v>
      </c>
      <c r="AB185" s="4">
        <v>1203</v>
      </c>
      <c r="AC185" s="4">
        <v>108045</v>
      </c>
      <c r="AD185" s="4">
        <v>1340</v>
      </c>
      <c r="AE185" s="4">
        <v>182229</v>
      </c>
      <c r="AF185" s="4">
        <v>0.5</v>
      </c>
      <c r="AG185" s="4">
        <v>0.25</v>
      </c>
      <c r="AH185" s="4">
        <v>-572.42999999999995</v>
      </c>
      <c r="AI185" s="4">
        <v>-286.21499999999997</v>
      </c>
      <c r="AJ185" s="4">
        <v>601.5461249</v>
      </c>
      <c r="AK185" s="4">
        <v>300.77306240000001</v>
      </c>
      <c r="AL185" s="4">
        <v>46147.469680000002</v>
      </c>
      <c r="AM185" s="4">
        <v>27011.234840000001</v>
      </c>
      <c r="AN185" s="4"/>
      <c r="AO185" s="4">
        <v>335.1224947</v>
      </c>
      <c r="AP185" s="4"/>
      <c r="AQ185" s="4">
        <v>29995.659230000001</v>
      </c>
      <c r="AR185" s="5">
        <v>49218</v>
      </c>
      <c r="AS185" s="4">
        <v>160</v>
      </c>
      <c r="AT185" s="4">
        <v>3.3750000000000002E-2</v>
      </c>
      <c r="AU185" s="4">
        <v>533.39</v>
      </c>
      <c r="AV185" s="4">
        <v>230.08561549999999</v>
      </c>
      <c r="AW185" s="4">
        <v>303.30438450000003</v>
      </c>
      <c r="AX185" s="4">
        <v>81504.914439999993</v>
      </c>
      <c r="AY185" s="4">
        <v>45495.08556</v>
      </c>
      <c r="AZ185" s="4">
        <v>73470.630929999999</v>
      </c>
      <c r="BA185" s="4">
        <v>44.24</v>
      </c>
      <c r="BB185" s="4">
        <v>36.590000000000003</v>
      </c>
      <c r="BC185" s="4">
        <v>150.13999999999999</v>
      </c>
      <c r="BD185" s="4">
        <v>230.97</v>
      </c>
      <c r="BE185" s="4">
        <f t="shared" si="11"/>
        <v>380.5</v>
      </c>
      <c r="BF185" s="4">
        <v>0</v>
      </c>
      <c r="BG185" s="4" t="s">
        <v>46</v>
      </c>
      <c r="BH185" s="4">
        <v>0</v>
      </c>
      <c r="BI185" s="4">
        <v>1144.8599999999999</v>
      </c>
      <c r="BJ185" s="4">
        <v>0</v>
      </c>
      <c r="BK185" s="4">
        <v>2348</v>
      </c>
      <c r="BL185" s="4">
        <v>0</v>
      </c>
      <c r="BM185" s="4">
        <v>0</v>
      </c>
      <c r="BN185" s="4">
        <v>127000</v>
      </c>
      <c r="BO185" s="4">
        <f t="shared" si="9"/>
        <v>1</v>
      </c>
      <c r="BP185" s="4">
        <v>205094.02309999999</v>
      </c>
      <c r="BQ185" s="4">
        <v>-1145</v>
      </c>
      <c r="BR185" s="4">
        <v>-200442</v>
      </c>
      <c r="BS185" s="4">
        <v>1203</v>
      </c>
      <c r="BT185" s="4">
        <v>108045</v>
      </c>
      <c r="BU185" s="4">
        <v>1340</v>
      </c>
      <c r="BV185" s="4">
        <v>182229</v>
      </c>
      <c r="BW185" s="4">
        <v>0.5</v>
      </c>
      <c r="BX185" s="4">
        <v>0.25</v>
      </c>
      <c r="BY185" s="4">
        <v>-572.42999999999995</v>
      </c>
      <c r="BZ185" s="4">
        <v>-286.21499999999997</v>
      </c>
      <c r="CA185" s="4">
        <v>601.5461249</v>
      </c>
      <c r="CB185" s="4">
        <v>300.77306240000001</v>
      </c>
      <c r="CC185" s="4">
        <v>46147.469680000002</v>
      </c>
      <c r="CD185" s="4">
        <v>27011.234840000001</v>
      </c>
      <c r="CE185" s="4"/>
      <c r="CF185" s="4">
        <v>335.1224947</v>
      </c>
      <c r="CG185" s="4"/>
      <c r="CH185" s="4">
        <v>29995.659230000001</v>
      </c>
    </row>
    <row r="186" spans="1:86" ht="15" thickBot="1" x14ac:dyDescent="0.4">
      <c r="A186" s="5">
        <v>49249</v>
      </c>
      <c r="B186" s="4">
        <v>161</v>
      </c>
      <c r="C186" s="4">
        <v>3.3750000000000002E-2</v>
      </c>
      <c r="D186" s="4">
        <v>533.39</v>
      </c>
      <c r="E186" s="4">
        <v>229.23257190000001</v>
      </c>
      <c r="F186" s="4">
        <v>304.1574281</v>
      </c>
      <c r="G186" s="4">
        <v>81200.757020000005</v>
      </c>
      <c r="H186" s="4">
        <v>45799.242980000003</v>
      </c>
      <c r="I186" s="4">
        <v>74183.704339999997</v>
      </c>
      <c r="J186" s="4">
        <v>44.24</v>
      </c>
      <c r="K186" s="4">
        <v>36.590000000000003</v>
      </c>
      <c r="L186" s="4">
        <v>150.13999999999999</v>
      </c>
      <c r="M186" s="4">
        <v>230.97</v>
      </c>
      <c r="N186" s="4">
        <f t="shared" si="10"/>
        <v>845.13199230341093</v>
      </c>
      <c r="O186" s="4">
        <v>0</v>
      </c>
      <c r="P186" s="4" t="s">
        <v>46</v>
      </c>
      <c r="Q186" s="4">
        <v>0</v>
      </c>
      <c r="R186" s="4">
        <v>1144.8599999999999</v>
      </c>
      <c r="S186" s="4">
        <v>0</v>
      </c>
      <c r="T186" s="4">
        <v>2354</v>
      </c>
      <c r="U186" s="4">
        <v>0</v>
      </c>
      <c r="V186" s="4">
        <v>0</v>
      </c>
      <c r="W186" s="4">
        <v>127000</v>
      </c>
      <c r="X186" s="4">
        <f t="shared" si="8"/>
        <v>4.962964617681993</v>
      </c>
      <c r="Y186" s="4">
        <v>205709.3052</v>
      </c>
      <c r="Z186" s="4">
        <v>-1145</v>
      </c>
      <c r="AA186" s="4">
        <v>-201587</v>
      </c>
      <c r="AB186" s="4">
        <v>1209</v>
      </c>
      <c r="AC186" s="4">
        <v>109254</v>
      </c>
      <c r="AD186" s="4">
        <v>1347</v>
      </c>
      <c r="AE186" s="4">
        <v>184155</v>
      </c>
      <c r="AF186" s="4">
        <v>0.5</v>
      </c>
      <c r="AG186" s="4">
        <v>0.25</v>
      </c>
      <c r="AH186" s="4">
        <v>-572.42999999999995</v>
      </c>
      <c r="AI186" s="4">
        <v>-286.21499999999997</v>
      </c>
      <c r="AJ186" s="4">
        <v>604.36366759999999</v>
      </c>
      <c r="AK186" s="4">
        <v>302.18183379999999</v>
      </c>
      <c r="AL186" s="4">
        <v>46751.833339999997</v>
      </c>
      <c r="AM186" s="4">
        <v>27313.416669999999</v>
      </c>
      <c r="AN186" s="4"/>
      <c r="AO186" s="4">
        <v>336.76002570000003</v>
      </c>
      <c r="AP186" s="4"/>
      <c r="AQ186" s="4">
        <v>30332.419259999999</v>
      </c>
      <c r="AR186" s="5">
        <v>49249</v>
      </c>
      <c r="AS186" s="4">
        <v>161</v>
      </c>
      <c r="AT186" s="4">
        <v>3.3750000000000002E-2</v>
      </c>
      <c r="AU186" s="4">
        <v>533.39</v>
      </c>
      <c r="AV186" s="4">
        <v>229.23257190000001</v>
      </c>
      <c r="AW186" s="4">
        <v>304.1574281</v>
      </c>
      <c r="AX186" s="4">
        <v>81200.757020000005</v>
      </c>
      <c r="AY186" s="4">
        <v>45799.242980000003</v>
      </c>
      <c r="AZ186" s="4">
        <v>74183.704339999997</v>
      </c>
      <c r="BA186" s="4">
        <v>44.24</v>
      </c>
      <c r="BB186" s="4">
        <v>36.590000000000003</v>
      </c>
      <c r="BC186" s="4">
        <v>150.13999999999999</v>
      </c>
      <c r="BD186" s="4">
        <v>230.97</v>
      </c>
      <c r="BE186" s="4">
        <f t="shared" si="11"/>
        <v>380.5</v>
      </c>
      <c r="BF186" s="4">
        <v>0</v>
      </c>
      <c r="BG186" s="4" t="s">
        <v>46</v>
      </c>
      <c r="BH186" s="4">
        <v>0</v>
      </c>
      <c r="BI186" s="4">
        <v>1144.8599999999999</v>
      </c>
      <c r="BJ186" s="4">
        <v>0</v>
      </c>
      <c r="BK186" s="4">
        <v>2354</v>
      </c>
      <c r="BL186" s="4">
        <v>0</v>
      </c>
      <c r="BM186" s="4">
        <v>0</v>
      </c>
      <c r="BN186" s="4">
        <v>127000</v>
      </c>
      <c r="BO186" s="4">
        <f t="shared" si="9"/>
        <v>1</v>
      </c>
      <c r="BP186" s="4">
        <v>205709.3052</v>
      </c>
      <c r="BQ186" s="4">
        <v>-1145</v>
      </c>
      <c r="BR186" s="4">
        <v>-201587</v>
      </c>
      <c r="BS186" s="4">
        <v>1209</v>
      </c>
      <c r="BT186" s="4">
        <v>109254</v>
      </c>
      <c r="BU186" s="4">
        <v>1347</v>
      </c>
      <c r="BV186" s="4">
        <v>184155</v>
      </c>
      <c r="BW186" s="4">
        <v>0.5</v>
      </c>
      <c r="BX186" s="4">
        <v>0.25</v>
      </c>
      <c r="BY186" s="4">
        <v>-572.42999999999995</v>
      </c>
      <c r="BZ186" s="4">
        <v>-286.21499999999997</v>
      </c>
      <c r="CA186" s="4">
        <v>604.36366759999999</v>
      </c>
      <c r="CB186" s="4">
        <v>302.18183379999999</v>
      </c>
      <c r="CC186" s="4">
        <v>46751.833339999997</v>
      </c>
      <c r="CD186" s="4">
        <v>27313.416669999999</v>
      </c>
      <c r="CE186" s="4"/>
      <c r="CF186" s="4">
        <v>336.76002570000003</v>
      </c>
      <c r="CG186" s="4"/>
      <c r="CH186" s="4">
        <v>30332.419259999999</v>
      </c>
    </row>
    <row r="187" spans="1:86" ht="15" thickBot="1" x14ac:dyDescent="0.4">
      <c r="A187" s="5">
        <v>49279</v>
      </c>
      <c r="B187" s="4">
        <v>162</v>
      </c>
      <c r="C187" s="4">
        <v>3.3750000000000002E-2</v>
      </c>
      <c r="D187" s="4">
        <v>533.39</v>
      </c>
      <c r="E187" s="4">
        <v>228.37712909999999</v>
      </c>
      <c r="F187" s="4">
        <v>305.0128709</v>
      </c>
      <c r="G187" s="4">
        <v>80895.744149999999</v>
      </c>
      <c r="H187" s="4">
        <v>46104.255850000001</v>
      </c>
      <c r="I187" s="4">
        <v>74901.784729999999</v>
      </c>
      <c r="J187" s="4">
        <v>44.24</v>
      </c>
      <c r="K187" s="4">
        <v>36.590000000000003</v>
      </c>
      <c r="L187" s="4">
        <v>150.13999999999999</v>
      </c>
      <c r="M187" s="4">
        <v>230.97</v>
      </c>
      <c r="N187" s="4">
        <f t="shared" si="10"/>
        <v>849.35765226492788</v>
      </c>
      <c r="O187" s="4">
        <v>0</v>
      </c>
      <c r="P187" s="4" t="s">
        <v>46</v>
      </c>
      <c r="Q187" s="4">
        <v>0</v>
      </c>
      <c r="R187" s="4">
        <v>1144.8599999999999</v>
      </c>
      <c r="S187" s="4">
        <v>0</v>
      </c>
      <c r="T187" s="4">
        <v>2359</v>
      </c>
      <c r="U187" s="4">
        <v>0</v>
      </c>
      <c r="V187" s="4">
        <v>0</v>
      </c>
      <c r="W187" s="4">
        <v>127000</v>
      </c>
      <c r="X187" s="4">
        <f t="shared" si="8"/>
        <v>5.012594263858813</v>
      </c>
      <c r="Y187" s="4">
        <v>206326.43309999999</v>
      </c>
      <c r="Z187" s="4">
        <v>-1145</v>
      </c>
      <c r="AA187" s="4">
        <v>-202732</v>
      </c>
      <c r="AB187" s="4">
        <v>1214</v>
      </c>
      <c r="AC187" s="4">
        <v>110468</v>
      </c>
      <c r="AD187" s="4">
        <v>1354</v>
      </c>
      <c r="AE187" s="4">
        <v>186093</v>
      </c>
      <c r="AF187" s="4">
        <v>0.5</v>
      </c>
      <c r="AG187" s="4">
        <v>0.25</v>
      </c>
      <c r="AH187" s="4">
        <v>-572.42999999999995</v>
      </c>
      <c r="AI187" s="4">
        <v>-286.21499999999997</v>
      </c>
      <c r="AJ187" s="4">
        <v>607.18797240000004</v>
      </c>
      <c r="AK187" s="4">
        <v>303.59398620000002</v>
      </c>
      <c r="AL187" s="4">
        <v>47359.02132</v>
      </c>
      <c r="AM187" s="4">
        <v>27617.01066</v>
      </c>
      <c r="AN187" s="4"/>
      <c r="AO187" s="4">
        <v>338.40158109999999</v>
      </c>
      <c r="AP187" s="4"/>
      <c r="AQ187" s="4">
        <v>30670.82084</v>
      </c>
      <c r="AR187" s="5">
        <v>49279</v>
      </c>
      <c r="AS187" s="4">
        <v>162</v>
      </c>
      <c r="AT187" s="4">
        <v>3.3750000000000002E-2</v>
      </c>
      <c r="AU187" s="4">
        <v>533.39</v>
      </c>
      <c r="AV187" s="4">
        <v>228.37712909999999</v>
      </c>
      <c r="AW187" s="4">
        <v>305.0128709</v>
      </c>
      <c r="AX187" s="4">
        <v>80895.744149999999</v>
      </c>
      <c r="AY187" s="4">
        <v>46104.255850000001</v>
      </c>
      <c r="AZ187" s="4">
        <v>74901.784729999999</v>
      </c>
      <c r="BA187" s="4">
        <v>44.24</v>
      </c>
      <c r="BB187" s="4">
        <v>36.590000000000003</v>
      </c>
      <c r="BC187" s="4">
        <v>150.13999999999999</v>
      </c>
      <c r="BD187" s="4">
        <v>230.97</v>
      </c>
      <c r="BE187" s="4">
        <f t="shared" si="11"/>
        <v>380.5</v>
      </c>
      <c r="BF187" s="4">
        <v>0</v>
      </c>
      <c r="BG187" s="4" t="s">
        <v>46</v>
      </c>
      <c r="BH187" s="4">
        <v>0</v>
      </c>
      <c r="BI187" s="4">
        <v>1144.8599999999999</v>
      </c>
      <c r="BJ187" s="4">
        <v>0</v>
      </c>
      <c r="BK187" s="4">
        <v>2359</v>
      </c>
      <c r="BL187" s="4">
        <v>0</v>
      </c>
      <c r="BM187" s="4">
        <v>0</v>
      </c>
      <c r="BN187" s="4">
        <v>127000</v>
      </c>
      <c r="BO187" s="4">
        <f t="shared" si="9"/>
        <v>1</v>
      </c>
      <c r="BP187" s="4">
        <v>206326.43309999999</v>
      </c>
      <c r="BQ187" s="4">
        <v>-1145</v>
      </c>
      <c r="BR187" s="4">
        <v>-202732</v>
      </c>
      <c r="BS187" s="4">
        <v>1214</v>
      </c>
      <c r="BT187" s="4">
        <v>110468</v>
      </c>
      <c r="BU187" s="4">
        <v>1354</v>
      </c>
      <c r="BV187" s="4">
        <v>186093</v>
      </c>
      <c r="BW187" s="4">
        <v>0.5</v>
      </c>
      <c r="BX187" s="4">
        <v>0.25</v>
      </c>
      <c r="BY187" s="4">
        <v>-572.42999999999995</v>
      </c>
      <c r="BZ187" s="4">
        <v>-286.21499999999997</v>
      </c>
      <c r="CA187" s="4">
        <v>607.18797240000004</v>
      </c>
      <c r="CB187" s="4">
        <v>303.59398620000002</v>
      </c>
      <c r="CC187" s="4">
        <v>47359.02132</v>
      </c>
      <c r="CD187" s="4">
        <v>27617.01066</v>
      </c>
      <c r="CE187" s="4"/>
      <c r="CF187" s="4">
        <v>338.40158109999999</v>
      </c>
      <c r="CG187" s="4"/>
      <c r="CH187" s="4">
        <v>30670.82084</v>
      </c>
    </row>
    <row r="188" spans="1:86" ht="15" thickBot="1" x14ac:dyDescent="0.4">
      <c r="A188" s="5">
        <v>49310</v>
      </c>
      <c r="B188" s="4">
        <v>163</v>
      </c>
      <c r="C188" s="4">
        <v>3.3750000000000002E-2</v>
      </c>
      <c r="D188" s="4">
        <v>533.39</v>
      </c>
      <c r="E188" s="4">
        <v>227.51928040000001</v>
      </c>
      <c r="F188" s="4">
        <v>305.87071959999997</v>
      </c>
      <c r="G188" s="4">
        <v>80589.873430000007</v>
      </c>
      <c r="H188" s="4">
        <v>46410.12657</v>
      </c>
      <c r="I188" s="4">
        <v>75624.9038</v>
      </c>
      <c r="J188" s="4">
        <v>44.24</v>
      </c>
      <c r="K188" s="4">
        <v>36.590000000000003</v>
      </c>
      <c r="L188" s="4">
        <v>150.13999999999999</v>
      </c>
      <c r="M188" s="4">
        <v>230.97</v>
      </c>
      <c r="N188" s="4">
        <f t="shared" si="10"/>
        <v>853.60444052625246</v>
      </c>
      <c r="O188" s="4">
        <v>0</v>
      </c>
      <c r="P188" s="4" t="s">
        <v>46</v>
      </c>
      <c r="Q188" s="4">
        <v>0</v>
      </c>
      <c r="R188" s="4">
        <v>1144.8599999999999</v>
      </c>
      <c r="S188" s="4">
        <v>0</v>
      </c>
      <c r="T188" s="4">
        <v>2365</v>
      </c>
      <c r="U188" s="4">
        <v>0</v>
      </c>
      <c r="V188" s="4">
        <v>0</v>
      </c>
      <c r="W188" s="4">
        <v>127000</v>
      </c>
      <c r="X188" s="4">
        <f t="shared" si="8"/>
        <v>5.0627202064974011</v>
      </c>
      <c r="Y188" s="4">
        <v>206945.4124</v>
      </c>
      <c r="Z188" s="4">
        <v>-1145</v>
      </c>
      <c r="AA188" s="4">
        <v>-203877</v>
      </c>
      <c r="AB188" s="4">
        <v>1220</v>
      </c>
      <c r="AC188" s="4">
        <v>111688</v>
      </c>
      <c r="AD188" s="4">
        <v>1360</v>
      </c>
      <c r="AE188" s="4">
        <v>188041</v>
      </c>
      <c r="AF188" s="4">
        <v>0.5</v>
      </c>
      <c r="AG188" s="4">
        <v>0.25</v>
      </c>
      <c r="AH188" s="4">
        <v>-572.42999999999995</v>
      </c>
      <c r="AI188" s="4">
        <v>-286.21499999999997</v>
      </c>
      <c r="AJ188" s="4">
        <v>610.01905550000004</v>
      </c>
      <c r="AK188" s="4">
        <v>305.0095278</v>
      </c>
      <c r="AL188" s="4">
        <v>47969.040370000002</v>
      </c>
      <c r="AM188" s="4">
        <v>27922.020189999999</v>
      </c>
      <c r="AN188" s="4"/>
      <c r="AO188" s="4">
        <v>340.04717090000003</v>
      </c>
      <c r="AP188" s="4"/>
      <c r="AQ188" s="4">
        <v>31010.868009999998</v>
      </c>
      <c r="AR188" s="5">
        <v>49310</v>
      </c>
      <c r="AS188" s="4">
        <v>163</v>
      </c>
      <c r="AT188" s="4">
        <v>3.3750000000000002E-2</v>
      </c>
      <c r="AU188" s="4">
        <v>533.39</v>
      </c>
      <c r="AV188" s="4">
        <v>227.51928040000001</v>
      </c>
      <c r="AW188" s="4">
        <v>305.87071959999997</v>
      </c>
      <c r="AX188" s="4">
        <v>80589.873430000007</v>
      </c>
      <c r="AY188" s="4">
        <v>46410.12657</v>
      </c>
      <c r="AZ188" s="4">
        <v>75624.9038</v>
      </c>
      <c r="BA188" s="4">
        <v>44.24</v>
      </c>
      <c r="BB188" s="4">
        <v>36.590000000000003</v>
      </c>
      <c r="BC188" s="4">
        <v>150.13999999999999</v>
      </c>
      <c r="BD188" s="4">
        <v>230.97</v>
      </c>
      <c r="BE188" s="4">
        <f t="shared" si="11"/>
        <v>380.5</v>
      </c>
      <c r="BF188" s="4">
        <v>0</v>
      </c>
      <c r="BG188" s="4" t="s">
        <v>46</v>
      </c>
      <c r="BH188" s="4">
        <v>0</v>
      </c>
      <c r="BI188" s="4">
        <v>1144.8599999999999</v>
      </c>
      <c r="BJ188" s="4">
        <v>0</v>
      </c>
      <c r="BK188" s="4">
        <v>2365</v>
      </c>
      <c r="BL188" s="4">
        <v>0</v>
      </c>
      <c r="BM188" s="4">
        <v>0</v>
      </c>
      <c r="BN188" s="4">
        <v>127000</v>
      </c>
      <c r="BO188" s="4">
        <f t="shared" si="9"/>
        <v>1</v>
      </c>
      <c r="BP188" s="4">
        <v>206945.4124</v>
      </c>
      <c r="BQ188" s="4">
        <v>-1145</v>
      </c>
      <c r="BR188" s="4">
        <v>-203877</v>
      </c>
      <c r="BS188" s="4">
        <v>1220</v>
      </c>
      <c r="BT188" s="4">
        <v>111688</v>
      </c>
      <c r="BU188" s="4">
        <v>1360</v>
      </c>
      <c r="BV188" s="4">
        <v>188041</v>
      </c>
      <c r="BW188" s="4">
        <v>0.5</v>
      </c>
      <c r="BX188" s="4">
        <v>0.25</v>
      </c>
      <c r="BY188" s="4">
        <v>-572.42999999999995</v>
      </c>
      <c r="BZ188" s="4">
        <v>-286.21499999999997</v>
      </c>
      <c r="CA188" s="4">
        <v>610.01905550000004</v>
      </c>
      <c r="CB188" s="4">
        <v>305.0095278</v>
      </c>
      <c r="CC188" s="4">
        <v>47969.040370000002</v>
      </c>
      <c r="CD188" s="4">
        <v>27922.020189999999</v>
      </c>
      <c r="CE188" s="4"/>
      <c r="CF188" s="4">
        <v>340.04717090000003</v>
      </c>
      <c r="CG188" s="4"/>
      <c r="CH188" s="4">
        <v>31010.868009999998</v>
      </c>
    </row>
    <row r="189" spans="1:86" ht="15" thickBot="1" x14ac:dyDescent="0.4">
      <c r="A189" s="5">
        <v>49341</v>
      </c>
      <c r="B189" s="4">
        <v>164</v>
      </c>
      <c r="C189" s="4">
        <v>3.3750000000000002E-2</v>
      </c>
      <c r="D189" s="4">
        <v>533.39</v>
      </c>
      <c r="E189" s="4">
        <v>226.659019</v>
      </c>
      <c r="F189" s="4">
        <v>306.73098099999999</v>
      </c>
      <c r="G189" s="4">
        <v>80283.142449999999</v>
      </c>
      <c r="H189" s="4">
        <v>46716.857550000001</v>
      </c>
      <c r="I189" s="4">
        <v>76353.093460000004</v>
      </c>
      <c r="J189" s="4">
        <v>44.24</v>
      </c>
      <c r="K189" s="4">
        <v>36.590000000000003</v>
      </c>
      <c r="L189" s="4">
        <v>150.13999999999999</v>
      </c>
      <c r="M189" s="4">
        <v>230.97</v>
      </c>
      <c r="N189" s="4">
        <f t="shared" si="10"/>
        <v>857.87246272888365</v>
      </c>
      <c r="O189" s="4">
        <v>0</v>
      </c>
      <c r="P189" s="4" t="s">
        <v>46</v>
      </c>
      <c r="Q189" s="4">
        <v>0</v>
      </c>
      <c r="R189" s="4">
        <v>1144.8599999999999</v>
      </c>
      <c r="S189" s="4">
        <v>0</v>
      </c>
      <c r="T189" s="4">
        <v>2371</v>
      </c>
      <c r="U189" s="4">
        <v>0</v>
      </c>
      <c r="V189" s="4">
        <v>0</v>
      </c>
      <c r="W189" s="4">
        <v>127000</v>
      </c>
      <c r="X189" s="4">
        <f t="shared" si="8"/>
        <v>5.1133474085623751</v>
      </c>
      <c r="Y189" s="4">
        <v>207566.24859999999</v>
      </c>
      <c r="Z189" s="4">
        <v>-1145</v>
      </c>
      <c r="AA189" s="4">
        <v>-205022</v>
      </c>
      <c r="AB189" s="4">
        <v>1226</v>
      </c>
      <c r="AC189" s="4">
        <v>112914</v>
      </c>
      <c r="AD189" s="4">
        <v>1367</v>
      </c>
      <c r="AE189" s="4">
        <v>190000</v>
      </c>
      <c r="AF189" s="4">
        <v>0.5</v>
      </c>
      <c r="AG189" s="4">
        <v>0.25</v>
      </c>
      <c r="AH189" s="4">
        <v>-572.42999999999995</v>
      </c>
      <c r="AI189" s="4">
        <v>-286.21499999999997</v>
      </c>
      <c r="AJ189" s="4">
        <v>612.85693319999996</v>
      </c>
      <c r="AK189" s="4">
        <v>306.42846659999998</v>
      </c>
      <c r="AL189" s="4">
        <v>48581.897299999997</v>
      </c>
      <c r="AM189" s="4">
        <v>28228.448649999998</v>
      </c>
      <c r="AN189" s="4"/>
      <c r="AO189" s="4">
        <v>341.69680499999998</v>
      </c>
      <c r="AP189" s="4"/>
      <c r="AQ189" s="4">
        <v>31352.56482</v>
      </c>
      <c r="AR189" s="5">
        <v>49341</v>
      </c>
      <c r="AS189" s="4">
        <v>164</v>
      </c>
      <c r="AT189" s="4">
        <v>3.3750000000000002E-2</v>
      </c>
      <c r="AU189" s="4">
        <v>533.39</v>
      </c>
      <c r="AV189" s="4">
        <v>226.659019</v>
      </c>
      <c r="AW189" s="4">
        <v>306.73098099999999</v>
      </c>
      <c r="AX189" s="4">
        <v>80283.142449999999</v>
      </c>
      <c r="AY189" s="4">
        <v>46716.857550000001</v>
      </c>
      <c r="AZ189" s="4">
        <v>76353.093460000004</v>
      </c>
      <c r="BA189" s="4">
        <v>44.24</v>
      </c>
      <c r="BB189" s="4">
        <v>36.590000000000003</v>
      </c>
      <c r="BC189" s="4">
        <v>150.13999999999999</v>
      </c>
      <c r="BD189" s="4">
        <v>230.97</v>
      </c>
      <c r="BE189" s="4">
        <f t="shared" si="11"/>
        <v>380.5</v>
      </c>
      <c r="BF189" s="4">
        <v>0</v>
      </c>
      <c r="BG189" s="4" t="s">
        <v>46</v>
      </c>
      <c r="BH189" s="4">
        <v>0</v>
      </c>
      <c r="BI189" s="4">
        <v>1144.8599999999999</v>
      </c>
      <c r="BJ189" s="4">
        <v>0</v>
      </c>
      <c r="BK189" s="4">
        <v>2371</v>
      </c>
      <c r="BL189" s="4">
        <v>0</v>
      </c>
      <c r="BM189" s="4">
        <v>0</v>
      </c>
      <c r="BN189" s="4">
        <v>127000</v>
      </c>
      <c r="BO189" s="4">
        <f t="shared" si="9"/>
        <v>1</v>
      </c>
      <c r="BP189" s="4">
        <v>207566.24859999999</v>
      </c>
      <c r="BQ189" s="4">
        <v>-1145</v>
      </c>
      <c r="BR189" s="4">
        <v>-205022</v>
      </c>
      <c r="BS189" s="4">
        <v>1226</v>
      </c>
      <c r="BT189" s="4">
        <v>112914</v>
      </c>
      <c r="BU189" s="4">
        <v>1367</v>
      </c>
      <c r="BV189" s="4">
        <v>190000</v>
      </c>
      <c r="BW189" s="4">
        <v>0.5</v>
      </c>
      <c r="BX189" s="4">
        <v>0.25</v>
      </c>
      <c r="BY189" s="4">
        <v>-572.42999999999995</v>
      </c>
      <c r="BZ189" s="4">
        <v>-286.21499999999997</v>
      </c>
      <c r="CA189" s="4">
        <v>612.85693319999996</v>
      </c>
      <c r="CB189" s="4">
        <v>306.42846659999998</v>
      </c>
      <c r="CC189" s="4">
        <v>48581.897299999997</v>
      </c>
      <c r="CD189" s="4">
        <v>28228.448649999998</v>
      </c>
      <c r="CE189" s="4"/>
      <c r="CF189" s="4">
        <v>341.69680499999998</v>
      </c>
      <c r="CG189" s="4"/>
      <c r="CH189" s="4">
        <v>31352.56482</v>
      </c>
    </row>
    <row r="190" spans="1:86" ht="15" thickBot="1" x14ac:dyDescent="0.4">
      <c r="A190" s="5">
        <v>49369</v>
      </c>
      <c r="B190" s="4">
        <v>165</v>
      </c>
      <c r="C190" s="4">
        <v>3.3750000000000002E-2</v>
      </c>
      <c r="D190" s="4">
        <v>533.39</v>
      </c>
      <c r="E190" s="4">
        <v>225.79633810000001</v>
      </c>
      <c r="F190" s="4">
        <v>307.59366189999997</v>
      </c>
      <c r="G190" s="4">
        <v>79975.548779999997</v>
      </c>
      <c r="H190" s="4">
        <v>47024.451220000003</v>
      </c>
      <c r="I190" s="4">
        <v>77086.385819999996</v>
      </c>
      <c r="J190" s="4">
        <v>44.24</v>
      </c>
      <c r="K190" s="4">
        <v>36.590000000000003</v>
      </c>
      <c r="L190" s="4">
        <v>150.13999999999999</v>
      </c>
      <c r="M190" s="4">
        <v>230.97</v>
      </c>
      <c r="N190" s="4">
        <f t="shared" si="10"/>
        <v>862.16182504252799</v>
      </c>
      <c r="O190" s="4">
        <v>0</v>
      </c>
      <c r="P190" s="4" t="s">
        <v>46</v>
      </c>
      <c r="Q190" s="4">
        <v>0</v>
      </c>
      <c r="R190" s="4">
        <v>1144.8599999999999</v>
      </c>
      <c r="S190" s="4">
        <v>0</v>
      </c>
      <c r="T190" s="4">
        <v>2376</v>
      </c>
      <c r="U190" s="4">
        <v>0</v>
      </c>
      <c r="V190" s="4">
        <v>0</v>
      </c>
      <c r="W190" s="4">
        <v>127000</v>
      </c>
      <c r="X190" s="4">
        <f t="shared" si="8"/>
        <v>5.1644808826479993</v>
      </c>
      <c r="Y190" s="4">
        <v>208188.9474</v>
      </c>
      <c r="Z190" s="4">
        <v>-1145</v>
      </c>
      <c r="AA190" s="4">
        <v>-206167</v>
      </c>
      <c r="AB190" s="4">
        <v>1231</v>
      </c>
      <c r="AC190" s="4">
        <v>114145</v>
      </c>
      <c r="AD190" s="4">
        <v>1373</v>
      </c>
      <c r="AE190" s="4">
        <v>191970</v>
      </c>
      <c r="AF190" s="4">
        <v>0.5</v>
      </c>
      <c r="AG190" s="4">
        <v>0.25</v>
      </c>
      <c r="AH190" s="4">
        <v>-572.42999999999995</v>
      </c>
      <c r="AI190" s="4">
        <v>-286.21499999999997</v>
      </c>
      <c r="AJ190" s="4">
        <v>615.70162189999996</v>
      </c>
      <c r="AK190" s="4">
        <v>307.8508109</v>
      </c>
      <c r="AL190" s="4">
        <v>49197.59893</v>
      </c>
      <c r="AM190" s="4">
        <v>28536.299459999998</v>
      </c>
      <c r="AN190" s="4"/>
      <c r="AO190" s="4">
        <v>343.3504934</v>
      </c>
      <c r="AP190" s="4"/>
      <c r="AQ190" s="4">
        <v>31695.91531</v>
      </c>
      <c r="AR190" s="5">
        <v>49369</v>
      </c>
      <c r="AS190" s="4">
        <v>165</v>
      </c>
      <c r="AT190" s="4">
        <v>3.3750000000000002E-2</v>
      </c>
      <c r="AU190" s="4">
        <v>533.39</v>
      </c>
      <c r="AV190" s="4">
        <v>225.79633810000001</v>
      </c>
      <c r="AW190" s="4">
        <v>307.59366189999997</v>
      </c>
      <c r="AX190" s="4">
        <v>79975.548779999997</v>
      </c>
      <c r="AY190" s="4">
        <v>47024.451220000003</v>
      </c>
      <c r="AZ190" s="4">
        <v>77086.385819999996</v>
      </c>
      <c r="BA190" s="4">
        <v>44.24</v>
      </c>
      <c r="BB190" s="4">
        <v>36.590000000000003</v>
      </c>
      <c r="BC190" s="4">
        <v>150.13999999999999</v>
      </c>
      <c r="BD190" s="4">
        <v>230.97</v>
      </c>
      <c r="BE190" s="4">
        <f t="shared" si="11"/>
        <v>380.5</v>
      </c>
      <c r="BF190" s="4">
        <v>0</v>
      </c>
      <c r="BG190" s="4" t="s">
        <v>46</v>
      </c>
      <c r="BH190" s="4">
        <v>0</v>
      </c>
      <c r="BI190" s="4">
        <v>1144.8599999999999</v>
      </c>
      <c r="BJ190" s="4">
        <v>0</v>
      </c>
      <c r="BK190" s="4">
        <v>2376</v>
      </c>
      <c r="BL190" s="4">
        <v>0</v>
      </c>
      <c r="BM190" s="4">
        <v>0</v>
      </c>
      <c r="BN190" s="4">
        <v>127000</v>
      </c>
      <c r="BO190" s="4">
        <f t="shared" si="9"/>
        <v>1</v>
      </c>
      <c r="BP190" s="4">
        <v>208188.9474</v>
      </c>
      <c r="BQ190" s="4">
        <v>-1145</v>
      </c>
      <c r="BR190" s="4">
        <v>-206167</v>
      </c>
      <c r="BS190" s="4">
        <v>1231</v>
      </c>
      <c r="BT190" s="4">
        <v>114145</v>
      </c>
      <c r="BU190" s="4">
        <v>1373</v>
      </c>
      <c r="BV190" s="4">
        <v>191970</v>
      </c>
      <c r="BW190" s="4">
        <v>0.5</v>
      </c>
      <c r="BX190" s="4">
        <v>0.25</v>
      </c>
      <c r="BY190" s="4">
        <v>-572.42999999999995</v>
      </c>
      <c r="BZ190" s="4">
        <v>-286.21499999999997</v>
      </c>
      <c r="CA190" s="4">
        <v>615.70162189999996</v>
      </c>
      <c r="CB190" s="4">
        <v>307.8508109</v>
      </c>
      <c r="CC190" s="4">
        <v>49197.59893</v>
      </c>
      <c r="CD190" s="4">
        <v>28536.299459999998</v>
      </c>
      <c r="CE190" s="4"/>
      <c r="CF190" s="4">
        <v>343.3504934</v>
      </c>
      <c r="CG190" s="4"/>
      <c r="CH190" s="4">
        <v>31695.91531</v>
      </c>
    </row>
    <row r="191" spans="1:86" ht="15" thickBot="1" x14ac:dyDescent="0.4">
      <c r="A191" s="5">
        <v>49400</v>
      </c>
      <c r="B191" s="4">
        <v>166</v>
      </c>
      <c r="C191" s="4">
        <v>3.3750000000000002E-2</v>
      </c>
      <c r="D191" s="4">
        <v>533.39</v>
      </c>
      <c r="E191" s="4">
        <v>224.931231</v>
      </c>
      <c r="F191" s="4">
        <v>308.45876900000002</v>
      </c>
      <c r="G191" s="4">
        <v>79667.09001</v>
      </c>
      <c r="H191" s="4">
        <v>47332.90999</v>
      </c>
      <c r="I191" s="4">
        <v>77824.813160000005</v>
      </c>
      <c r="J191" s="4">
        <v>44.24</v>
      </c>
      <c r="K191" s="4">
        <v>36.590000000000003</v>
      </c>
      <c r="L191" s="4">
        <v>150.13999999999999</v>
      </c>
      <c r="M191" s="4">
        <v>230.97</v>
      </c>
      <c r="N191" s="4">
        <f t="shared" si="10"/>
        <v>866.47263416774058</v>
      </c>
      <c r="O191" s="4">
        <v>0</v>
      </c>
      <c r="P191" s="4" t="s">
        <v>46</v>
      </c>
      <c r="Q191" s="4">
        <v>0</v>
      </c>
      <c r="R191" s="4">
        <v>1144.8599999999999</v>
      </c>
      <c r="S191" s="4">
        <v>0</v>
      </c>
      <c r="T191" s="4">
        <v>2382</v>
      </c>
      <c r="U191" s="4">
        <v>0</v>
      </c>
      <c r="V191" s="4">
        <v>0</v>
      </c>
      <c r="W191" s="4">
        <v>127000</v>
      </c>
      <c r="X191" s="4">
        <f t="shared" si="8"/>
        <v>5.2161256914744794</v>
      </c>
      <c r="Y191" s="4">
        <v>208813.51420000001</v>
      </c>
      <c r="Z191" s="4">
        <v>-1145</v>
      </c>
      <c r="AA191" s="4">
        <v>-207312</v>
      </c>
      <c r="AB191" s="4">
        <v>1237</v>
      </c>
      <c r="AC191" s="4">
        <v>115382</v>
      </c>
      <c r="AD191" s="4">
        <v>1380</v>
      </c>
      <c r="AE191" s="4">
        <v>193951</v>
      </c>
      <c r="AF191" s="4">
        <v>0.5</v>
      </c>
      <c r="AG191" s="4">
        <v>0.25</v>
      </c>
      <c r="AH191" s="4">
        <v>-572.42999999999995</v>
      </c>
      <c r="AI191" s="4">
        <v>-286.21499999999997</v>
      </c>
      <c r="AJ191" s="4">
        <v>618.55313779999994</v>
      </c>
      <c r="AK191" s="4">
        <v>309.27656889999997</v>
      </c>
      <c r="AL191" s="4">
        <v>49816.15206</v>
      </c>
      <c r="AM191" s="4">
        <v>28845.57603</v>
      </c>
      <c r="AN191" s="4"/>
      <c r="AO191" s="4">
        <v>345.00824610000001</v>
      </c>
      <c r="AP191" s="4"/>
      <c r="AQ191" s="4">
        <v>32040.92355</v>
      </c>
      <c r="AR191" s="5">
        <v>49400</v>
      </c>
      <c r="AS191" s="4">
        <v>166</v>
      </c>
      <c r="AT191" s="4">
        <v>3.3750000000000002E-2</v>
      </c>
      <c r="AU191" s="4">
        <v>533.39</v>
      </c>
      <c r="AV191" s="4">
        <v>224.931231</v>
      </c>
      <c r="AW191" s="4">
        <v>308.45876900000002</v>
      </c>
      <c r="AX191" s="4">
        <v>79667.09001</v>
      </c>
      <c r="AY191" s="4">
        <v>47332.90999</v>
      </c>
      <c r="AZ191" s="4">
        <v>77824.813160000005</v>
      </c>
      <c r="BA191" s="4">
        <v>44.24</v>
      </c>
      <c r="BB191" s="4">
        <v>36.590000000000003</v>
      </c>
      <c r="BC191" s="4">
        <v>150.13999999999999</v>
      </c>
      <c r="BD191" s="4">
        <v>230.97</v>
      </c>
      <c r="BE191" s="4">
        <f t="shared" si="11"/>
        <v>380.5</v>
      </c>
      <c r="BF191" s="4">
        <v>0</v>
      </c>
      <c r="BG191" s="4" t="s">
        <v>46</v>
      </c>
      <c r="BH191" s="4">
        <v>0</v>
      </c>
      <c r="BI191" s="4">
        <v>1144.8599999999999</v>
      </c>
      <c r="BJ191" s="4">
        <v>0</v>
      </c>
      <c r="BK191" s="4">
        <v>2382</v>
      </c>
      <c r="BL191" s="4">
        <v>0</v>
      </c>
      <c r="BM191" s="4">
        <v>0</v>
      </c>
      <c r="BN191" s="4">
        <v>127000</v>
      </c>
      <c r="BO191" s="4">
        <f t="shared" si="9"/>
        <v>1</v>
      </c>
      <c r="BP191" s="4">
        <v>208813.51420000001</v>
      </c>
      <c r="BQ191" s="4">
        <v>-1145</v>
      </c>
      <c r="BR191" s="4">
        <v>-207312</v>
      </c>
      <c r="BS191" s="4">
        <v>1237</v>
      </c>
      <c r="BT191" s="4">
        <v>115382</v>
      </c>
      <c r="BU191" s="4">
        <v>1380</v>
      </c>
      <c r="BV191" s="4">
        <v>193951</v>
      </c>
      <c r="BW191" s="4">
        <v>0.5</v>
      </c>
      <c r="BX191" s="4">
        <v>0.25</v>
      </c>
      <c r="BY191" s="4">
        <v>-572.42999999999995</v>
      </c>
      <c r="BZ191" s="4">
        <v>-286.21499999999997</v>
      </c>
      <c r="CA191" s="4">
        <v>618.55313779999994</v>
      </c>
      <c r="CB191" s="4">
        <v>309.27656889999997</v>
      </c>
      <c r="CC191" s="4">
        <v>49816.15206</v>
      </c>
      <c r="CD191" s="4">
        <v>28845.57603</v>
      </c>
      <c r="CE191" s="4"/>
      <c r="CF191" s="4">
        <v>345.00824610000001</v>
      </c>
      <c r="CG191" s="4"/>
      <c r="CH191" s="4">
        <v>32040.92355</v>
      </c>
    </row>
    <row r="192" spans="1:86" ht="15" thickBot="1" x14ac:dyDescent="0.4">
      <c r="A192" s="5">
        <v>49430</v>
      </c>
      <c r="B192" s="4">
        <v>167</v>
      </c>
      <c r="C192" s="4">
        <v>3.3750000000000002E-2</v>
      </c>
      <c r="D192" s="4">
        <v>533.39</v>
      </c>
      <c r="E192" s="4">
        <v>224.0636907</v>
      </c>
      <c r="F192" s="4">
        <v>309.32630929999999</v>
      </c>
      <c r="G192" s="4">
        <v>79357.763699999996</v>
      </c>
      <c r="H192" s="4">
        <v>47642.236299999997</v>
      </c>
      <c r="I192" s="4">
        <v>78568.407980000004</v>
      </c>
      <c r="J192" s="4">
        <v>44.24</v>
      </c>
      <c r="K192" s="4">
        <v>36.590000000000003</v>
      </c>
      <c r="L192" s="4">
        <v>150.13999999999999</v>
      </c>
      <c r="M192" s="4">
        <v>230.97</v>
      </c>
      <c r="N192" s="4">
        <f t="shared" si="10"/>
        <v>870.80499733857914</v>
      </c>
      <c r="O192" s="4">
        <v>0</v>
      </c>
      <c r="P192" s="4" t="s">
        <v>46</v>
      </c>
      <c r="Q192" s="4">
        <v>0</v>
      </c>
      <c r="R192" s="4">
        <v>1144.8599999999999</v>
      </c>
      <c r="S192" s="4">
        <v>0</v>
      </c>
      <c r="T192" s="4">
        <v>2388</v>
      </c>
      <c r="U192" s="4">
        <v>0</v>
      </c>
      <c r="V192" s="4">
        <v>0</v>
      </c>
      <c r="W192" s="4">
        <v>127000</v>
      </c>
      <c r="X192" s="4">
        <f t="shared" si="8"/>
        <v>5.2682869483892238</v>
      </c>
      <c r="Y192" s="4">
        <v>209439.9547</v>
      </c>
      <c r="Z192" s="4">
        <v>-1145</v>
      </c>
      <c r="AA192" s="4">
        <v>-208456</v>
      </c>
      <c r="AB192" s="4">
        <v>1243</v>
      </c>
      <c r="AC192" s="4">
        <v>116625</v>
      </c>
      <c r="AD192" s="4">
        <v>1387</v>
      </c>
      <c r="AE192" s="4">
        <v>195942</v>
      </c>
      <c r="AF192" s="4">
        <v>0.5</v>
      </c>
      <c r="AG192" s="4">
        <v>0.25</v>
      </c>
      <c r="AH192" s="4">
        <v>-572.42999999999995</v>
      </c>
      <c r="AI192" s="4">
        <v>-286.21499999999997</v>
      </c>
      <c r="AJ192" s="4">
        <v>621.41149729999995</v>
      </c>
      <c r="AK192" s="4">
        <v>310.70574870000002</v>
      </c>
      <c r="AL192" s="4">
        <v>50437.563560000002</v>
      </c>
      <c r="AM192" s="4">
        <v>29156.281780000001</v>
      </c>
      <c r="AN192" s="4"/>
      <c r="AO192" s="4">
        <v>346.67007310000002</v>
      </c>
      <c r="AP192" s="4"/>
      <c r="AQ192" s="4">
        <v>32387.593629999999</v>
      </c>
      <c r="AR192" s="5">
        <v>49430</v>
      </c>
      <c r="AS192" s="4">
        <v>167</v>
      </c>
      <c r="AT192" s="4">
        <v>3.3750000000000002E-2</v>
      </c>
      <c r="AU192" s="4">
        <v>533.39</v>
      </c>
      <c r="AV192" s="4">
        <v>224.0636907</v>
      </c>
      <c r="AW192" s="4">
        <v>309.32630929999999</v>
      </c>
      <c r="AX192" s="4">
        <v>79357.763699999996</v>
      </c>
      <c r="AY192" s="4">
        <v>47642.236299999997</v>
      </c>
      <c r="AZ192" s="4">
        <v>78568.407980000004</v>
      </c>
      <c r="BA192" s="4">
        <v>44.24</v>
      </c>
      <c r="BB192" s="4">
        <v>36.590000000000003</v>
      </c>
      <c r="BC192" s="4">
        <v>150.13999999999999</v>
      </c>
      <c r="BD192" s="4">
        <v>230.97</v>
      </c>
      <c r="BE192" s="4">
        <f t="shared" si="11"/>
        <v>380.5</v>
      </c>
      <c r="BF192" s="4">
        <v>0</v>
      </c>
      <c r="BG192" s="4" t="s">
        <v>46</v>
      </c>
      <c r="BH192" s="4">
        <v>0</v>
      </c>
      <c r="BI192" s="4">
        <v>1144.8599999999999</v>
      </c>
      <c r="BJ192" s="4">
        <v>0</v>
      </c>
      <c r="BK192" s="4">
        <v>2388</v>
      </c>
      <c r="BL192" s="4">
        <v>0</v>
      </c>
      <c r="BM192" s="4">
        <v>0</v>
      </c>
      <c r="BN192" s="4">
        <v>127000</v>
      </c>
      <c r="BO192" s="4">
        <f t="shared" si="9"/>
        <v>1</v>
      </c>
      <c r="BP192" s="4">
        <v>209439.9547</v>
      </c>
      <c r="BQ192" s="4">
        <v>-1145</v>
      </c>
      <c r="BR192" s="4">
        <v>-208456</v>
      </c>
      <c r="BS192" s="4">
        <v>1243</v>
      </c>
      <c r="BT192" s="4">
        <v>116625</v>
      </c>
      <c r="BU192" s="4">
        <v>1387</v>
      </c>
      <c r="BV192" s="4">
        <v>195942</v>
      </c>
      <c r="BW192" s="4">
        <v>0.5</v>
      </c>
      <c r="BX192" s="4">
        <v>0.25</v>
      </c>
      <c r="BY192" s="4">
        <v>-572.42999999999995</v>
      </c>
      <c r="BZ192" s="4">
        <v>-286.21499999999997</v>
      </c>
      <c r="CA192" s="4">
        <v>621.41149729999995</v>
      </c>
      <c r="CB192" s="4">
        <v>310.70574870000002</v>
      </c>
      <c r="CC192" s="4">
        <v>50437.563560000002</v>
      </c>
      <c r="CD192" s="4">
        <v>29156.281780000001</v>
      </c>
      <c r="CE192" s="4"/>
      <c r="CF192" s="4">
        <v>346.67007310000002</v>
      </c>
      <c r="CG192" s="4"/>
      <c r="CH192" s="4">
        <v>32387.593629999999</v>
      </c>
    </row>
    <row r="193" spans="1:86" ht="15" thickBot="1" x14ac:dyDescent="0.4">
      <c r="A193" s="5">
        <v>49461</v>
      </c>
      <c r="B193" s="4">
        <v>168</v>
      </c>
      <c r="C193" s="4">
        <v>3.3750000000000002E-2</v>
      </c>
      <c r="D193" s="4">
        <v>533.39</v>
      </c>
      <c r="E193" s="4">
        <v>223.19371039999999</v>
      </c>
      <c r="F193" s="4">
        <v>310.1962896</v>
      </c>
      <c r="G193" s="4">
        <v>79047.567420000007</v>
      </c>
      <c r="H193" s="4">
        <v>47952.432580000001</v>
      </c>
      <c r="I193" s="4">
        <v>79317.202959999995</v>
      </c>
      <c r="J193" s="4">
        <v>44.24</v>
      </c>
      <c r="K193" s="4">
        <v>36.590000000000003</v>
      </c>
      <c r="L193" s="4">
        <v>150.13999999999999</v>
      </c>
      <c r="M193" s="4">
        <v>230.97</v>
      </c>
      <c r="N193" s="4">
        <f t="shared" si="10"/>
        <v>875.15902232527196</v>
      </c>
      <c r="O193" s="4">
        <v>0</v>
      </c>
      <c r="P193" s="4" t="s">
        <v>46</v>
      </c>
      <c r="Q193" s="4">
        <v>0</v>
      </c>
      <c r="R193" s="4">
        <v>1144.8599999999999</v>
      </c>
      <c r="S193" s="4">
        <v>0</v>
      </c>
      <c r="T193" s="4">
        <v>2393</v>
      </c>
      <c r="U193" s="4">
        <v>0</v>
      </c>
      <c r="V193" s="4">
        <v>0</v>
      </c>
      <c r="W193" s="4">
        <v>127000</v>
      </c>
      <c r="X193" s="4">
        <f t="shared" si="8"/>
        <v>5.3209698178731157</v>
      </c>
      <c r="Y193" s="4">
        <v>210068.2746</v>
      </c>
      <c r="Z193" s="4">
        <v>-1145</v>
      </c>
      <c r="AA193" s="4">
        <v>-209601</v>
      </c>
      <c r="AB193" s="4">
        <v>1249</v>
      </c>
      <c r="AC193" s="4">
        <v>117874</v>
      </c>
      <c r="AD193" s="4">
        <v>1393</v>
      </c>
      <c r="AE193" s="4">
        <v>197945</v>
      </c>
      <c r="AF193" s="4">
        <v>0.5</v>
      </c>
      <c r="AG193" s="4">
        <v>0.25</v>
      </c>
      <c r="AH193" s="4">
        <v>-572.42999999999995</v>
      </c>
      <c r="AI193" s="4">
        <v>-286.21499999999997</v>
      </c>
      <c r="AJ193" s="4">
        <v>624.2767169</v>
      </c>
      <c r="AK193" s="4">
        <v>312.13835849999998</v>
      </c>
      <c r="AL193" s="4">
        <v>51061.840279999997</v>
      </c>
      <c r="AM193" s="4">
        <v>29468.420139999998</v>
      </c>
      <c r="AN193" s="4"/>
      <c r="AO193" s="4">
        <v>348.33598439999997</v>
      </c>
      <c r="AP193" s="4"/>
      <c r="AQ193" s="4">
        <v>32735.929609999999</v>
      </c>
      <c r="AR193" s="5">
        <v>49461</v>
      </c>
      <c r="AS193" s="4">
        <v>168</v>
      </c>
      <c r="AT193" s="4">
        <v>3.3750000000000002E-2</v>
      </c>
      <c r="AU193" s="4">
        <v>533.39</v>
      </c>
      <c r="AV193" s="4">
        <v>223.19371039999999</v>
      </c>
      <c r="AW193" s="4">
        <v>310.1962896</v>
      </c>
      <c r="AX193" s="4">
        <v>79047.567420000007</v>
      </c>
      <c r="AY193" s="4">
        <v>47952.432580000001</v>
      </c>
      <c r="AZ193" s="4">
        <v>79317.202959999995</v>
      </c>
      <c r="BA193" s="4">
        <v>44.24</v>
      </c>
      <c r="BB193" s="4">
        <v>36.590000000000003</v>
      </c>
      <c r="BC193" s="4">
        <v>150.13999999999999</v>
      </c>
      <c r="BD193" s="4">
        <v>230.97</v>
      </c>
      <c r="BE193" s="4">
        <f t="shared" si="11"/>
        <v>380.5</v>
      </c>
      <c r="BF193" s="4">
        <v>0</v>
      </c>
      <c r="BG193" s="4" t="s">
        <v>46</v>
      </c>
      <c r="BH193" s="4">
        <v>0</v>
      </c>
      <c r="BI193" s="4">
        <v>1144.8599999999999</v>
      </c>
      <c r="BJ193" s="4">
        <v>0</v>
      </c>
      <c r="BK193" s="4">
        <v>2393</v>
      </c>
      <c r="BL193" s="4">
        <v>0</v>
      </c>
      <c r="BM193" s="4">
        <v>0</v>
      </c>
      <c r="BN193" s="4">
        <v>127000</v>
      </c>
      <c r="BO193" s="4">
        <f t="shared" si="9"/>
        <v>1</v>
      </c>
      <c r="BP193" s="4">
        <v>210068.2746</v>
      </c>
      <c r="BQ193" s="4">
        <v>-1145</v>
      </c>
      <c r="BR193" s="4">
        <v>-209601</v>
      </c>
      <c r="BS193" s="4">
        <v>1249</v>
      </c>
      <c r="BT193" s="4">
        <v>117874</v>
      </c>
      <c r="BU193" s="4">
        <v>1393</v>
      </c>
      <c r="BV193" s="4">
        <v>197945</v>
      </c>
      <c r="BW193" s="4">
        <v>0.5</v>
      </c>
      <c r="BX193" s="4">
        <v>0.25</v>
      </c>
      <c r="BY193" s="4">
        <v>-572.42999999999995</v>
      </c>
      <c r="BZ193" s="4">
        <v>-286.21499999999997</v>
      </c>
      <c r="CA193" s="4">
        <v>624.2767169</v>
      </c>
      <c r="CB193" s="4">
        <v>312.13835849999998</v>
      </c>
      <c r="CC193" s="4">
        <v>51061.840279999997</v>
      </c>
      <c r="CD193" s="4">
        <v>29468.420139999998</v>
      </c>
      <c r="CE193" s="4"/>
      <c r="CF193" s="4">
        <v>348.33598439999997</v>
      </c>
      <c r="CG193" s="4"/>
      <c r="CH193" s="4">
        <v>32735.929609999999</v>
      </c>
    </row>
    <row r="194" spans="1:86" ht="15" thickBot="1" x14ac:dyDescent="0.4">
      <c r="A194" s="5">
        <v>49491</v>
      </c>
      <c r="B194" s="4">
        <v>169</v>
      </c>
      <c r="C194" s="4">
        <v>3.3750000000000002E-2</v>
      </c>
      <c r="D194" s="4">
        <v>533.39</v>
      </c>
      <c r="E194" s="4">
        <v>222.3212834</v>
      </c>
      <c r="F194" s="4">
        <v>311.06871660000002</v>
      </c>
      <c r="G194" s="4">
        <v>78736.498699999996</v>
      </c>
      <c r="H194" s="4">
        <v>48263.501300000004</v>
      </c>
      <c r="I194" s="4">
        <v>80071.230989999996</v>
      </c>
      <c r="J194" s="4">
        <v>44.24</v>
      </c>
      <c r="K194" s="4">
        <v>36.590000000000003</v>
      </c>
      <c r="L194" s="4">
        <v>150.13999999999999</v>
      </c>
      <c r="M194" s="4">
        <v>230.97</v>
      </c>
      <c r="N194" s="4">
        <f t="shared" si="10"/>
        <v>879.53481743689827</v>
      </c>
      <c r="O194" s="4">
        <v>0</v>
      </c>
      <c r="P194" s="4" t="s">
        <v>46</v>
      </c>
      <c r="Q194" s="4">
        <v>0</v>
      </c>
      <c r="R194" s="4">
        <v>1144.8599999999999</v>
      </c>
      <c r="S194" s="4">
        <v>0</v>
      </c>
      <c r="T194" s="4">
        <v>2399</v>
      </c>
      <c r="U194" s="4">
        <v>0</v>
      </c>
      <c r="V194" s="4">
        <v>0</v>
      </c>
      <c r="W194" s="4">
        <v>127000</v>
      </c>
      <c r="X194" s="4">
        <f t="shared" si="8"/>
        <v>5.3741795160518473</v>
      </c>
      <c r="Y194" s="4">
        <v>210698.47940000001</v>
      </c>
      <c r="Z194" s="4">
        <v>-1145</v>
      </c>
      <c r="AA194" s="4">
        <v>-210746</v>
      </c>
      <c r="AB194" s="4">
        <v>1254</v>
      </c>
      <c r="AC194" s="4">
        <v>119128</v>
      </c>
      <c r="AD194" s="4">
        <v>1400</v>
      </c>
      <c r="AE194" s="4">
        <v>199959</v>
      </c>
      <c r="AF194" s="4">
        <v>0.5</v>
      </c>
      <c r="AG194" s="4">
        <v>0.25</v>
      </c>
      <c r="AH194" s="4">
        <v>-572.42999999999995</v>
      </c>
      <c r="AI194" s="4">
        <v>-286.21499999999997</v>
      </c>
      <c r="AJ194" s="4">
        <v>627.14881300000002</v>
      </c>
      <c r="AK194" s="4">
        <v>313.57440650000001</v>
      </c>
      <c r="AL194" s="4">
        <v>51688.989090000003</v>
      </c>
      <c r="AM194" s="4">
        <v>29781.994549999999</v>
      </c>
      <c r="AN194" s="4"/>
      <c r="AO194" s="4">
        <v>350.00599019999999</v>
      </c>
      <c r="AP194" s="4"/>
      <c r="AQ194" s="4">
        <v>33085.935599999997</v>
      </c>
      <c r="AR194" s="5">
        <v>49491</v>
      </c>
      <c r="AS194" s="4">
        <v>169</v>
      </c>
      <c r="AT194" s="4">
        <v>3.3750000000000002E-2</v>
      </c>
      <c r="AU194" s="4">
        <v>533.39</v>
      </c>
      <c r="AV194" s="4">
        <v>222.3212834</v>
      </c>
      <c r="AW194" s="4">
        <v>311.06871660000002</v>
      </c>
      <c r="AX194" s="4">
        <v>78736.498699999996</v>
      </c>
      <c r="AY194" s="4">
        <v>48263.501300000004</v>
      </c>
      <c r="AZ194" s="4">
        <v>80071.230989999996</v>
      </c>
      <c r="BA194" s="4">
        <v>44.24</v>
      </c>
      <c r="BB194" s="4">
        <v>36.590000000000003</v>
      </c>
      <c r="BC194" s="4">
        <v>150.13999999999999</v>
      </c>
      <c r="BD194" s="4">
        <v>230.97</v>
      </c>
      <c r="BE194" s="4">
        <f t="shared" si="11"/>
        <v>380.5</v>
      </c>
      <c r="BF194" s="4">
        <v>0</v>
      </c>
      <c r="BG194" s="4" t="s">
        <v>46</v>
      </c>
      <c r="BH194" s="4">
        <v>0</v>
      </c>
      <c r="BI194" s="4">
        <v>1144.8599999999999</v>
      </c>
      <c r="BJ194" s="4">
        <v>0</v>
      </c>
      <c r="BK194" s="4">
        <v>2399</v>
      </c>
      <c r="BL194" s="4">
        <v>0</v>
      </c>
      <c r="BM194" s="4">
        <v>0</v>
      </c>
      <c r="BN194" s="4">
        <v>127000</v>
      </c>
      <c r="BO194" s="4">
        <f t="shared" si="9"/>
        <v>1</v>
      </c>
      <c r="BP194" s="4">
        <v>210698.47940000001</v>
      </c>
      <c r="BQ194" s="4">
        <v>-1145</v>
      </c>
      <c r="BR194" s="4">
        <v>-210746</v>
      </c>
      <c r="BS194" s="4">
        <v>1254</v>
      </c>
      <c r="BT194" s="4">
        <v>119128</v>
      </c>
      <c r="BU194" s="4">
        <v>1400</v>
      </c>
      <c r="BV194" s="4">
        <v>199959</v>
      </c>
      <c r="BW194" s="4">
        <v>0.5</v>
      </c>
      <c r="BX194" s="4">
        <v>0.25</v>
      </c>
      <c r="BY194" s="4">
        <v>-572.42999999999995</v>
      </c>
      <c r="BZ194" s="4">
        <v>-286.21499999999997</v>
      </c>
      <c r="CA194" s="4">
        <v>627.14881300000002</v>
      </c>
      <c r="CB194" s="4">
        <v>313.57440650000001</v>
      </c>
      <c r="CC194" s="4">
        <v>51688.989090000003</v>
      </c>
      <c r="CD194" s="4">
        <v>29781.994549999999</v>
      </c>
      <c r="CE194" s="4"/>
      <c r="CF194" s="4">
        <v>350.00599019999999</v>
      </c>
      <c r="CG194" s="4"/>
      <c r="CH194" s="4">
        <v>33085.935599999997</v>
      </c>
    </row>
    <row r="195" spans="1:86" ht="15" thickBot="1" x14ac:dyDescent="0.4">
      <c r="A195" s="5">
        <v>49522</v>
      </c>
      <c r="B195" s="4">
        <v>170</v>
      </c>
      <c r="C195" s="4">
        <v>3.3750000000000002E-2</v>
      </c>
      <c r="D195" s="4">
        <v>533.39</v>
      </c>
      <c r="E195" s="4">
        <v>221.4464026</v>
      </c>
      <c r="F195" s="4">
        <v>311.94359739999999</v>
      </c>
      <c r="G195" s="4">
        <v>78424.555099999998</v>
      </c>
      <c r="H195" s="4">
        <v>48575.444900000002</v>
      </c>
      <c r="I195" s="4">
        <v>80830.525160000005</v>
      </c>
      <c r="J195" s="4">
        <v>44.24</v>
      </c>
      <c r="K195" s="4">
        <v>36.590000000000003</v>
      </c>
      <c r="L195" s="4">
        <v>150.13999999999999</v>
      </c>
      <c r="M195" s="4">
        <v>230.97</v>
      </c>
      <c r="N195" s="4">
        <f t="shared" si="10"/>
        <v>883.93249152408271</v>
      </c>
      <c r="O195" s="4">
        <v>0</v>
      </c>
      <c r="P195" s="4" t="s">
        <v>46</v>
      </c>
      <c r="Q195" s="4">
        <v>0</v>
      </c>
      <c r="R195" s="4">
        <v>1144.8599999999999</v>
      </c>
      <c r="S195" s="4">
        <v>0</v>
      </c>
      <c r="T195" s="4">
        <v>2405</v>
      </c>
      <c r="U195" s="4">
        <v>0</v>
      </c>
      <c r="V195" s="4">
        <v>0</v>
      </c>
      <c r="W195" s="4">
        <v>127000</v>
      </c>
      <c r="X195" s="4">
        <f t="shared" si="8"/>
        <v>5.4279213112123657</v>
      </c>
      <c r="Y195" s="4">
        <v>211330.57490000001</v>
      </c>
      <c r="Z195" s="4">
        <v>-1145</v>
      </c>
      <c r="AA195" s="4">
        <v>-211891</v>
      </c>
      <c r="AB195" s="4">
        <v>1260</v>
      </c>
      <c r="AC195" s="4">
        <v>120388</v>
      </c>
      <c r="AD195" s="4">
        <v>1407</v>
      </c>
      <c r="AE195" s="4">
        <v>201983</v>
      </c>
      <c r="AF195" s="4">
        <v>0.5</v>
      </c>
      <c r="AG195" s="4">
        <v>0.25</v>
      </c>
      <c r="AH195" s="4">
        <v>-572.42999999999995</v>
      </c>
      <c r="AI195" s="4">
        <v>-286.21499999999997</v>
      </c>
      <c r="AJ195" s="4">
        <v>630.0278022</v>
      </c>
      <c r="AK195" s="4">
        <v>315.0139011</v>
      </c>
      <c r="AL195" s="4">
        <v>52319.016889999999</v>
      </c>
      <c r="AM195" s="4">
        <v>30097.008450000001</v>
      </c>
      <c r="AN195" s="4"/>
      <c r="AO195" s="4">
        <v>351.68010049999998</v>
      </c>
      <c r="AP195" s="4"/>
      <c r="AQ195" s="4">
        <v>33437.615700000002</v>
      </c>
      <c r="AR195" s="5">
        <v>49522</v>
      </c>
      <c r="AS195" s="4">
        <v>170</v>
      </c>
      <c r="AT195" s="4">
        <v>3.3750000000000002E-2</v>
      </c>
      <c r="AU195" s="4">
        <v>533.39</v>
      </c>
      <c r="AV195" s="4">
        <v>221.4464026</v>
      </c>
      <c r="AW195" s="4">
        <v>311.94359739999999</v>
      </c>
      <c r="AX195" s="4">
        <v>78424.555099999998</v>
      </c>
      <c r="AY195" s="4">
        <v>48575.444900000002</v>
      </c>
      <c r="AZ195" s="4">
        <v>80830.525160000005</v>
      </c>
      <c r="BA195" s="4">
        <v>44.24</v>
      </c>
      <c r="BB195" s="4">
        <v>36.590000000000003</v>
      </c>
      <c r="BC195" s="4">
        <v>150.13999999999999</v>
      </c>
      <c r="BD195" s="4">
        <v>230.97</v>
      </c>
      <c r="BE195" s="4">
        <f t="shared" si="11"/>
        <v>380.5</v>
      </c>
      <c r="BF195" s="4">
        <v>0</v>
      </c>
      <c r="BG195" s="4" t="s">
        <v>46</v>
      </c>
      <c r="BH195" s="4">
        <v>0</v>
      </c>
      <c r="BI195" s="4">
        <v>1144.8599999999999</v>
      </c>
      <c r="BJ195" s="4">
        <v>0</v>
      </c>
      <c r="BK195" s="4">
        <v>2405</v>
      </c>
      <c r="BL195" s="4">
        <v>0</v>
      </c>
      <c r="BM195" s="4">
        <v>0</v>
      </c>
      <c r="BN195" s="4">
        <v>127000</v>
      </c>
      <c r="BO195" s="4">
        <f t="shared" si="9"/>
        <v>1</v>
      </c>
      <c r="BP195" s="4">
        <v>211330.57490000001</v>
      </c>
      <c r="BQ195" s="4">
        <v>-1145</v>
      </c>
      <c r="BR195" s="4">
        <v>-211891</v>
      </c>
      <c r="BS195" s="4">
        <v>1260</v>
      </c>
      <c r="BT195" s="4">
        <v>120388</v>
      </c>
      <c r="BU195" s="4">
        <v>1407</v>
      </c>
      <c r="BV195" s="4">
        <v>201983</v>
      </c>
      <c r="BW195" s="4">
        <v>0.5</v>
      </c>
      <c r="BX195" s="4">
        <v>0.25</v>
      </c>
      <c r="BY195" s="4">
        <v>-572.42999999999995</v>
      </c>
      <c r="BZ195" s="4">
        <v>-286.21499999999997</v>
      </c>
      <c r="CA195" s="4">
        <v>630.0278022</v>
      </c>
      <c r="CB195" s="4">
        <v>315.0139011</v>
      </c>
      <c r="CC195" s="4">
        <v>52319.016889999999</v>
      </c>
      <c r="CD195" s="4">
        <v>30097.008450000001</v>
      </c>
      <c r="CE195" s="4"/>
      <c r="CF195" s="4">
        <v>351.68010049999998</v>
      </c>
      <c r="CG195" s="4"/>
      <c r="CH195" s="4">
        <v>33437.615700000002</v>
      </c>
    </row>
    <row r="196" spans="1:86" ht="15" thickBot="1" x14ac:dyDescent="0.4">
      <c r="A196" s="5">
        <v>49553</v>
      </c>
      <c r="B196" s="4">
        <v>171</v>
      </c>
      <c r="C196" s="4">
        <v>3.3750000000000002E-2</v>
      </c>
      <c r="D196" s="4">
        <v>533.39</v>
      </c>
      <c r="E196" s="4">
        <v>220.56906119999999</v>
      </c>
      <c r="F196" s="4">
        <v>312.82093880000002</v>
      </c>
      <c r="G196" s="4">
        <v>78111.734160000007</v>
      </c>
      <c r="H196" s="4">
        <v>48888.26584</v>
      </c>
      <c r="I196" s="4">
        <v>81595.118740000005</v>
      </c>
      <c r="J196" s="4">
        <v>44.24</v>
      </c>
      <c r="K196" s="4">
        <v>36.590000000000003</v>
      </c>
      <c r="L196" s="4">
        <v>150.13999999999999</v>
      </c>
      <c r="M196" s="4">
        <v>230.97</v>
      </c>
      <c r="N196" s="4">
        <f t="shared" si="10"/>
        <v>888.35215398170305</v>
      </c>
      <c r="O196" s="4">
        <v>0</v>
      </c>
      <c r="P196" s="4" t="s">
        <v>46</v>
      </c>
      <c r="Q196" s="4">
        <v>0</v>
      </c>
      <c r="R196" s="4">
        <v>1144.8599999999999</v>
      </c>
      <c r="S196" s="4">
        <v>0</v>
      </c>
      <c r="T196" s="4">
        <v>2411</v>
      </c>
      <c r="U196" s="4">
        <v>0</v>
      </c>
      <c r="V196" s="4">
        <v>0</v>
      </c>
      <c r="W196" s="4">
        <v>127000</v>
      </c>
      <c r="X196" s="4">
        <f t="shared" si="8"/>
        <v>5.4822005243244893</v>
      </c>
      <c r="Y196" s="4">
        <v>211964.56659999999</v>
      </c>
      <c r="Z196" s="4">
        <v>-1145</v>
      </c>
      <c r="AA196" s="4">
        <v>-213036</v>
      </c>
      <c r="AB196" s="4">
        <v>1266</v>
      </c>
      <c r="AC196" s="4">
        <v>121654</v>
      </c>
      <c r="AD196" s="4">
        <v>1413</v>
      </c>
      <c r="AE196" s="4">
        <v>204019</v>
      </c>
      <c r="AF196" s="4">
        <v>0.5</v>
      </c>
      <c r="AG196" s="4">
        <v>0.25</v>
      </c>
      <c r="AH196" s="4">
        <v>-572.42999999999995</v>
      </c>
      <c r="AI196" s="4">
        <v>-286.21499999999997</v>
      </c>
      <c r="AJ196" s="4">
        <v>632.91370089999998</v>
      </c>
      <c r="AK196" s="4">
        <v>316.45685049999997</v>
      </c>
      <c r="AL196" s="4">
        <v>52951.930590000004</v>
      </c>
      <c r="AM196" s="4">
        <v>30413.4653</v>
      </c>
      <c r="AN196" s="4"/>
      <c r="AO196" s="4">
        <v>353.35832540000001</v>
      </c>
      <c r="AP196" s="4"/>
      <c r="AQ196" s="4">
        <v>33790.974029999998</v>
      </c>
      <c r="AR196" s="5">
        <v>49553</v>
      </c>
      <c r="AS196" s="4">
        <v>171</v>
      </c>
      <c r="AT196" s="4">
        <v>3.3750000000000002E-2</v>
      </c>
      <c r="AU196" s="4">
        <v>533.39</v>
      </c>
      <c r="AV196" s="4">
        <v>220.56906119999999</v>
      </c>
      <c r="AW196" s="4">
        <v>312.82093880000002</v>
      </c>
      <c r="AX196" s="4">
        <v>78111.734160000007</v>
      </c>
      <c r="AY196" s="4">
        <v>48888.26584</v>
      </c>
      <c r="AZ196" s="4">
        <v>81595.118740000005</v>
      </c>
      <c r="BA196" s="4">
        <v>44.24</v>
      </c>
      <c r="BB196" s="4">
        <v>36.590000000000003</v>
      </c>
      <c r="BC196" s="4">
        <v>150.13999999999999</v>
      </c>
      <c r="BD196" s="4">
        <v>230.97</v>
      </c>
      <c r="BE196" s="4">
        <f t="shared" si="11"/>
        <v>380.5</v>
      </c>
      <c r="BF196" s="4">
        <v>0</v>
      </c>
      <c r="BG196" s="4" t="s">
        <v>46</v>
      </c>
      <c r="BH196" s="4">
        <v>0</v>
      </c>
      <c r="BI196" s="4">
        <v>1144.8599999999999</v>
      </c>
      <c r="BJ196" s="4">
        <v>0</v>
      </c>
      <c r="BK196" s="4">
        <v>2411</v>
      </c>
      <c r="BL196" s="4">
        <v>0</v>
      </c>
      <c r="BM196" s="4">
        <v>0</v>
      </c>
      <c r="BN196" s="4">
        <v>127000</v>
      </c>
      <c r="BO196" s="4">
        <f t="shared" si="9"/>
        <v>1</v>
      </c>
      <c r="BP196" s="4">
        <v>211964.56659999999</v>
      </c>
      <c r="BQ196" s="4">
        <v>-1145</v>
      </c>
      <c r="BR196" s="4">
        <v>-213036</v>
      </c>
      <c r="BS196" s="4">
        <v>1266</v>
      </c>
      <c r="BT196" s="4">
        <v>121654</v>
      </c>
      <c r="BU196" s="4">
        <v>1413</v>
      </c>
      <c r="BV196" s="4">
        <v>204019</v>
      </c>
      <c r="BW196" s="4">
        <v>0.5</v>
      </c>
      <c r="BX196" s="4">
        <v>0.25</v>
      </c>
      <c r="BY196" s="4">
        <v>-572.42999999999995</v>
      </c>
      <c r="BZ196" s="4">
        <v>-286.21499999999997</v>
      </c>
      <c r="CA196" s="4">
        <v>632.91370089999998</v>
      </c>
      <c r="CB196" s="4">
        <v>316.45685049999997</v>
      </c>
      <c r="CC196" s="4">
        <v>52951.930590000004</v>
      </c>
      <c r="CD196" s="4">
        <v>30413.4653</v>
      </c>
      <c r="CE196" s="4"/>
      <c r="CF196" s="4">
        <v>353.35832540000001</v>
      </c>
      <c r="CG196" s="4"/>
      <c r="CH196" s="4">
        <v>33790.974029999998</v>
      </c>
    </row>
    <row r="197" spans="1:86" ht="15" thickBot="1" x14ac:dyDescent="0.4">
      <c r="A197" s="5">
        <v>49583</v>
      </c>
      <c r="B197" s="4">
        <v>172</v>
      </c>
      <c r="C197" s="4">
        <v>3.3750000000000002E-2</v>
      </c>
      <c r="D197" s="4">
        <v>533.39</v>
      </c>
      <c r="E197" s="4">
        <v>219.68925229999999</v>
      </c>
      <c r="F197" s="4">
        <v>313.70074770000002</v>
      </c>
      <c r="G197" s="4">
        <v>77798.033410000004</v>
      </c>
      <c r="H197" s="4">
        <v>49201.966590000004</v>
      </c>
      <c r="I197" s="4">
        <v>82365.04522</v>
      </c>
      <c r="J197" s="4">
        <v>44.24</v>
      </c>
      <c r="K197" s="4">
        <v>36.590000000000003</v>
      </c>
      <c r="L197" s="4">
        <v>150.13999999999999</v>
      </c>
      <c r="M197" s="4">
        <v>230.97</v>
      </c>
      <c r="N197" s="4">
        <f t="shared" si="10"/>
        <v>892.79391475161151</v>
      </c>
      <c r="O197" s="4">
        <v>0</v>
      </c>
      <c r="P197" s="4" t="s">
        <v>46</v>
      </c>
      <c r="Q197" s="4">
        <v>0</v>
      </c>
      <c r="R197" s="4">
        <v>1144.8599999999999</v>
      </c>
      <c r="S197" s="4">
        <v>0</v>
      </c>
      <c r="T197" s="4">
        <v>2416</v>
      </c>
      <c r="U197" s="4">
        <v>0</v>
      </c>
      <c r="V197" s="4">
        <v>0</v>
      </c>
      <c r="W197" s="4">
        <v>127000</v>
      </c>
      <c r="X197" s="4">
        <f t="shared" si="8"/>
        <v>5.537022529567734</v>
      </c>
      <c r="Y197" s="4">
        <v>212600.46030000001</v>
      </c>
      <c r="Z197" s="4">
        <v>-1145</v>
      </c>
      <c r="AA197" s="4">
        <v>-214181</v>
      </c>
      <c r="AB197" s="4">
        <v>1272</v>
      </c>
      <c r="AC197" s="4">
        <v>122925</v>
      </c>
      <c r="AD197" s="4">
        <v>1420</v>
      </c>
      <c r="AE197" s="4">
        <v>206066</v>
      </c>
      <c r="AF197" s="4">
        <v>0.5</v>
      </c>
      <c r="AG197" s="4">
        <v>0.25</v>
      </c>
      <c r="AH197" s="4">
        <v>-572.42999999999995</v>
      </c>
      <c r="AI197" s="4">
        <v>-286.21499999999997</v>
      </c>
      <c r="AJ197" s="4">
        <v>635.80652580000003</v>
      </c>
      <c r="AK197" s="4">
        <v>317.90326290000002</v>
      </c>
      <c r="AL197" s="4">
        <v>53587.737119999998</v>
      </c>
      <c r="AM197" s="4">
        <v>30731.368559999999</v>
      </c>
      <c r="AN197" s="4"/>
      <c r="AO197" s="4">
        <v>355.04067509999999</v>
      </c>
      <c r="AP197" s="4"/>
      <c r="AQ197" s="4">
        <v>34146.0147</v>
      </c>
      <c r="AR197" s="5">
        <v>49583</v>
      </c>
      <c r="AS197" s="4">
        <v>172</v>
      </c>
      <c r="AT197" s="4">
        <v>3.3750000000000002E-2</v>
      </c>
      <c r="AU197" s="4">
        <v>533.39</v>
      </c>
      <c r="AV197" s="4">
        <v>219.68925229999999</v>
      </c>
      <c r="AW197" s="4">
        <v>313.70074770000002</v>
      </c>
      <c r="AX197" s="4">
        <v>77798.033410000004</v>
      </c>
      <c r="AY197" s="4">
        <v>49201.966590000004</v>
      </c>
      <c r="AZ197" s="4">
        <v>82365.04522</v>
      </c>
      <c r="BA197" s="4">
        <v>44.24</v>
      </c>
      <c r="BB197" s="4">
        <v>36.590000000000003</v>
      </c>
      <c r="BC197" s="4">
        <v>150.13999999999999</v>
      </c>
      <c r="BD197" s="4">
        <v>230.97</v>
      </c>
      <c r="BE197" s="4">
        <f t="shared" si="11"/>
        <v>380.5</v>
      </c>
      <c r="BF197" s="4">
        <v>0</v>
      </c>
      <c r="BG197" s="4" t="s">
        <v>46</v>
      </c>
      <c r="BH197" s="4">
        <v>0</v>
      </c>
      <c r="BI197" s="4">
        <v>1144.8599999999999</v>
      </c>
      <c r="BJ197" s="4">
        <v>0</v>
      </c>
      <c r="BK197" s="4">
        <v>2416</v>
      </c>
      <c r="BL197" s="4">
        <v>0</v>
      </c>
      <c r="BM197" s="4">
        <v>0</v>
      </c>
      <c r="BN197" s="4">
        <v>127000</v>
      </c>
      <c r="BO197" s="4">
        <f t="shared" si="9"/>
        <v>1</v>
      </c>
      <c r="BP197" s="4">
        <v>212600.46030000001</v>
      </c>
      <c r="BQ197" s="4">
        <v>-1145</v>
      </c>
      <c r="BR197" s="4">
        <v>-214181</v>
      </c>
      <c r="BS197" s="4">
        <v>1272</v>
      </c>
      <c r="BT197" s="4">
        <v>122925</v>
      </c>
      <c r="BU197" s="4">
        <v>1420</v>
      </c>
      <c r="BV197" s="4">
        <v>206066</v>
      </c>
      <c r="BW197" s="4">
        <v>0.5</v>
      </c>
      <c r="BX197" s="4">
        <v>0.25</v>
      </c>
      <c r="BY197" s="4">
        <v>-572.42999999999995</v>
      </c>
      <c r="BZ197" s="4">
        <v>-286.21499999999997</v>
      </c>
      <c r="CA197" s="4">
        <v>635.80652580000003</v>
      </c>
      <c r="CB197" s="4">
        <v>317.90326290000002</v>
      </c>
      <c r="CC197" s="4">
        <v>53587.737119999998</v>
      </c>
      <c r="CD197" s="4">
        <v>30731.368559999999</v>
      </c>
      <c r="CE197" s="4"/>
      <c r="CF197" s="4">
        <v>355.04067509999999</v>
      </c>
      <c r="CG197" s="4"/>
      <c r="CH197" s="4">
        <v>34146.0147</v>
      </c>
    </row>
    <row r="198" spans="1:86" ht="15" thickBot="1" x14ac:dyDescent="0.4">
      <c r="A198" s="5">
        <v>49614</v>
      </c>
      <c r="B198" s="4">
        <v>173</v>
      </c>
      <c r="C198" s="4">
        <v>3.3750000000000002E-2</v>
      </c>
      <c r="D198" s="4">
        <v>533.39</v>
      </c>
      <c r="E198" s="4">
        <v>218.80696900000001</v>
      </c>
      <c r="F198" s="4">
        <v>314.58303100000001</v>
      </c>
      <c r="G198" s="4">
        <v>77483.450379999995</v>
      </c>
      <c r="H198" s="4">
        <v>49516.549619999998</v>
      </c>
      <c r="I198" s="4">
        <v>83140.338300000003</v>
      </c>
      <c r="J198" s="4">
        <v>44.24</v>
      </c>
      <c r="K198" s="4">
        <v>36.590000000000003</v>
      </c>
      <c r="L198" s="4">
        <v>150.13999999999999</v>
      </c>
      <c r="M198" s="4">
        <v>230.97</v>
      </c>
      <c r="N198" s="4">
        <f t="shared" si="10"/>
        <v>897.25788432536945</v>
      </c>
      <c r="O198" s="4">
        <v>0</v>
      </c>
      <c r="P198" s="4" t="s">
        <v>46</v>
      </c>
      <c r="Q198" s="4">
        <v>0</v>
      </c>
      <c r="R198" s="4">
        <v>1144.8599999999999</v>
      </c>
      <c r="S198" s="4">
        <v>0</v>
      </c>
      <c r="T198" s="4">
        <v>2422</v>
      </c>
      <c r="U198" s="4">
        <v>0</v>
      </c>
      <c r="V198" s="4">
        <v>0</v>
      </c>
      <c r="W198" s="4">
        <v>127000</v>
      </c>
      <c r="X198" s="4">
        <f t="shared" si="8"/>
        <v>5.5923927548634111</v>
      </c>
      <c r="Y198" s="4">
        <v>213238.2617</v>
      </c>
      <c r="Z198" s="4">
        <v>-1145</v>
      </c>
      <c r="AA198" s="4">
        <v>-215326</v>
      </c>
      <c r="AB198" s="4">
        <v>1277</v>
      </c>
      <c r="AC198" s="4">
        <v>124203</v>
      </c>
      <c r="AD198" s="4">
        <v>1427</v>
      </c>
      <c r="AE198" s="4">
        <v>208124</v>
      </c>
      <c r="AF198" s="4">
        <v>0.5</v>
      </c>
      <c r="AG198" s="4">
        <v>0.25</v>
      </c>
      <c r="AH198" s="4">
        <v>-572.42999999999995</v>
      </c>
      <c r="AI198" s="4">
        <v>-286.21499999999997</v>
      </c>
      <c r="AJ198" s="4">
        <v>638.70629340000005</v>
      </c>
      <c r="AK198" s="4">
        <v>319.35314670000002</v>
      </c>
      <c r="AL198" s="4">
        <v>54226.44341</v>
      </c>
      <c r="AM198" s="4">
        <v>31050.721710000002</v>
      </c>
      <c r="AN198" s="4"/>
      <c r="AO198" s="4">
        <v>356.72715979999998</v>
      </c>
      <c r="AP198" s="4"/>
      <c r="AQ198" s="4">
        <v>34502.741860000002</v>
      </c>
      <c r="AR198" s="5">
        <v>49614</v>
      </c>
      <c r="AS198" s="4">
        <v>173</v>
      </c>
      <c r="AT198" s="4">
        <v>3.3750000000000002E-2</v>
      </c>
      <c r="AU198" s="4">
        <v>533.39</v>
      </c>
      <c r="AV198" s="4">
        <v>218.80696900000001</v>
      </c>
      <c r="AW198" s="4">
        <v>314.58303100000001</v>
      </c>
      <c r="AX198" s="4">
        <v>77483.450379999995</v>
      </c>
      <c r="AY198" s="4">
        <v>49516.549619999998</v>
      </c>
      <c r="AZ198" s="4">
        <v>83140.338300000003</v>
      </c>
      <c r="BA198" s="4">
        <v>44.24</v>
      </c>
      <c r="BB198" s="4">
        <v>36.590000000000003</v>
      </c>
      <c r="BC198" s="4">
        <v>150.13999999999999</v>
      </c>
      <c r="BD198" s="4">
        <v>230.97</v>
      </c>
      <c r="BE198" s="4">
        <f t="shared" si="11"/>
        <v>380.5</v>
      </c>
      <c r="BF198" s="4">
        <v>0</v>
      </c>
      <c r="BG198" s="4" t="s">
        <v>46</v>
      </c>
      <c r="BH198" s="4">
        <v>0</v>
      </c>
      <c r="BI198" s="4">
        <v>1144.8599999999999</v>
      </c>
      <c r="BJ198" s="4">
        <v>0</v>
      </c>
      <c r="BK198" s="4">
        <v>2422</v>
      </c>
      <c r="BL198" s="4">
        <v>0</v>
      </c>
      <c r="BM198" s="4">
        <v>0</v>
      </c>
      <c r="BN198" s="4">
        <v>127000</v>
      </c>
      <c r="BO198" s="4">
        <f t="shared" si="9"/>
        <v>1</v>
      </c>
      <c r="BP198" s="4">
        <v>213238.2617</v>
      </c>
      <c r="BQ198" s="4">
        <v>-1145</v>
      </c>
      <c r="BR198" s="4">
        <v>-215326</v>
      </c>
      <c r="BS198" s="4">
        <v>1277</v>
      </c>
      <c r="BT198" s="4">
        <v>124203</v>
      </c>
      <c r="BU198" s="4">
        <v>1427</v>
      </c>
      <c r="BV198" s="4">
        <v>208124</v>
      </c>
      <c r="BW198" s="4">
        <v>0.5</v>
      </c>
      <c r="BX198" s="4">
        <v>0.25</v>
      </c>
      <c r="BY198" s="4">
        <v>-572.42999999999995</v>
      </c>
      <c r="BZ198" s="4">
        <v>-286.21499999999997</v>
      </c>
      <c r="CA198" s="4">
        <v>638.70629340000005</v>
      </c>
      <c r="CB198" s="4">
        <v>319.35314670000002</v>
      </c>
      <c r="CC198" s="4">
        <v>54226.44341</v>
      </c>
      <c r="CD198" s="4">
        <v>31050.721710000002</v>
      </c>
      <c r="CE198" s="4"/>
      <c r="CF198" s="4">
        <v>356.72715979999998</v>
      </c>
      <c r="CG198" s="4"/>
      <c r="CH198" s="4">
        <v>34502.741860000002</v>
      </c>
    </row>
    <row r="199" spans="1:86" ht="15" thickBot="1" x14ac:dyDescent="0.4">
      <c r="A199" s="5">
        <v>49644</v>
      </c>
      <c r="B199" s="4">
        <v>174</v>
      </c>
      <c r="C199" s="4">
        <v>3.3750000000000002E-2</v>
      </c>
      <c r="D199" s="4">
        <v>533.39</v>
      </c>
      <c r="E199" s="4">
        <v>217.92220420000001</v>
      </c>
      <c r="F199" s="4">
        <v>315.46779579999998</v>
      </c>
      <c r="G199" s="4">
        <v>77167.98259</v>
      </c>
      <c r="H199" s="4">
        <v>49832.01741</v>
      </c>
      <c r="I199" s="4">
        <v>83921.031870000006</v>
      </c>
      <c r="J199" s="4">
        <v>44.24</v>
      </c>
      <c r="K199" s="4">
        <v>36.590000000000003</v>
      </c>
      <c r="L199" s="4">
        <v>150.13999999999999</v>
      </c>
      <c r="M199" s="4">
        <v>230.97</v>
      </c>
      <c r="N199" s="4">
        <f t="shared" si="10"/>
        <v>901.74417374699624</v>
      </c>
      <c r="O199" s="4">
        <v>0</v>
      </c>
      <c r="P199" s="4" t="s">
        <v>46</v>
      </c>
      <c r="Q199" s="4">
        <v>0</v>
      </c>
      <c r="R199" s="4">
        <v>1144.8599999999999</v>
      </c>
      <c r="S199" s="4">
        <v>0</v>
      </c>
      <c r="T199" s="4">
        <v>2428</v>
      </c>
      <c r="U199" s="4">
        <v>0</v>
      </c>
      <c r="V199" s="4">
        <v>0</v>
      </c>
      <c r="W199" s="4">
        <v>127000</v>
      </c>
      <c r="X199" s="4">
        <f t="shared" si="8"/>
        <v>5.6483166824120454</v>
      </c>
      <c r="Y199" s="4">
        <v>213877.97649999999</v>
      </c>
      <c r="Z199" s="4">
        <v>-1145</v>
      </c>
      <c r="AA199" s="4">
        <v>-216470</v>
      </c>
      <c r="AB199" s="4">
        <v>1283</v>
      </c>
      <c r="AC199" s="4">
        <v>125486</v>
      </c>
      <c r="AD199" s="4">
        <v>1434</v>
      </c>
      <c r="AE199" s="4">
        <v>210193</v>
      </c>
      <c r="AF199" s="4">
        <v>0.5</v>
      </c>
      <c r="AG199" s="4">
        <v>0.25</v>
      </c>
      <c r="AH199" s="4">
        <v>-572.42999999999995</v>
      </c>
      <c r="AI199" s="4">
        <v>-286.21499999999997</v>
      </c>
      <c r="AJ199" s="4">
        <v>641.61302060000003</v>
      </c>
      <c r="AK199" s="4">
        <v>320.80651030000001</v>
      </c>
      <c r="AL199" s="4">
        <v>54868.056429999997</v>
      </c>
      <c r="AM199" s="4">
        <v>31371.52822</v>
      </c>
      <c r="AN199" s="4"/>
      <c r="AO199" s="4">
        <v>358.41778959999999</v>
      </c>
      <c r="AP199" s="4"/>
      <c r="AQ199" s="4">
        <v>34861.159650000001</v>
      </c>
      <c r="AR199" s="5">
        <v>49644</v>
      </c>
      <c r="AS199" s="4">
        <v>174</v>
      </c>
      <c r="AT199" s="4">
        <v>3.3750000000000002E-2</v>
      </c>
      <c r="AU199" s="4">
        <v>533.39</v>
      </c>
      <c r="AV199" s="4">
        <v>217.92220420000001</v>
      </c>
      <c r="AW199" s="4">
        <v>315.46779579999998</v>
      </c>
      <c r="AX199" s="4">
        <v>77167.98259</v>
      </c>
      <c r="AY199" s="4">
        <v>49832.01741</v>
      </c>
      <c r="AZ199" s="4">
        <v>83921.031870000006</v>
      </c>
      <c r="BA199" s="4">
        <v>44.24</v>
      </c>
      <c r="BB199" s="4">
        <v>36.590000000000003</v>
      </c>
      <c r="BC199" s="4">
        <v>150.13999999999999</v>
      </c>
      <c r="BD199" s="4">
        <v>230.97</v>
      </c>
      <c r="BE199" s="4">
        <f t="shared" si="11"/>
        <v>380.5</v>
      </c>
      <c r="BF199" s="4">
        <v>0</v>
      </c>
      <c r="BG199" s="4" t="s">
        <v>46</v>
      </c>
      <c r="BH199" s="4">
        <v>0</v>
      </c>
      <c r="BI199" s="4">
        <v>1144.8599999999999</v>
      </c>
      <c r="BJ199" s="4">
        <v>0</v>
      </c>
      <c r="BK199" s="4">
        <v>2428</v>
      </c>
      <c r="BL199" s="4">
        <v>0</v>
      </c>
      <c r="BM199" s="4">
        <v>0</v>
      </c>
      <c r="BN199" s="4">
        <v>127000</v>
      </c>
      <c r="BO199" s="4">
        <f t="shared" si="9"/>
        <v>1</v>
      </c>
      <c r="BP199" s="4">
        <v>213877.97649999999</v>
      </c>
      <c r="BQ199" s="4">
        <v>-1145</v>
      </c>
      <c r="BR199" s="4">
        <v>-216470</v>
      </c>
      <c r="BS199" s="4">
        <v>1283</v>
      </c>
      <c r="BT199" s="4">
        <v>125486</v>
      </c>
      <c r="BU199" s="4">
        <v>1434</v>
      </c>
      <c r="BV199" s="4">
        <v>210193</v>
      </c>
      <c r="BW199" s="4">
        <v>0.5</v>
      </c>
      <c r="BX199" s="4">
        <v>0.25</v>
      </c>
      <c r="BY199" s="4">
        <v>-572.42999999999995</v>
      </c>
      <c r="BZ199" s="4">
        <v>-286.21499999999997</v>
      </c>
      <c r="CA199" s="4">
        <v>641.61302060000003</v>
      </c>
      <c r="CB199" s="4">
        <v>320.80651030000001</v>
      </c>
      <c r="CC199" s="4">
        <v>54868.056429999997</v>
      </c>
      <c r="CD199" s="4">
        <v>31371.52822</v>
      </c>
      <c r="CE199" s="4"/>
      <c r="CF199" s="4">
        <v>358.41778959999999</v>
      </c>
      <c r="CG199" s="4"/>
      <c r="CH199" s="4">
        <v>34861.159650000001</v>
      </c>
    </row>
    <row r="200" spans="1:86" ht="15" thickBot="1" x14ac:dyDescent="0.4">
      <c r="A200" s="5">
        <v>49675</v>
      </c>
      <c r="B200" s="4">
        <v>175</v>
      </c>
      <c r="C200" s="4">
        <v>3.3750000000000002E-2</v>
      </c>
      <c r="D200" s="4">
        <v>533.39</v>
      </c>
      <c r="E200" s="4">
        <v>217.03495100000001</v>
      </c>
      <c r="F200" s="4">
        <v>316.35504900000001</v>
      </c>
      <c r="G200" s="4">
        <v>76851.627540000001</v>
      </c>
      <c r="H200" s="4">
        <v>50148.372459999999</v>
      </c>
      <c r="I200" s="4">
        <v>84707.160019999996</v>
      </c>
      <c r="J200" s="4">
        <v>44.24</v>
      </c>
      <c r="K200" s="4">
        <v>36.590000000000003</v>
      </c>
      <c r="L200" s="4">
        <v>150.13999999999999</v>
      </c>
      <c r="M200" s="4">
        <v>230.97</v>
      </c>
      <c r="N200" s="4">
        <f t="shared" si="10"/>
        <v>906.25289461573118</v>
      </c>
      <c r="O200" s="4">
        <v>0</v>
      </c>
      <c r="P200" s="4" t="s">
        <v>46</v>
      </c>
      <c r="Q200" s="4">
        <v>0</v>
      </c>
      <c r="R200" s="4">
        <v>1144.8599999999999</v>
      </c>
      <c r="S200" s="4">
        <v>0</v>
      </c>
      <c r="T200" s="4">
        <v>2434</v>
      </c>
      <c r="U200" s="4">
        <v>0</v>
      </c>
      <c r="V200" s="4">
        <v>0</v>
      </c>
      <c r="W200" s="4">
        <v>127000</v>
      </c>
      <c r="X200" s="4">
        <f t="shared" si="8"/>
        <v>5.7047998492361662</v>
      </c>
      <c r="Y200" s="4">
        <v>214519.61040000001</v>
      </c>
      <c r="Z200" s="4">
        <v>-1145</v>
      </c>
      <c r="AA200" s="4">
        <v>-217615</v>
      </c>
      <c r="AB200" s="4">
        <v>1289</v>
      </c>
      <c r="AC200" s="4">
        <v>126775</v>
      </c>
      <c r="AD200" s="4">
        <v>1440</v>
      </c>
      <c r="AE200" s="4">
        <v>212274</v>
      </c>
      <c r="AF200" s="4">
        <v>0.5</v>
      </c>
      <c r="AG200" s="4">
        <v>0.25</v>
      </c>
      <c r="AH200" s="4">
        <v>-572.42999999999995</v>
      </c>
      <c r="AI200" s="4">
        <v>-286.21499999999997</v>
      </c>
      <c r="AJ200" s="4">
        <v>644.52672380000001</v>
      </c>
      <c r="AK200" s="4">
        <v>322.26336190000001</v>
      </c>
      <c r="AL200" s="4">
        <v>55512.583160000002</v>
      </c>
      <c r="AM200" s="4">
        <v>31693.791580000001</v>
      </c>
      <c r="AN200" s="4"/>
      <c r="AO200" s="4">
        <v>360.1125748</v>
      </c>
      <c r="AP200" s="4"/>
      <c r="AQ200" s="4">
        <v>35221.272230000002</v>
      </c>
      <c r="AR200" s="5">
        <v>49675</v>
      </c>
      <c r="AS200" s="4">
        <v>175</v>
      </c>
      <c r="AT200" s="4">
        <v>3.3750000000000002E-2</v>
      </c>
      <c r="AU200" s="4">
        <v>533.39</v>
      </c>
      <c r="AV200" s="4">
        <v>217.03495100000001</v>
      </c>
      <c r="AW200" s="4">
        <v>316.35504900000001</v>
      </c>
      <c r="AX200" s="4">
        <v>76851.627540000001</v>
      </c>
      <c r="AY200" s="4">
        <v>50148.372459999999</v>
      </c>
      <c r="AZ200" s="4">
        <v>84707.160019999996</v>
      </c>
      <c r="BA200" s="4">
        <v>44.24</v>
      </c>
      <c r="BB200" s="4">
        <v>36.590000000000003</v>
      </c>
      <c r="BC200" s="4">
        <v>150.13999999999999</v>
      </c>
      <c r="BD200" s="4">
        <v>230.97</v>
      </c>
      <c r="BE200" s="4">
        <f t="shared" si="11"/>
        <v>380.5</v>
      </c>
      <c r="BF200" s="4">
        <v>0</v>
      </c>
      <c r="BG200" s="4" t="s">
        <v>46</v>
      </c>
      <c r="BH200" s="4">
        <v>0</v>
      </c>
      <c r="BI200" s="4">
        <v>1144.8599999999999</v>
      </c>
      <c r="BJ200" s="4">
        <v>0</v>
      </c>
      <c r="BK200" s="4">
        <v>2434</v>
      </c>
      <c r="BL200" s="4">
        <v>0</v>
      </c>
      <c r="BM200" s="4">
        <v>0</v>
      </c>
      <c r="BN200" s="4">
        <v>127000</v>
      </c>
      <c r="BO200" s="4">
        <f t="shared" si="9"/>
        <v>1</v>
      </c>
      <c r="BP200" s="4">
        <v>214519.61040000001</v>
      </c>
      <c r="BQ200" s="4">
        <v>-1145</v>
      </c>
      <c r="BR200" s="4">
        <v>-217615</v>
      </c>
      <c r="BS200" s="4">
        <v>1289</v>
      </c>
      <c r="BT200" s="4">
        <v>126775</v>
      </c>
      <c r="BU200" s="4">
        <v>1440</v>
      </c>
      <c r="BV200" s="4">
        <v>212274</v>
      </c>
      <c r="BW200" s="4">
        <v>0.5</v>
      </c>
      <c r="BX200" s="4">
        <v>0.25</v>
      </c>
      <c r="BY200" s="4">
        <v>-572.42999999999995</v>
      </c>
      <c r="BZ200" s="4">
        <v>-286.21499999999997</v>
      </c>
      <c r="CA200" s="4">
        <v>644.52672380000001</v>
      </c>
      <c r="CB200" s="4">
        <v>322.26336190000001</v>
      </c>
      <c r="CC200" s="4">
        <v>55512.583160000002</v>
      </c>
      <c r="CD200" s="4">
        <v>31693.791580000001</v>
      </c>
      <c r="CE200" s="4"/>
      <c r="CF200" s="4">
        <v>360.1125748</v>
      </c>
      <c r="CG200" s="4"/>
      <c r="CH200" s="4">
        <v>35221.272230000002</v>
      </c>
    </row>
    <row r="201" spans="1:86" ht="15" thickBot="1" x14ac:dyDescent="0.4">
      <c r="A201" s="5">
        <v>49706</v>
      </c>
      <c r="B201" s="4">
        <v>176</v>
      </c>
      <c r="C201" s="4">
        <v>3.3750000000000002E-2</v>
      </c>
      <c r="D201" s="4">
        <v>533.39</v>
      </c>
      <c r="E201" s="4">
        <v>216.14520250000001</v>
      </c>
      <c r="F201" s="4">
        <v>317.2447975</v>
      </c>
      <c r="G201" s="4">
        <v>76534.382740000001</v>
      </c>
      <c r="H201" s="4">
        <v>50465.617259999999</v>
      </c>
      <c r="I201" s="4">
        <v>85498.757060000004</v>
      </c>
      <c r="J201" s="4">
        <v>44.24</v>
      </c>
      <c r="K201" s="4">
        <v>36.590000000000003</v>
      </c>
      <c r="L201" s="4">
        <v>150.13999999999999</v>
      </c>
      <c r="M201" s="4">
        <v>230.97</v>
      </c>
      <c r="N201" s="4">
        <f t="shared" si="10"/>
        <v>910.7841590888097</v>
      </c>
      <c r="O201" s="4">
        <v>0</v>
      </c>
      <c r="P201" s="4" t="s">
        <v>46</v>
      </c>
      <c r="Q201" s="4">
        <v>0</v>
      </c>
      <c r="R201" s="4">
        <v>1144.8599999999999</v>
      </c>
      <c r="S201" s="4">
        <v>0</v>
      </c>
      <c r="T201" s="4">
        <v>2440</v>
      </c>
      <c r="U201" s="4">
        <v>0</v>
      </c>
      <c r="V201" s="4">
        <v>0</v>
      </c>
      <c r="W201" s="4">
        <v>127000</v>
      </c>
      <c r="X201" s="4">
        <f t="shared" si="8"/>
        <v>5.7618478477285278</v>
      </c>
      <c r="Y201" s="4">
        <v>215163.1692</v>
      </c>
      <c r="Z201" s="4">
        <v>-1145</v>
      </c>
      <c r="AA201" s="4">
        <v>-218760</v>
      </c>
      <c r="AB201" s="4">
        <v>1295</v>
      </c>
      <c r="AC201" s="4">
        <v>128070</v>
      </c>
      <c r="AD201" s="4">
        <v>1447</v>
      </c>
      <c r="AE201" s="4">
        <v>214366</v>
      </c>
      <c r="AF201" s="4">
        <v>0.5</v>
      </c>
      <c r="AG201" s="4">
        <v>0.25</v>
      </c>
      <c r="AH201" s="4">
        <v>-572.42999999999995</v>
      </c>
      <c r="AI201" s="4">
        <v>-286.21499999999997</v>
      </c>
      <c r="AJ201" s="4">
        <v>647.4474199</v>
      </c>
      <c r="AK201" s="4">
        <v>323.72370999999998</v>
      </c>
      <c r="AL201" s="4">
        <v>56160.030579999999</v>
      </c>
      <c r="AM201" s="4">
        <v>32017.515289999999</v>
      </c>
      <c r="AN201" s="4"/>
      <c r="AO201" s="4">
        <v>361.8115257</v>
      </c>
      <c r="AP201" s="4"/>
      <c r="AQ201" s="4">
        <v>35583.083749999998</v>
      </c>
      <c r="AR201" s="5">
        <v>49706</v>
      </c>
      <c r="AS201" s="4">
        <v>176</v>
      </c>
      <c r="AT201" s="4">
        <v>3.3750000000000002E-2</v>
      </c>
      <c r="AU201" s="4">
        <v>533.39</v>
      </c>
      <c r="AV201" s="4">
        <v>216.14520250000001</v>
      </c>
      <c r="AW201" s="4">
        <v>317.2447975</v>
      </c>
      <c r="AX201" s="4">
        <v>76534.382740000001</v>
      </c>
      <c r="AY201" s="4">
        <v>50465.617259999999</v>
      </c>
      <c r="AZ201" s="4">
        <v>85498.757060000004</v>
      </c>
      <c r="BA201" s="4">
        <v>44.24</v>
      </c>
      <c r="BB201" s="4">
        <v>36.590000000000003</v>
      </c>
      <c r="BC201" s="4">
        <v>150.13999999999999</v>
      </c>
      <c r="BD201" s="4">
        <v>230.97</v>
      </c>
      <c r="BE201" s="4">
        <f t="shared" si="11"/>
        <v>380.5</v>
      </c>
      <c r="BF201" s="4">
        <v>0</v>
      </c>
      <c r="BG201" s="4" t="s">
        <v>46</v>
      </c>
      <c r="BH201" s="4">
        <v>0</v>
      </c>
      <c r="BI201" s="4">
        <v>1144.8599999999999</v>
      </c>
      <c r="BJ201" s="4">
        <v>0</v>
      </c>
      <c r="BK201" s="4">
        <v>2440</v>
      </c>
      <c r="BL201" s="4">
        <v>0</v>
      </c>
      <c r="BM201" s="4">
        <v>0</v>
      </c>
      <c r="BN201" s="4">
        <v>127000</v>
      </c>
      <c r="BO201" s="4">
        <f t="shared" si="9"/>
        <v>1</v>
      </c>
      <c r="BP201" s="4">
        <v>215163.1692</v>
      </c>
      <c r="BQ201" s="4">
        <v>-1145</v>
      </c>
      <c r="BR201" s="4">
        <v>-218760</v>
      </c>
      <c r="BS201" s="4">
        <v>1295</v>
      </c>
      <c r="BT201" s="4">
        <v>128070</v>
      </c>
      <c r="BU201" s="4">
        <v>1447</v>
      </c>
      <c r="BV201" s="4">
        <v>214366</v>
      </c>
      <c r="BW201" s="4">
        <v>0.5</v>
      </c>
      <c r="BX201" s="4">
        <v>0.25</v>
      </c>
      <c r="BY201" s="4">
        <v>-572.42999999999995</v>
      </c>
      <c r="BZ201" s="4">
        <v>-286.21499999999997</v>
      </c>
      <c r="CA201" s="4">
        <v>647.4474199</v>
      </c>
      <c r="CB201" s="4">
        <v>323.72370999999998</v>
      </c>
      <c r="CC201" s="4">
        <v>56160.030579999999</v>
      </c>
      <c r="CD201" s="4">
        <v>32017.515289999999</v>
      </c>
      <c r="CE201" s="4"/>
      <c r="CF201" s="4">
        <v>361.8115257</v>
      </c>
      <c r="CG201" s="4"/>
      <c r="CH201" s="4">
        <v>35583.083749999998</v>
      </c>
    </row>
    <row r="202" spans="1:86" ht="15" thickBot="1" x14ac:dyDescent="0.4">
      <c r="A202" s="5">
        <v>49735</v>
      </c>
      <c r="B202" s="4">
        <v>177</v>
      </c>
      <c r="C202" s="4">
        <v>3.3750000000000002E-2</v>
      </c>
      <c r="D202" s="4">
        <v>533.39</v>
      </c>
      <c r="E202" s="4">
        <v>215.25295149999999</v>
      </c>
      <c r="F202" s="4">
        <v>318.13704849999999</v>
      </c>
      <c r="G202" s="4">
        <v>76216.245689999996</v>
      </c>
      <c r="H202" s="4">
        <v>50783.754309999997</v>
      </c>
      <c r="I202" s="4">
        <v>86295.857499999998</v>
      </c>
      <c r="J202" s="4">
        <v>44.24</v>
      </c>
      <c r="K202" s="4">
        <v>36.590000000000003</v>
      </c>
      <c r="L202" s="4">
        <v>150.13999999999999</v>
      </c>
      <c r="M202" s="4">
        <v>230.97</v>
      </c>
      <c r="N202" s="4">
        <f t="shared" si="10"/>
        <v>915.3380798842536</v>
      </c>
      <c r="O202" s="4">
        <v>0</v>
      </c>
      <c r="P202" s="4" t="s">
        <v>46</v>
      </c>
      <c r="Q202" s="4">
        <v>0</v>
      </c>
      <c r="R202" s="4">
        <v>1144.8599999999999</v>
      </c>
      <c r="S202" s="4">
        <v>0</v>
      </c>
      <c r="T202" s="4">
        <v>2446</v>
      </c>
      <c r="U202" s="4">
        <v>0</v>
      </c>
      <c r="V202" s="4">
        <v>0</v>
      </c>
      <c r="W202" s="4">
        <v>127000</v>
      </c>
      <c r="X202" s="4">
        <f t="shared" si="8"/>
        <v>5.8194663262058128</v>
      </c>
      <c r="Y202" s="4">
        <v>215808.6587</v>
      </c>
      <c r="Z202" s="4">
        <v>-1145</v>
      </c>
      <c r="AA202" s="4">
        <v>-219905</v>
      </c>
      <c r="AB202" s="4">
        <v>1301</v>
      </c>
      <c r="AC202" s="4">
        <v>129371</v>
      </c>
      <c r="AD202" s="4">
        <v>1454</v>
      </c>
      <c r="AE202" s="4">
        <v>216469</v>
      </c>
      <c r="AF202" s="4">
        <v>0.5</v>
      </c>
      <c r="AG202" s="4">
        <v>0.25</v>
      </c>
      <c r="AH202" s="4">
        <v>-572.42999999999995</v>
      </c>
      <c r="AI202" s="4">
        <v>-286.21499999999997</v>
      </c>
      <c r="AJ202" s="4">
        <v>650.37512570000001</v>
      </c>
      <c r="AK202" s="4">
        <v>325.18756289999999</v>
      </c>
      <c r="AL202" s="4">
        <v>56810.405700000003</v>
      </c>
      <c r="AM202" s="4">
        <v>32342.702850000001</v>
      </c>
      <c r="AN202" s="4"/>
      <c r="AO202" s="4">
        <v>363.51465250000001</v>
      </c>
      <c r="AP202" s="4"/>
      <c r="AQ202" s="4">
        <v>35946.598409999999</v>
      </c>
      <c r="AR202" s="5">
        <v>49735</v>
      </c>
      <c r="AS202" s="4">
        <v>177</v>
      </c>
      <c r="AT202" s="4">
        <v>3.3750000000000002E-2</v>
      </c>
      <c r="AU202" s="4">
        <v>533.39</v>
      </c>
      <c r="AV202" s="4">
        <v>215.25295149999999</v>
      </c>
      <c r="AW202" s="4">
        <v>318.13704849999999</v>
      </c>
      <c r="AX202" s="4">
        <v>76216.245689999996</v>
      </c>
      <c r="AY202" s="4">
        <v>50783.754309999997</v>
      </c>
      <c r="AZ202" s="4">
        <v>86295.857499999998</v>
      </c>
      <c r="BA202" s="4">
        <v>44.24</v>
      </c>
      <c r="BB202" s="4">
        <v>36.590000000000003</v>
      </c>
      <c r="BC202" s="4">
        <v>150.13999999999999</v>
      </c>
      <c r="BD202" s="4">
        <v>230.97</v>
      </c>
      <c r="BE202" s="4">
        <f t="shared" si="11"/>
        <v>380.5</v>
      </c>
      <c r="BF202" s="4">
        <v>0</v>
      </c>
      <c r="BG202" s="4" t="s">
        <v>46</v>
      </c>
      <c r="BH202" s="4">
        <v>0</v>
      </c>
      <c r="BI202" s="4">
        <v>1144.8599999999999</v>
      </c>
      <c r="BJ202" s="4">
        <v>0</v>
      </c>
      <c r="BK202" s="4">
        <v>2446</v>
      </c>
      <c r="BL202" s="4">
        <v>0</v>
      </c>
      <c r="BM202" s="4">
        <v>0</v>
      </c>
      <c r="BN202" s="4">
        <v>127000</v>
      </c>
      <c r="BO202" s="4">
        <f t="shared" si="9"/>
        <v>1</v>
      </c>
      <c r="BP202" s="4">
        <v>215808.6587</v>
      </c>
      <c r="BQ202" s="4">
        <v>-1145</v>
      </c>
      <c r="BR202" s="4">
        <v>-219905</v>
      </c>
      <c r="BS202" s="4">
        <v>1301</v>
      </c>
      <c r="BT202" s="4">
        <v>129371</v>
      </c>
      <c r="BU202" s="4">
        <v>1454</v>
      </c>
      <c r="BV202" s="4">
        <v>216469</v>
      </c>
      <c r="BW202" s="4">
        <v>0.5</v>
      </c>
      <c r="BX202" s="4">
        <v>0.25</v>
      </c>
      <c r="BY202" s="4">
        <v>-572.42999999999995</v>
      </c>
      <c r="BZ202" s="4">
        <v>-286.21499999999997</v>
      </c>
      <c r="CA202" s="4">
        <v>650.37512570000001</v>
      </c>
      <c r="CB202" s="4">
        <v>325.18756289999999</v>
      </c>
      <c r="CC202" s="4">
        <v>56810.405700000003</v>
      </c>
      <c r="CD202" s="4">
        <v>32342.702850000001</v>
      </c>
      <c r="CE202" s="4"/>
      <c r="CF202" s="4">
        <v>363.51465250000001</v>
      </c>
      <c r="CG202" s="4"/>
      <c r="CH202" s="4">
        <v>35946.598409999999</v>
      </c>
    </row>
    <row r="203" spans="1:86" ht="15" thickBot="1" x14ac:dyDescent="0.4">
      <c r="A203" s="5">
        <v>49766</v>
      </c>
      <c r="B203" s="4">
        <v>178</v>
      </c>
      <c r="C203" s="4">
        <v>3.3750000000000002E-2</v>
      </c>
      <c r="D203" s="4">
        <v>533.39</v>
      </c>
      <c r="E203" s="4">
        <v>214.35819100000001</v>
      </c>
      <c r="F203" s="4">
        <v>319.03180900000001</v>
      </c>
      <c r="G203" s="4">
        <v>75897.213879999996</v>
      </c>
      <c r="H203" s="4">
        <v>51102.786119999997</v>
      </c>
      <c r="I203" s="4">
        <v>87098.496060000005</v>
      </c>
      <c r="J203" s="4">
        <v>44.24</v>
      </c>
      <c r="K203" s="4">
        <v>36.590000000000003</v>
      </c>
      <c r="L203" s="4">
        <v>150.13999999999999</v>
      </c>
      <c r="M203" s="4">
        <v>230.97</v>
      </c>
      <c r="N203" s="4">
        <f t="shared" si="10"/>
        <v>919.91477028367478</v>
      </c>
      <c r="O203" s="4">
        <v>0</v>
      </c>
      <c r="P203" s="4" t="s">
        <v>46</v>
      </c>
      <c r="Q203" s="4">
        <v>0</v>
      </c>
      <c r="R203" s="4">
        <v>1144.8599999999999</v>
      </c>
      <c r="S203" s="4">
        <v>0</v>
      </c>
      <c r="T203" s="4">
        <v>2451</v>
      </c>
      <c r="U203" s="4">
        <v>0</v>
      </c>
      <c r="V203" s="4">
        <v>0</v>
      </c>
      <c r="W203" s="4">
        <v>127000</v>
      </c>
      <c r="X203" s="4">
        <f t="shared" si="8"/>
        <v>5.8776609894678709</v>
      </c>
      <c r="Y203" s="4">
        <v>216456.08470000001</v>
      </c>
      <c r="Z203" s="4">
        <v>-1145</v>
      </c>
      <c r="AA203" s="4">
        <v>-221050</v>
      </c>
      <c r="AB203" s="4">
        <v>1307</v>
      </c>
      <c r="AC203" s="4">
        <v>130677</v>
      </c>
      <c r="AD203" s="4">
        <v>1461</v>
      </c>
      <c r="AE203" s="4">
        <v>218584</v>
      </c>
      <c r="AF203" s="4">
        <v>0.5</v>
      </c>
      <c r="AG203" s="4">
        <v>0.25</v>
      </c>
      <c r="AH203" s="4">
        <v>-572.42999999999995</v>
      </c>
      <c r="AI203" s="4">
        <v>-286.21499999999997</v>
      </c>
      <c r="AJ203" s="4">
        <v>653.30985799999996</v>
      </c>
      <c r="AK203" s="4">
        <v>326.65492899999998</v>
      </c>
      <c r="AL203" s="4">
        <v>57463.715559999997</v>
      </c>
      <c r="AM203" s="4">
        <v>32669.357779999998</v>
      </c>
      <c r="AN203" s="4"/>
      <c r="AO203" s="4">
        <v>365.22196539999999</v>
      </c>
      <c r="AP203" s="4"/>
      <c r="AQ203" s="4">
        <v>36311.820370000001</v>
      </c>
      <c r="AR203" s="5">
        <v>49766</v>
      </c>
      <c r="AS203" s="4">
        <v>178</v>
      </c>
      <c r="AT203" s="4">
        <v>3.3750000000000002E-2</v>
      </c>
      <c r="AU203" s="4">
        <v>533.39</v>
      </c>
      <c r="AV203" s="4">
        <v>214.35819100000001</v>
      </c>
      <c r="AW203" s="4">
        <v>319.03180900000001</v>
      </c>
      <c r="AX203" s="4">
        <v>75897.213879999996</v>
      </c>
      <c r="AY203" s="4">
        <v>51102.786119999997</v>
      </c>
      <c r="AZ203" s="4">
        <v>87098.496060000005</v>
      </c>
      <c r="BA203" s="4">
        <v>44.24</v>
      </c>
      <c r="BB203" s="4">
        <v>36.590000000000003</v>
      </c>
      <c r="BC203" s="4">
        <v>150.13999999999999</v>
      </c>
      <c r="BD203" s="4">
        <v>230.97</v>
      </c>
      <c r="BE203" s="4">
        <f t="shared" si="11"/>
        <v>380.5</v>
      </c>
      <c r="BF203" s="4">
        <v>0</v>
      </c>
      <c r="BG203" s="4" t="s">
        <v>46</v>
      </c>
      <c r="BH203" s="4">
        <v>0</v>
      </c>
      <c r="BI203" s="4">
        <v>1144.8599999999999</v>
      </c>
      <c r="BJ203" s="4">
        <v>0</v>
      </c>
      <c r="BK203" s="4">
        <v>2451</v>
      </c>
      <c r="BL203" s="4">
        <v>0</v>
      </c>
      <c r="BM203" s="4">
        <v>0</v>
      </c>
      <c r="BN203" s="4">
        <v>127000</v>
      </c>
      <c r="BO203" s="4">
        <f t="shared" si="9"/>
        <v>1</v>
      </c>
      <c r="BP203" s="4">
        <v>216456.08470000001</v>
      </c>
      <c r="BQ203" s="4">
        <v>-1145</v>
      </c>
      <c r="BR203" s="4">
        <v>-221050</v>
      </c>
      <c r="BS203" s="4">
        <v>1307</v>
      </c>
      <c r="BT203" s="4">
        <v>130677</v>
      </c>
      <c r="BU203" s="4">
        <v>1461</v>
      </c>
      <c r="BV203" s="4">
        <v>218584</v>
      </c>
      <c r="BW203" s="4">
        <v>0.5</v>
      </c>
      <c r="BX203" s="4">
        <v>0.25</v>
      </c>
      <c r="BY203" s="4">
        <v>-572.42999999999995</v>
      </c>
      <c r="BZ203" s="4">
        <v>-286.21499999999997</v>
      </c>
      <c r="CA203" s="4">
        <v>653.30985799999996</v>
      </c>
      <c r="CB203" s="4">
        <v>326.65492899999998</v>
      </c>
      <c r="CC203" s="4">
        <v>57463.715559999997</v>
      </c>
      <c r="CD203" s="4">
        <v>32669.357779999998</v>
      </c>
      <c r="CE203" s="4"/>
      <c r="CF203" s="4">
        <v>365.22196539999999</v>
      </c>
      <c r="CG203" s="4"/>
      <c r="CH203" s="4">
        <v>36311.820370000001</v>
      </c>
    </row>
    <row r="204" spans="1:86" ht="15" thickBot="1" x14ac:dyDescent="0.4">
      <c r="A204" s="5">
        <v>49796</v>
      </c>
      <c r="B204" s="4">
        <v>179</v>
      </c>
      <c r="C204" s="4">
        <v>3.3750000000000002E-2</v>
      </c>
      <c r="D204" s="4">
        <v>533.39</v>
      </c>
      <c r="E204" s="4">
        <v>213.460914</v>
      </c>
      <c r="F204" s="4">
        <v>319.92908599999998</v>
      </c>
      <c r="G204" s="4">
        <v>75577.284799999994</v>
      </c>
      <c r="H204" s="4">
        <v>51422.715199999999</v>
      </c>
      <c r="I204" s="4">
        <v>87906.707689999996</v>
      </c>
      <c r="J204" s="4">
        <v>44.24</v>
      </c>
      <c r="K204" s="4">
        <v>36.590000000000003</v>
      </c>
      <c r="L204" s="4">
        <v>150.13999999999999</v>
      </c>
      <c r="M204" s="4">
        <v>230.97</v>
      </c>
      <c r="N204" s="4">
        <f t="shared" si="10"/>
        <v>924.5143441350931</v>
      </c>
      <c r="O204" s="4">
        <v>0</v>
      </c>
      <c r="P204" s="4" t="s">
        <v>46</v>
      </c>
      <c r="Q204" s="4">
        <v>0</v>
      </c>
      <c r="R204" s="4">
        <v>1144.8599999999999</v>
      </c>
      <c r="S204" s="4">
        <v>0</v>
      </c>
      <c r="T204" s="4">
        <v>2457</v>
      </c>
      <c r="U204" s="4">
        <v>0</v>
      </c>
      <c r="V204" s="4">
        <v>0</v>
      </c>
      <c r="W204" s="4">
        <v>127000</v>
      </c>
      <c r="X204" s="4">
        <f t="shared" si="8"/>
        <v>5.9364375993625496</v>
      </c>
      <c r="Y204" s="4">
        <v>217105.45300000001</v>
      </c>
      <c r="Z204" s="4">
        <v>-1145</v>
      </c>
      <c r="AA204" s="4">
        <v>-222195</v>
      </c>
      <c r="AB204" s="4">
        <v>1313</v>
      </c>
      <c r="AC204" s="4">
        <v>131990</v>
      </c>
      <c r="AD204" s="4">
        <v>1468</v>
      </c>
      <c r="AE204" s="4">
        <v>220710</v>
      </c>
      <c r="AF204" s="4">
        <v>0.5</v>
      </c>
      <c r="AG204" s="4">
        <v>0.25</v>
      </c>
      <c r="AH204" s="4">
        <v>-572.42999999999995</v>
      </c>
      <c r="AI204" s="4">
        <v>-286.21499999999997</v>
      </c>
      <c r="AJ204" s="4">
        <v>656.25163369999996</v>
      </c>
      <c r="AK204" s="4">
        <v>328.12581690000002</v>
      </c>
      <c r="AL204" s="4">
        <v>58119.967199999999</v>
      </c>
      <c r="AM204" s="4">
        <v>32997.4836</v>
      </c>
      <c r="AN204" s="4"/>
      <c r="AO204" s="4">
        <v>366.93347490000002</v>
      </c>
      <c r="AP204" s="4"/>
      <c r="AQ204" s="4">
        <v>36678.753850000001</v>
      </c>
      <c r="AR204" s="5">
        <v>49796</v>
      </c>
      <c r="AS204" s="4">
        <v>179</v>
      </c>
      <c r="AT204" s="4">
        <v>3.3750000000000002E-2</v>
      </c>
      <c r="AU204" s="4">
        <v>533.39</v>
      </c>
      <c r="AV204" s="4">
        <v>213.460914</v>
      </c>
      <c r="AW204" s="4">
        <v>319.92908599999998</v>
      </c>
      <c r="AX204" s="4">
        <v>75577.284799999994</v>
      </c>
      <c r="AY204" s="4">
        <v>51422.715199999999</v>
      </c>
      <c r="AZ204" s="4">
        <v>87906.707689999996</v>
      </c>
      <c r="BA204" s="4">
        <v>44.24</v>
      </c>
      <c r="BB204" s="4">
        <v>36.590000000000003</v>
      </c>
      <c r="BC204" s="4">
        <v>150.13999999999999</v>
      </c>
      <c r="BD204" s="4">
        <v>230.97</v>
      </c>
      <c r="BE204" s="4">
        <f t="shared" si="11"/>
        <v>380.5</v>
      </c>
      <c r="BF204" s="4">
        <v>0</v>
      </c>
      <c r="BG204" s="4" t="s">
        <v>46</v>
      </c>
      <c r="BH204" s="4">
        <v>0</v>
      </c>
      <c r="BI204" s="4">
        <v>1144.8599999999999</v>
      </c>
      <c r="BJ204" s="4">
        <v>0</v>
      </c>
      <c r="BK204" s="4">
        <v>2457</v>
      </c>
      <c r="BL204" s="4">
        <v>0</v>
      </c>
      <c r="BM204" s="4">
        <v>0</v>
      </c>
      <c r="BN204" s="4">
        <v>127000</v>
      </c>
      <c r="BO204" s="4">
        <f t="shared" si="9"/>
        <v>1</v>
      </c>
      <c r="BP204" s="4">
        <v>217105.45300000001</v>
      </c>
      <c r="BQ204" s="4">
        <v>-1145</v>
      </c>
      <c r="BR204" s="4">
        <v>-222195</v>
      </c>
      <c r="BS204" s="4">
        <v>1313</v>
      </c>
      <c r="BT204" s="4">
        <v>131990</v>
      </c>
      <c r="BU204" s="4">
        <v>1468</v>
      </c>
      <c r="BV204" s="4">
        <v>220710</v>
      </c>
      <c r="BW204" s="4">
        <v>0.5</v>
      </c>
      <c r="BX204" s="4">
        <v>0.25</v>
      </c>
      <c r="BY204" s="4">
        <v>-572.42999999999995</v>
      </c>
      <c r="BZ204" s="4">
        <v>-286.21499999999997</v>
      </c>
      <c r="CA204" s="4">
        <v>656.25163369999996</v>
      </c>
      <c r="CB204" s="4">
        <v>328.12581690000002</v>
      </c>
      <c r="CC204" s="4">
        <v>58119.967199999999</v>
      </c>
      <c r="CD204" s="4">
        <v>32997.4836</v>
      </c>
      <c r="CE204" s="4"/>
      <c r="CF204" s="4">
        <v>366.93347490000002</v>
      </c>
      <c r="CG204" s="4"/>
      <c r="CH204" s="4">
        <v>36678.753850000001</v>
      </c>
    </row>
    <row r="205" spans="1:86" ht="15" thickBot="1" x14ac:dyDescent="0.4">
      <c r="A205" s="5">
        <v>49827</v>
      </c>
      <c r="B205" s="4">
        <v>180</v>
      </c>
      <c r="C205" s="4">
        <v>3.3750000000000002E-2</v>
      </c>
      <c r="D205" s="4">
        <v>533.39</v>
      </c>
      <c r="E205" s="4">
        <v>212.5611135</v>
      </c>
      <c r="F205" s="4">
        <v>320.82888650000001</v>
      </c>
      <c r="G205" s="4">
        <v>75256.455910000004</v>
      </c>
      <c r="H205" s="4">
        <v>51743.544090000003</v>
      </c>
      <c r="I205" s="4">
        <v>88720.52751</v>
      </c>
      <c r="J205" s="4">
        <v>44.24</v>
      </c>
      <c r="K205" s="4">
        <v>36.590000000000003</v>
      </c>
      <c r="L205" s="4">
        <v>150.13999999999999</v>
      </c>
      <c r="M205" s="4">
        <v>230.97</v>
      </c>
      <c r="N205" s="4">
        <f t="shared" si="10"/>
        <v>929.13691585576851</v>
      </c>
      <c r="O205" s="4">
        <v>0</v>
      </c>
      <c r="P205" s="4" t="s">
        <v>46</v>
      </c>
      <c r="Q205" s="4">
        <v>0</v>
      </c>
      <c r="R205" s="4">
        <v>1144.8599999999999</v>
      </c>
      <c r="S205" s="4">
        <v>0</v>
      </c>
      <c r="T205" s="4">
        <v>2463</v>
      </c>
      <c r="U205" s="4">
        <v>0</v>
      </c>
      <c r="V205" s="4">
        <v>0</v>
      </c>
      <c r="W205" s="4">
        <v>127000</v>
      </c>
      <c r="X205" s="4">
        <f t="shared" si="8"/>
        <v>5.9958019753561755</v>
      </c>
      <c r="Y205" s="4">
        <v>217756.76930000001</v>
      </c>
      <c r="Z205" s="4">
        <v>-1145</v>
      </c>
      <c r="AA205" s="4">
        <v>-223340</v>
      </c>
      <c r="AB205" s="4">
        <v>1318</v>
      </c>
      <c r="AC205" s="4">
        <v>133308</v>
      </c>
      <c r="AD205" s="4">
        <v>1475</v>
      </c>
      <c r="AE205" s="4">
        <v>222848</v>
      </c>
      <c r="AF205" s="4">
        <v>0.5</v>
      </c>
      <c r="AG205" s="4">
        <v>0.25</v>
      </c>
      <c r="AH205" s="4">
        <v>-572.42999999999995</v>
      </c>
      <c r="AI205" s="4">
        <v>-286.21499999999997</v>
      </c>
      <c r="AJ205" s="4">
        <v>659.20046960000002</v>
      </c>
      <c r="AK205" s="4">
        <v>329.60023480000001</v>
      </c>
      <c r="AL205" s="4">
        <v>58779.167670000003</v>
      </c>
      <c r="AM205" s="4">
        <v>33327.083830000003</v>
      </c>
      <c r="AN205" s="4"/>
      <c r="AO205" s="4">
        <v>368.64919129999998</v>
      </c>
      <c r="AP205" s="4"/>
      <c r="AQ205" s="4">
        <v>37047.403039999997</v>
      </c>
      <c r="AR205" s="5">
        <v>49827</v>
      </c>
      <c r="AS205" s="4">
        <v>180</v>
      </c>
      <c r="AT205" s="4">
        <v>3.3750000000000002E-2</v>
      </c>
      <c r="AU205" s="4">
        <v>533.39</v>
      </c>
      <c r="AV205" s="4">
        <v>212.5611135</v>
      </c>
      <c r="AW205" s="4">
        <v>320.82888650000001</v>
      </c>
      <c r="AX205" s="4">
        <v>75256.455910000004</v>
      </c>
      <c r="AY205" s="4">
        <v>51743.544090000003</v>
      </c>
      <c r="AZ205" s="4">
        <v>88720.52751</v>
      </c>
      <c r="BA205" s="4">
        <v>44.24</v>
      </c>
      <c r="BB205" s="4">
        <v>36.590000000000003</v>
      </c>
      <c r="BC205" s="4">
        <v>150.13999999999999</v>
      </c>
      <c r="BD205" s="4">
        <v>230.97</v>
      </c>
      <c r="BE205" s="4">
        <f t="shared" si="11"/>
        <v>380.5</v>
      </c>
      <c r="BF205" s="4">
        <v>0</v>
      </c>
      <c r="BG205" s="4" t="s">
        <v>46</v>
      </c>
      <c r="BH205" s="4">
        <v>0</v>
      </c>
      <c r="BI205" s="4">
        <v>1144.8599999999999</v>
      </c>
      <c r="BJ205" s="4">
        <v>0</v>
      </c>
      <c r="BK205" s="4">
        <v>2463</v>
      </c>
      <c r="BL205" s="4">
        <v>0</v>
      </c>
      <c r="BM205" s="4">
        <v>0</v>
      </c>
      <c r="BN205" s="4">
        <v>127000</v>
      </c>
      <c r="BO205" s="4">
        <f t="shared" si="9"/>
        <v>1</v>
      </c>
      <c r="BP205" s="4">
        <v>217756.76930000001</v>
      </c>
      <c r="BQ205" s="4">
        <v>-1145</v>
      </c>
      <c r="BR205" s="4">
        <v>-223340</v>
      </c>
      <c r="BS205" s="4">
        <v>1318</v>
      </c>
      <c r="BT205" s="4">
        <v>133308</v>
      </c>
      <c r="BU205" s="4">
        <v>1475</v>
      </c>
      <c r="BV205" s="4">
        <v>222848</v>
      </c>
      <c r="BW205" s="4">
        <v>0.5</v>
      </c>
      <c r="BX205" s="4">
        <v>0.25</v>
      </c>
      <c r="BY205" s="4">
        <v>-572.42999999999995</v>
      </c>
      <c r="BZ205" s="4">
        <v>-286.21499999999997</v>
      </c>
      <c r="CA205" s="4">
        <v>659.20046960000002</v>
      </c>
      <c r="CB205" s="4">
        <v>329.60023480000001</v>
      </c>
      <c r="CC205" s="4">
        <v>58779.167670000003</v>
      </c>
      <c r="CD205" s="4">
        <v>33327.083830000003</v>
      </c>
      <c r="CE205" s="4"/>
      <c r="CF205" s="4">
        <v>368.64919129999998</v>
      </c>
      <c r="CG205" s="4"/>
      <c r="CH205" s="4">
        <v>37047.403039999997</v>
      </c>
    </row>
    <row r="206" spans="1:86" ht="15" thickBot="1" x14ac:dyDescent="0.4">
      <c r="A206" s="5">
        <v>49857</v>
      </c>
      <c r="B206" s="4">
        <v>181</v>
      </c>
      <c r="C206" s="4">
        <v>3.3750000000000002E-2</v>
      </c>
      <c r="D206" s="4">
        <v>533.39</v>
      </c>
      <c r="E206" s="4">
        <v>211.65878230000001</v>
      </c>
      <c r="F206" s="4">
        <v>321.7312177</v>
      </c>
      <c r="G206" s="4">
        <v>74934.724690000003</v>
      </c>
      <c r="H206" s="4">
        <v>52065.275309999997</v>
      </c>
      <c r="I206" s="4">
        <v>89539.990890000001</v>
      </c>
      <c r="J206" s="4">
        <v>44.24</v>
      </c>
      <c r="K206" s="4">
        <v>36.590000000000003</v>
      </c>
      <c r="L206" s="4">
        <v>150.13999999999999</v>
      </c>
      <c r="M206" s="4">
        <v>230.97</v>
      </c>
      <c r="N206" s="4">
        <f t="shared" si="10"/>
        <v>933.78260043504724</v>
      </c>
      <c r="O206" s="4">
        <v>0</v>
      </c>
      <c r="P206" s="4" t="s">
        <v>46</v>
      </c>
      <c r="Q206" s="4">
        <v>0</v>
      </c>
      <c r="R206" s="4">
        <v>1144.8599999999999</v>
      </c>
      <c r="S206" s="4">
        <v>0</v>
      </c>
      <c r="T206" s="4">
        <v>2469</v>
      </c>
      <c r="U206" s="4">
        <v>0</v>
      </c>
      <c r="V206" s="4">
        <v>0</v>
      </c>
      <c r="W206" s="4">
        <v>127000</v>
      </c>
      <c r="X206" s="4">
        <f t="shared" si="8"/>
        <v>6.0557599951097369</v>
      </c>
      <c r="Y206" s="4">
        <v>218410.03959999999</v>
      </c>
      <c r="Z206" s="4">
        <v>-1145</v>
      </c>
      <c r="AA206" s="4">
        <v>-224484</v>
      </c>
      <c r="AB206" s="4">
        <v>1324</v>
      </c>
      <c r="AC206" s="4">
        <v>134633</v>
      </c>
      <c r="AD206" s="4">
        <v>1481</v>
      </c>
      <c r="AE206" s="4">
        <v>224998</v>
      </c>
      <c r="AF206" s="4">
        <v>0.5</v>
      </c>
      <c r="AG206" s="4">
        <v>0.25</v>
      </c>
      <c r="AH206" s="4">
        <v>-572.42999999999995</v>
      </c>
      <c r="AI206" s="4">
        <v>-286.21499999999997</v>
      </c>
      <c r="AJ206" s="4">
        <v>662.15638279999996</v>
      </c>
      <c r="AK206" s="4">
        <v>331.07819139999998</v>
      </c>
      <c r="AL206" s="4">
        <v>59441.324050000003</v>
      </c>
      <c r="AM206" s="4">
        <v>33658.162020000003</v>
      </c>
      <c r="AN206" s="4"/>
      <c r="AO206" s="4">
        <v>370.36912489999997</v>
      </c>
      <c r="AP206" s="4"/>
      <c r="AQ206" s="4">
        <v>37417.77216</v>
      </c>
      <c r="AR206" s="5">
        <v>49857</v>
      </c>
      <c r="AS206" s="4">
        <v>181</v>
      </c>
      <c r="AT206" s="4">
        <v>3.3750000000000002E-2</v>
      </c>
      <c r="AU206" s="4">
        <v>533.39</v>
      </c>
      <c r="AV206" s="4">
        <v>211.65878230000001</v>
      </c>
      <c r="AW206" s="4">
        <v>321.7312177</v>
      </c>
      <c r="AX206" s="4">
        <v>74934.724690000003</v>
      </c>
      <c r="AY206" s="4">
        <v>52065.275309999997</v>
      </c>
      <c r="AZ206" s="4">
        <v>89539.990890000001</v>
      </c>
      <c r="BA206" s="4">
        <v>44.24</v>
      </c>
      <c r="BB206" s="4">
        <v>36.590000000000003</v>
      </c>
      <c r="BC206" s="4">
        <v>150.13999999999999</v>
      </c>
      <c r="BD206" s="4">
        <v>230.97</v>
      </c>
      <c r="BE206" s="4">
        <f t="shared" si="11"/>
        <v>380.5</v>
      </c>
      <c r="BF206" s="4">
        <v>0</v>
      </c>
      <c r="BG206" s="4" t="s">
        <v>46</v>
      </c>
      <c r="BH206" s="4">
        <v>0</v>
      </c>
      <c r="BI206" s="4">
        <v>1144.8599999999999</v>
      </c>
      <c r="BJ206" s="4">
        <v>0</v>
      </c>
      <c r="BK206" s="4">
        <v>2469</v>
      </c>
      <c r="BL206" s="4">
        <v>0</v>
      </c>
      <c r="BM206" s="4">
        <v>0</v>
      </c>
      <c r="BN206" s="4">
        <v>127000</v>
      </c>
      <c r="BO206" s="4">
        <f t="shared" si="9"/>
        <v>1</v>
      </c>
      <c r="BP206" s="4">
        <v>218410.03959999999</v>
      </c>
      <c r="BQ206" s="4">
        <v>-1145</v>
      </c>
      <c r="BR206" s="4">
        <v>-224484</v>
      </c>
      <c r="BS206" s="4">
        <v>1324</v>
      </c>
      <c r="BT206" s="4">
        <v>134633</v>
      </c>
      <c r="BU206" s="4">
        <v>1481</v>
      </c>
      <c r="BV206" s="4">
        <v>224998</v>
      </c>
      <c r="BW206" s="4">
        <v>0.5</v>
      </c>
      <c r="BX206" s="4">
        <v>0.25</v>
      </c>
      <c r="BY206" s="4">
        <v>-572.42999999999995</v>
      </c>
      <c r="BZ206" s="4">
        <v>-286.21499999999997</v>
      </c>
      <c r="CA206" s="4">
        <v>662.15638279999996</v>
      </c>
      <c r="CB206" s="4">
        <v>331.07819139999998</v>
      </c>
      <c r="CC206" s="4">
        <v>59441.324050000003</v>
      </c>
      <c r="CD206" s="4">
        <v>33658.162020000003</v>
      </c>
      <c r="CE206" s="4"/>
      <c r="CF206" s="4">
        <v>370.36912489999997</v>
      </c>
      <c r="CG206" s="4"/>
      <c r="CH206" s="4">
        <v>37417.77216</v>
      </c>
    </row>
    <row r="207" spans="1:86" ht="15" thickBot="1" x14ac:dyDescent="0.4">
      <c r="A207" s="5">
        <v>49888</v>
      </c>
      <c r="B207" s="4">
        <v>182</v>
      </c>
      <c r="C207" s="4">
        <v>3.3750000000000002E-2</v>
      </c>
      <c r="D207" s="4">
        <v>533.39</v>
      </c>
      <c r="E207" s="4">
        <v>210.7539132</v>
      </c>
      <c r="F207" s="4">
        <v>322.63608679999999</v>
      </c>
      <c r="G207" s="4">
        <v>74612.088610000006</v>
      </c>
      <c r="H207" s="4">
        <v>52387.911390000001</v>
      </c>
      <c r="I207" s="4">
        <v>90365.133390000003</v>
      </c>
      <c r="J207" s="4">
        <v>44.24</v>
      </c>
      <c r="K207" s="4">
        <v>36.590000000000003</v>
      </c>
      <c r="L207" s="4">
        <v>150.13999999999999</v>
      </c>
      <c r="M207" s="4">
        <v>230.97</v>
      </c>
      <c r="N207" s="4">
        <f t="shared" si="10"/>
        <v>938.45151343722239</v>
      </c>
      <c r="O207" s="4">
        <v>0</v>
      </c>
      <c r="P207" s="4" t="s">
        <v>46</v>
      </c>
      <c r="Q207" s="4">
        <v>0</v>
      </c>
      <c r="R207" s="4">
        <v>1144.8599999999999</v>
      </c>
      <c r="S207" s="4">
        <v>0</v>
      </c>
      <c r="T207" s="4">
        <v>2475</v>
      </c>
      <c r="U207" s="4">
        <v>0</v>
      </c>
      <c r="V207" s="4">
        <v>0</v>
      </c>
      <c r="W207" s="4">
        <v>127000</v>
      </c>
      <c r="X207" s="4">
        <f t="shared" si="8"/>
        <v>6.1163175950608339</v>
      </c>
      <c r="Y207" s="4">
        <v>219065.2697</v>
      </c>
      <c r="Z207" s="4">
        <v>-1145</v>
      </c>
      <c r="AA207" s="4">
        <v>-225629</v>
      </c>
      <c r="AB207" s="4">
        <v>1330</v>
      </c>
      <c r="AC207" s="4">
        <v>135963</v>
      </c>
      <c r="AD207" s="4">
        <v>1488</v>
      </c>
      <c r="AE207" s="4">
        <v>227159</v>
      </c>
      <c r="AF207" s="4">
        <v>0.5</v>
      </c>
      <c r="AG207" s="4">
        <v>0.25</v>
      </c>
      <c r="AH207" s="4">
        <v>-572.42999999999995</v>
      </c>
      <c r="AI207" s="4">
        <v>-286.21499999999997</v>
      </c>
      <c r="AJ207" s="4">
        <v>665.11939010000003</v>
      </c>
      <c r="AK207" s="4">
        <v>332.55969499999998</v>
      </c>
      <c r="AL207" s="4">
        <v>60106.443440000003</v>
      </c>
      <c r="AM207" s="4">
        <v>33990.721720000001</v>
      </c>
      <c r="AN207" s="4"/>
      <c r="AO207" s="4">
        <v>372.09328620000002</v>
      </c>
      <c r="AP207" s="4"/>
      <c r="AQ207" s="4">
        <v>37789.865449999998</v>
      </c>
      <c r="AR207" s="5">
        <v>49888</v>
      </c>
      <c r="AS207" s="4">
        <v>182</v>
      </c>
      <c r="AT207" s="4">
        <v>3.3750000000000002E-2</v>
      </c>
      <c r="AU207" s="4">
        <v>533.39</v>
      </c>
      <c r="AV207" s="4">
        <v>210.7539132</v>
      </c>
      <c r="AW207" s="4">
        <v>322.63608679999999</v>
      </c>
      <c r="AX207" s="4">
        <v>74612.088610000006</v>
      </c>
      <c r="AY207" s="4">
        <v>52387.911390000001</v>
      </c>
      <c r="AZ207" s="4">
        <v>90365.133390000003</v>
      </c>
      <c r="BA207" s="4">
        <v>44.24</v>
      </c>
      <c r="BB207" s="4">
        <v>36.590000000000003</v>
      </c>
      <c r="BC207" s="4">
        <v>150.13999999999999</v>
      </c>
      <c r="BD207" s="4">
        <v>230.97</v>
      </c>
      <c r="BE207" s="4">
        <f t="shared" si="11"/>
        <v>380.5</v>
      </c>
      <c r="BF207" s="4">
        <v>0</v>
      </c>
      <c r="BG207" s="4" t="s">
        <v>46</v>
      </c>
      <c r="BH207" s="4">
        <v>0</v>
      </c>
      <c r="BI207" s="4">
        <v>1144.8599999999999</v>
      </c>
      <c r="BJ207" s="4">
        <v>0</v>
      </c>
      <c r="BK207" s="4">
        <v>2475</v>
      </c>
      <c r="BL207" s="4">
        <v>0</v>
      </c>
      <c r="BM207" s="4">
        <v>0</v>
      </c>
      <c r="BN207" s="4">
        <v>127000</v>
      </c>
      <c r="BO207" s="4">
        <f t="shared" si="9"/>
        <v>1</v>
      </c>
      <c r="BP207" s="4">
        <v>219065.2697</v>
      </c>
      <c r="BQ207" s="4">
        <v>-1145</v>
      </c>
      <c r="BR207" s="4">
        <v>-225629</v>
      </c>
      <c r="BS207" s="4">
        <v>1330</v>
      </c>
      <c r="BT207" s="4">
        <v>135963</v>
      </c>
      <c r="BU207" s="4">
        <v>1488</v>
      </c>
      <c r="BV207" s="4">
        <v>227159</v>
      </c>
      <c r="BW207" s="4">
        <v>0.5</v>
      </c>
      <c r="BX207" s="4">
        <v>0.25</v>
      </c>
      <c r="BY207" s="4">
        <v>-572.42999999999995</v>
      </c>
      <c r="BZ207" s="4">
        <v>-286.21499999999997</v>
      </c>
      <c r="CA207" s="4">
        <v>665.11939010000003</v>
      </c>
      <c r="CB207" s="4">
        <v>332.55969499999998</v>
      </c>
      <c r="CC207" s="4">
        <v>60106.443440000003</v>
      </c>
      <c r="CD207" s="4">
        <v>33990.721720000001</v>
      </c>
      <c r="CE207" s="4"/>
      <c r="CF207" s="4">
        <v>372.09328620000002</v>
      </c>
      <c r="CG207" s="4"/>
      <c r="CH207" s="4">
        <v>37789.865449999998</v>
      </c>
    </row>
    <row r="208" spans="1:86" ht="15" thickBot="1" x14ac:dyDescent="0.4">
      <c r="A208" s="5">
        <v>49919</v>
      </c>
      <c r="B208" s="4">
        <v>183</v>
      </c>
      <c r="C208" s="4">
        <v>3.3750000000000002E-2</v>
      </c>
      <c r="D208" s="4">
        <v>533.39</v>
      </c>
      <c r="E208" s="4">
        <v>209.84649920000001</v>
      </c>
      <c r="F208" s="4">
        <v>323.5435008</v>
      </c>
      <c r="G208" s="4">
        <v>74288.545110000006</v>
      </c>
      <c r="H208" s="4">
        <v>52711.454890000001</v>
      </c>
      <c r="I208" s="4">
        <v>91195.990810000003</v>
      </c>
      <c r="J208" s="4">
        <v>44.24</v>
      </c>
      <c r="K208" s="4">
        <v>36.590000000000003</v>
      </c>
      <c r="L208" s="4">
        <v>150.13999999999999</v>
      </c>
      <c r="M208" s="4">
        <v>230.97</v>
      </c>
      <c r="N208" s="4">
        <f t="shared" si="10"/>
        <v>943.14377100440845</v>
      </c>
      <c r="O208" s="4">
        <v>0</v>
      </c>
      <c r="P208" s="4" t="s">
        <v>46</v>
      </c>
      <c r="Q208" s="4">
        <v>0</v>
      </c>
      <c r="R208" s="4">
        <v>1144.8599999999999</v>
      </c>
      <c r="S208" s="4">
        <v>0</v>
      </c>
      <c r="T208" s="4">
        <v>2481</v>
      </c>
      <c r="U208" s="4">
        <v>0</v>
      </c>
      <c r="V208" s="4">
        <v>0</v>
      </c>
      <c r="W208" s="4">
        <v>127000</v>
      </c>
      <c r="X208" s="4">
        <f t="shared" si="8"/>
        <v>6.1774807710114423</v>
      </c>
      <c r="Y208" s="4">
        <v>219722.4656</v>
      </c>
      <c r="Z208" s="4">
        <v>-1145</v>
      </c>
      <c r="AA208" s="4">
        <v>-226774</v>
      </c>
      <c r="AB208" s="4">
        <v>1336</v>
      </c>
      <c r="AC208" s="4">
        <v>137299</v>
      </c>
      <c r="AD208" s="4">
        <v>1495</v>
      </c>
      <c r="AE208" s="4">
        <v>229332</v>
      </c>
      <c r="AF208" s="4">
        <v>0.5</v>
      </c>
      <c r="AG208" s="4">
        <v>0.25</v>
      </c>
      <c r="AH208" s="4">
        <v>-572.42999999999995</v>
      </c>
      <c r="AI208" s="4">
        <v>-286.21499999999997</v>
      </c>
      <c r="AJ208" s="4">
        <v>668.08950860000004</v>
      </c>
      <c r="AK208" s="4">
        <v>334.04475430000002</v>
      </c>
      <c r="AL208" s="4">
        <v>60774.532950000001</v>
      </c>
      <c r="AM208" s="4">
        <v>34324.766470000002</v>
      </c>
      <c r="AN208" s="4"/>
      <c r="AO208" s="4">
        <v>373.82168560000002</v>
      </c>
      <c r="AP208" s="4"/>
      <c r="AQ208" s="4">
        <v>38163.687129999998</v>
      </c>
      <c r="AR208" s="5">
        <v>49919</v>
      </c>
      <c r="AS208" s="4">
        <v>183</v>
      </c>
      <c r="AT208" s="4">
        <v>3.3750000000000002E-2</v>
      </c>
      <c r="AU208" s="4">
        <v>533.39</v>
      </c>
      <c r="AV208" s="4">
        <v>209.84649920000001</v>
      </c>
      <c r="AW208" s="4">
        <v>323.5435008</v>
      </c>
      <c r="AX208" s="4">
        <v>74288.545110000006</v>
      </c>
      <c r="AY208" s="4">
        <v>52711.454890000001</v>
      </c>
      <c r="AZ208" s="4">
        <v>91195.990810000003</v>
      </c>
      <c r="BA208" s="4">
        <v>44.24</v>
      </c>
      <c r="BB208" s="4">
        <v>36.590000000000003</v>
      </c>
      <c r="BC208" s="4">
        <v>150.13999999999999</v>
      </c>
      <c r="BD208" s="4">
        <v>230.97</v>
      </c>
      <c r="BE208" s="4">
        <f t="shared" si="11"/>
        <v>380.5</v>
      </c>
      <c r="BF208" s="4">
        <v>0</v>
      </c>
      <c r="BG208" s="4" t="s">
        <v>46</v>
      </c>
      <c r="BH208" s="4">
        <v>0</v>
      </c>
      <c r="BI208" s="4">
        <v>1144.8599999999999</v>
      </c>
      <c r="BJ208" s="4">
        <v>0</v>
      </c>
      <c r="BK208" s="4">
        <v>2481</v>
      </c>
      <c r="BL208" s="4">
        <v>0</v>
      </c>
      <c r="BM208" s="4">
        <v>0</v>
      </c>
      <c r="BN208" s="4">
        <v>127000</v>
      </c>
      <c r="BO208" s="4">
        <f t="shared" si="9"/>
        <v>1</v>
      </c>
      <c r="BP208" s="4">
        <v>219722.4656</v>
      </c>
      <c r="BQ208" s="4">
        <v>-1145</v>
      </c>
      <c r="BR208" s="4">
        <v>-226774</v>
      </c>
      <c r="BS208" s="4">
        <v>1336</v>
      </c>
      <c r="BT208" s="4">
        <v>137299</v>
      </c>
      <c r="BU208" s="4">
        <v>1495</v>
      </c>
      <c r="BV208" s="4">
        <v>229332</v>
      </c>
      <c r="BW208" s="4">
        <v>0.5</v>
      </c>
      <c r="BX208" s="4">
        <v>0.25</v>
      </c>
      <c r="BY208" s="4">
        <v>-572.42999999999995</v>
      </c>
      <c r="BZ208" s="4">
        <v>-286.21499999999997</v>
      </c>
      <c r="CA208" s="4">
        <v>668.08950860000004</v>
      </c>
      <c r="CB208" s="4">
        <v>334.04475430000002</v>
      </c>
      <c r="CC208" s="4">
        <v>60774.532950000001</v>
      </c>
      <c r="CD208" s="4">
        <v>34324.766470000002</v>
      </c>
      <c r="CE208" s="4"/>
      <c r="CF208" s="4">
        <v>373.82168560000002</v>
      </c>
      <c r="CG208" s="4"/>
      <c r="CH208" s="4">
        <v>38163.687129999998</v>
      </c>
    </row>
    <row r="209" spans="1:86" ht="15" thickBot="1" x14ac:dyDescent="0.4">
      <c r="A209" s="5">
        <v>49949</v>
      </c>
      <c r="B209" s="4">
        <v>184</v>
      </c>
      <c r="C209" s="4">
        <v>3.3750000000000002E-2</v>
      </c>
      <c r="D209" s="4">
        <v>533.39</v>
      </c>
      <c r="E209" s="4">
        <v>208.93653309999999</v>
      </c>
      <c r="F209" s="4">
        <v>324.45346690000002</v>
      </c>
      <c r="G209" s="4">
        <v>73964.091639999999</v>
      </c>
      <c r="H209" s="4">
        <v>53035.908360000001</v>
      </c>
      <c r="I209" s="4">
        <v>92032.599130000002</v>
      </c>
      <c r="J209" s="4">
        <v>44.24</v>
      </c>
      <c r="K209" s="4">
        <v>36.590000000000003</v>
      </c>
      <c r="L209" s="4">
        <v>150.13999999999999</v>
      </c>
      <c r="M209" s="4">
        <v>230.97</v>
      </c>
      <c r="N209" s="4">
        <f t="shared" si="10"/>
        <v>947.85948985943037</v>
      </c>
      <c r="O209" s="4">
        <v>0</v>
      </c>
      <c r="P209" s="4" t="s">
        <v>46</v>
      </c>
      <c r="Q209" s="4">
        <v>0</v>
      </c>
      <c r="R209" s="4">
        <v>1144.8599999999999</v>
      </c>
      <c r="S209" s="4">
        <v>0</v>
      </c>
      <c r="T209" s="4">
        <v>2487</v>
      </c>
      <c r="U209" s="4">
        <v>0</v>
      </c>
      <c r="V209" s="4">
        <v>0</v>
      </c>
      <c r="W209" s="4">
        <v>127000</v>
      </c>
      <c r="X209" s="4">
        <f t="shared" si="8"/>
        <v>6.2392555787215569</v>
      </c>
      <c r="Y209" s="4">
        <v>220381.633</v>
      </c>
      <c r="Z209" s="4">
        <v>-1145</v>
      </c>
      <c r="AA209" s="4">
        <v>-227919</v>
      </c>
      <c r="AB209" s="4">
        <v>1342</v>
      </c>
      <c r="AC209" s="4">
        <v>138641</v>
      </c>
      <c r="AD209" s="4">
        <v>1502</v>
      </c>
      <c r="AE209" s="4">
        <v>231516</v>
      </c>
      <c r="AF209" s="4">
        <v>0.5</v>
      </c>
      <c r="AG209" s="4">
        <v>0.25</v>
      </c>
      <c r="AH209" s="4">
        <v>-572.42999999999995</v>
      </c>
      <c r="AI209" s="4">
        <v>-286.21499999999997</v>
      </c>
      <c r="AJ209" s="4">
        <v>671.06675540000003</v>
      </c>
      <c r="AK209" s="4">
        <v>335.53337770000002</v>
      </c>
      <c r="AL209" s="4">
        <v>61445.599699999999</v>
      </c>
      <c r="AM209" s="4">
        <v>34660.299850000003</v>
      </c>
      <c r="AN209" s="4"/>
      <c r="AO209" s="4">
        <v>375.55433349999998</v>
      </c>
      <c r="AP209" s="4"/>
      <c r="AQ209" s="4">
        <v>38539.241470000001</v>
      </c>
      <c r="AR209" s="5">
        <v>49949</v>
      </c>
      <c r="AS209" s="4">
        <v>184</v>
      </c>
      <c r="AT209" s="4">
        <v>3.3750000000000002E-2</v>
      </c>
      <c r="AU209" s="4">
        <v>533.39</v>
      </c>
      <c r="AV209" s="4">
        <v>208.93653309999999</v>
      </c>
      <c r="AW209" s="4">
        <v>324.45346690000002</v>
      </c>
      <c r="AX209" s="4">
        <v>73964.091639999999</v>
      </c>
      <c r="AY209" s="4">
        <v>53035.908360000001</v>
      </c>
      <c r="AZ209" s="4">
        <v>92032.599130000002</v>
      </c>
      <c r="BA209" s="4">
        <v>44.24</v>
      </c>
      <c r="BB209" s="4">
        <v>36.590000000000003</v>
      </c>
      <c r="BC209" s="4">
        <v>150.13999999999999</v>
      </c>
      <c r="BD209" s="4">
        <v>230.97</v>
      </c>
      <c r="BE209" s="4">
        <f t="shared" si="11"/>
        <v>380.5</v>
      </c>
      <c r="BF209" s="4">
        <v>0</v>
      </c>
      <c r="BG209" s="4" t="s">
        <v>46</v>
      </c>
      <c r="BH209" s="4">
        <v>0</v>
      </c>
      <c r="BI209" s="4">
        <v>1144.8599999999999</v>
      </c>
      <c r="BJ209" s="4">
        <v>0</v>
      </c>
      <c r="BK209" s="4">
        <v>2487</v>
      </c>
      <c r="BL209" s="4">
        <v>0</v>
      </c>
      <c r="BM209" s="4">
        <v>0</v>
      </c>
      <c r="BN209" s="4">
        <v>127000</v>
      </c>
      <c r="BO209" s="4">
        <f t="shared" si="9"/>
        <v>1</v>
      </c>
      <c r="BP209" s="4">
        <v>220381.633</v>
      </c>
      <c r="BQ209" s="4">
        <v>-1145</v>
      </c>
      <c r="BR209" s="4">
        <v>-227919</v>
      </c>
      <c r="BS209" s="4">
        <v>1342</v>
      </c>
      <c r="BT209" s="4">
        <v>138641</v>
      </c>
      <c r="BU209" s="4">
        <v>1502</v>
      </c>
      <c r="BV209" s="4">
        <v>231516</v>
      </c>
      <c r="BW209" s="4">
        <v>0.5</v>
      </c>
      <c r="BX209" s="4">
        <v>0.25</v>
      </c>
      <c r="BY209" s="4">
        <v>-572.42999999999995</v>
      </c>
      <c r="BZ209" s="4">
        <v>-286.21499999999997</v>
      </c>
      <c r="CA209" s="4">
        <v>671.06675540000003</v>
      </c>
      <c r="CB209" s="4">
        <v>335.53337770000002</v>
      </c>
      <c r="CC209" s="4">
        <v>61445.599699999999</v>
      </c>
      <c r="CD209" s="4">
        <v>34660.299850000003</v>
      </c>
      <c r="CE209" s="4"/>
      <c r="CF209" s="4">
        <v>375.55433349999998</v>
      </c>
      <c r="CG209" s="4"/>
      <c r="CH209" s="4">
        <v>38539.241470000001</v>
      </c>
    </row>
    <row r="210" spans="1:86" ht="15" thickBot="1" x14ac:dyDescent="0.4">
      <c r="A210" s="5">
        <v>49980</v>
      </c>
      <c r="B210" s="4">
        <v>185</v>
      </c>
      <c r="C210" s="4">
        <v>3.3750000000000002E-2</v>
      </c>
      <c r="D210" s="4">
        <v>533.39</v>
      </c>
      <c r="E210" s="4">
        <v>208.0240077</v>
      </c>
      <c r="F210" s="4">
        <v>325.36599230000002</v>
      </c>
      <c r="G210" s="4">
        <v>73638.725649999993</v>
      </c>
      <c r="H210" s="4">
        <v>53361.27435</v>
      </c>
      <c r="I210" s="4">
        <v>92874.994590000002</v>
      </c>
      <c r="J210" s="4">
        <v>44.24</v>
      </c>
      <c r="K210" s="4">
        <v>36.590000000000003</v>
      </c>
      <c r="L210" s="4">
        <v>150.13999999999999</v>
      </c>
      <c r="M210" s="4">
        <v>230.97</v>
      </c>
      <c r="N210" s="4">
        <f t="shared" si="10"/>
        <v>952.59878730872742</v>
      </c>
      <c r="O210" s="4">
        <v>0</v>
      </c>
      <c r="P210" s="4" t="s">
        <v>46</v>
      </c>
      <c r="Q210" s="4">
        <v>0</v>
      </c>
      <c r="R210" s="4">
        <v>1144.8599999999999</v>
      </c>
      <c r="S210" s="4">
        <v>0</v>
      </c>
      <c r="T210" s="4">
        <v>2493</v>
      </c>
      <c r="U210" s="4">
        <v>0</v>
      </c>
      <c r="V210" s="4">
        <v>0</v>
      </c>
      <c r="W210" s="4">
        <v>127000</v>
      </c>
      <c r="X210" s="4">
        <f t="shared" si="8"/>
        <v>6.3016481345087723</v>
      </c>
      <c r="Y210" s="4">
        <v>221042.77789999999</v>
      </c>
      <c r="Z210" s="4">
        <v>-1145</v>
      </c>
      <c r="AA210" s="4">
        <v>-229064</v>
      </c>
      <c r="AB210" s="4">
        <v>1348</v>
      </c>
      <c r="AC210" s="4">
        <v>139989</v>
      </c>
      <c r="AD210" s="4">
        <v>1509</v>
      </c>
      <c r="AE210" s="4">
        <v>233713</v>
      </c>
      <c r="AF210" s="4">
        <v>0.5</v>
      </c>
      <c r="AG210" s="4">
        <v>0.25</v>
      </c>
      <c r="AH210" s="4">
        <v>-572.42999999999995</v>
      </c>
      <c r="AI210" s="4">
        <v>-286.21499999999997</v>
      </c>
      <c r="AJ210" s="4">
        <v>674.05114760000004</v>
      </c>
      <c r="AK210" s="4">
        <v>337.02557380000002</v>
      </c>
      <c r="AL210" s="4">
        <v>62119.650849999998</v>
      </c>
      <c r="AM210" s="4">
        <v>34997.325429999997</v>
      </c>
      <c r="AN210" s="4"/>
      <c r="AO210" s="4">
        <v>377.29124039999999</v>
      </c>
      <c r="AP210" s="4"/>
      <c r="AQ210" s="4">
        <v>38916.532709999999</v>
      </c>
      <c r="AR210" s="5">
        <v>49980</v>
      </c>
      <c r="AS210" s="4">
        <v>185</v>
      </c>
      <c r="AT210" s="4">
        <v>3.3750000000000002E-2</v>
      </c>
      <c r="AU210" s="4">
        <v>533.39</v>
      </c>
      <c r="AV210" s="4">
        <v>208.0240077</v>
      </c>
      <c r="AW210" s="4">
        <v>325.36599230000002</v>
      </c>
      <c r="AX210" s="4">
        <v>73638.725649999993</v>
      </c>
      <c r="AY210" s="4">
        <v>53361.27435</v>
      </c>
      <c r="AZ210" s="4">
        <v>92874.994590000002</v>
      </c>
      <c r="BA210" s="4">
        <v>44.24</v>
      </c>
      <c r="BB210" s="4">
        <v>36.590000000000003</v>
      </c>
      <c r="BC210" s="4">
        <v>150.13999999999999</v>
      </c>
      <c r="BD210" s="4">
        <v>230.97</v>
      </c>
      <c r="BE210" s="4">
        <f t="shared" si="11"/>
        <v>380.5</v>
      </c>
      <c r="BF210" s="4">
        <v>0</v>
      </c>
      <c r="BG210" s="4" t="s">
        <v>46</v>
      </c>
      <c r="BH210" s="4">
        <v>0</v>
      </c>
      <c r="BI210" s="4">
        <v>1144.8599999999999</v>
      </c>
      <c r="BJ210" s="4">
        <v>0</v>
      </c>
      <c r="BK210" s="4">
        <v>2493</v>
      </c>
      <c r="BL210" s="4">
        <v>0</v>
      </c>
      <c r="BM210" s="4">
        <v>0</v>
      </c>
      <c r="BN210" s="4">
        <v>127000</v>
      </c>
      <c r="BO210" s="4">
        <f t="shared" si="9"/>
        <v>1</v>
      </c>
      <c r="BP210" s="4">
        <v>221042.77789999999</v>
      </c>
      <c r="BQ210" s="4">
        <v>-1145</v>
      </c>
      <c r="BR210" s="4">
        <v>-229064</v>
      </c>
      <c r="BS210" s="4">
        <v>1348</v>
      </c>
      <c r="BT210" s="4">
        <v>139989</v>
      </c>
      <c r="BU210" s="4">
        <v>1509</v>
      </c>
      <c r="BV210" s="4">
        <v>233713</v>
      </c>
      <c r="BW210" s="4">
        <v>0.5</v>
      </c>
      <c r="BX210" s="4">
        <v>0.25</v>
      </c>
      <c r="BY210" s="4">
        <v>-572.42999999999995</v>
      </c>
      <c r="BZ210" s="4">
        <v>-286.21499999999997</v>
      </c>
      <c r="CA210" s="4">
        <v>674.05114760000004</v>
      </c>
      <c r="CB210" s="4">
        <v>337.02557380000002</v>
      </c>
      <c r="CC210" s="4">
        <v>62119.650849999998</v>
      </c>
      <c r="CD210" s="4">
        <v>34997.325429999997</v>
      </c>
      <c r="CE210" s="4"/>
      <c r="CF210" s="4">
        <v>377.29124039999999</v>
      </c>
      <c r="CG210" s="4"/>
      <c r="CH210" s="4">
        <v>38916.532709999999</v>
      </c>
    </row>
    <row r="211" spans="1:86" ht="15" thickBot="1" x14ac:dyDescent="0.4">
      <c r="A211" s="5">
        <v>50010</v>
      </c>
      <c r="B211" s="4">
        <v>186</v>
      </c>
      <c r="C211" s="4">
        <v>3.3750000000000002E-2</v>
      </c>
      <c r="D211" s="4">
        <v>533.39</v>
      </c>
      <c r="E211" s="4">
        <v>207.1089159</v>
      </c>
      <c r="F211" s="4">
        <v>326.28108409999999</v>
      </c>
      <c r="G211" s="4">
        <v>73312.444560000004</v>
      </c>
      <c r="H211" s="4">
        <v>53687.555439999996</v>
      </c>
      <c r="I211" s="4">
        <v>93723.213610000006</v>
      </c>
      <c r="J211" s="4">
        <v>44.24</v>
      </c>
      <c r="K211" s="4">
        <v>36.590000000000003</v>
      </c>
      <c r="L211" s="4">
        <v>150.13999999999999</v>
      </c>
      <c r="M211" s="4">
        <v>230.97</v>
      </c>
      <c r="N211" s="4">
        <f t="shared" si="10"/>
        <v>957.361781245271</v>
      </c>
      <c r="O211" s="4">
        <v>0</v>
      </c>
      <c r="P211" s="4" t="s">
        <v>46</v>
      </c>
      <c r="Q211" s="4">
        <v>0</v>
      </c>
      <c r="R211" s="4">
        <v>1144.8599999999999</v>
      </c>
      <c r="S211" s="4">
        <v>0</v>
      </c>
      <c r="T211" s="4">
        <v>2499</v>
      </c>
      <c r="U211" s="4">
        <v>0</v>
      </c>
      <c r="V211" s="4">
        <v>0</v>
      </c>
      <c r="W211" s="4">
        <v>127000</v>
      </c>
      <c r="X211" s="4">
        <f t="shared" si="8"/>
        <v>6.3646646158538598</v>
      </c>
      <c r="Y211" s="4">
        <v>221705.9062</v>
      </c>
      <c r="Z211" s="4">
        <v>-1145</v>
      </c>
      <c r="AA211" s="4">
        <v>-230209</v>
      </c>
      <c r="AB211" s="4">
        <v>1354</v>
      </c>
      <c r="AC211" s="4">
        <v>141343</v>
      </c>
      <c r="AD211" s="4">
        <v>1516</v>
      </c>
      <c r="AE211" s="4">
        <v>235921</v>
      </c>
      <c r="AF211" s="4">
        <v>0.5</v>
      </c>
      <c r="AG211" s="4">
        <v>0.25</v>
      </c>
      <c r="AH211" s="4">
        <v>-572.42999999999995</v>
      </c>
      <c r="AI211" s="4">
        <v>-286.21499999999997</v>
      </c>
      <c r="AJ211" s="4">
        <v>677.04270240000005</v>
      </c>
      <c r="AK211" s="4">
        <v>338.52135120000003</v>
      </c>
      <c r="AL211" s="4">
        <v>62796.693550000004</v>
      </c>
      <c r="AM211" s="4">
        <v>35335.84678</v>
      </c>
      <c r="AN211" s="4"/>
      <c r="AO211" s="4">
        <v>379.03241680000002</v>
      </c>
      <c r="AP211" s="4"/>
      <c r="AQ211" s="4">
        <v>39295.565130000003</v>
      </c>
      <c r="AR211" s="5">
        <v>50010</v>
      </c>
      <c r="AS211" s="4">
        <v>186</v>
      </c>
      <c r="AT211" s="4">
        <v>3.3750000000000002E-2</v>
      </c>
      <c r="AU211" s="4">
        <v>533.39</v>
      </c>
      <c r="AV211" s="4">
        <v>207.1089159</v>
      </c>
      <c r="AW211" s="4">
        <v>326.28108409999999</v>
      </c>
      <c r="AX211" s="4">
        <v>73312.444560000004</v>
      </c>
      <c r="AY211" s="4">
        <v>53687.555439999996</v>
      </c>
      <c r="AZ211" s="4">
        <v>93723.213610000006</v>
      </c>
      <c r="BA211" s="4">
        <v>44.24</v>
      </c>
      <c r="BB211" s="4">
        <v>36.590000000000003</v>
      </c>
      <c r="BC211" s="4">
        <v>150.13999999999999</v>
      </c>
      <c r="BD211" s="4">
        <v>230.97</v>
      </c>
      <c r="BE211" s="4">
        <f t="shared" si="11"/>
        <v>380.5</v>
      </c>
      <c r="BF211" s="4">
        <v>0</v>
      </c>
      <c r="BG211" s="4" t="s">
        <v>46</v>
      </c>
      <c r="BH211" s="4">
        <v>0</v>
      </c>
      <c r="BI211" s="4">
        <v>1144.8599999999999</v>
      </c>
      <c r="BJ211" s="4">
        <v>0</v>
      </c>
      <c r="BK211" s="4">
        <v>2499</v>
      </c>
      <c r="BL211" s="4">
        <v>0</v>
      </c>
      <c r="BM211" s="4">
        <v>0</v>
      </c>
      <c r="BN211" s="4">
        <v>127000</v>
      </c>
      <c r="BO211" s="4">
        <f t="shared" si="9"/>
        <v>1</v>
      </c>
      <c r="BP211" s="4">
        <v>221705.9062</v>
      </c>
      <c r="BQ211" s="4">
        <v>-1145</v>
      </c>
      <c r="BR211" s="4">
        <v>-230209</v>
      </c>
      <c r="BS211" s="4">
        <v>1354</v>
      </c>
      <c r="BT211" s="4">
        <v>141343</v>
      </c>
      <c r="BU211" s="4">
        <v>1516</v>
      </c>
      <c r="BV211" s="4">
        <v>235921</v>
      </c>
      <c r="BW211" s="4">
        <v>0.5</v>
      </c>
      <c r="BX211" s="4">
        <v>0.25</v>
      </c>
      <c r="BY211" s="4">
        <v>-572.42999999999995</v>
      </c>
      <c r="BZ211" s="4">
        <v>-286.21499999999997</v>
      </c>
      <c r="CA211" s="4">
        <v>677.04270240000005</v>
      </c>
      <c r="CB211" s="4">
        <v>338.52135120000003</v>
      </c>
      <c r="CC211" s="4">
        <v>62796.693550000004</v>
      </c>
      <c r="CD211" s="4">
        <v>35335.84678</v>
      </c>
      <c r="CE211" s="4"/>
      <c r="CF211" s="4">
        <v>379.03241680000002</v>
      </c>
      <c r="CG211" s="4"/>
      <c r="CH211" s="4">
        <v>39295.565130000003</v>
      </c>
    </row>
    <row r="212" spans="1:86" ht="15" thickBot="1" x14ac:dyDescent="0.4">
      <c r="A212" s="5">
        <v>50041</v>
      </c>
      <c r="B212" s="4">
        <v>187</v>
      </c>
      <c r="C212" s="4">
        <v>3.3750000000000002E-2</v>
      </c>
      <c r="D212" s="4">
        <v>533.39</v>
      </c>
      <c r="E212" s="4">
        <v>206.19125030000001</v>
      </c>
      <c r="F212" s="4">
        <v>327.19874970000001</v>
      </c>
      <c r="G212" s="4">
        <v>72985.245809999993</v>
      </c>
      <c r="H212" s="4">
        <v>54014.75419</v>
      </c>
      <c r="I212" s="4">
        <v>94577.292870000005</v>
      </c>
      <c r="J212" s="4">
        <v>44.24</v>
      </c>
      <c r="K212" s="4">
        <v>36.590000000000003</v>
      </c>
      <c r="L212" s="4">
        <v>150.13999999999999</v>
      </c>
      <c r="M212" s="4">
        <v>230.97</v>
      </c>
      <c r="N212" s="4">
        <f t="shared" si="10"/>
        <v>962.14859015149727</v>
      </c>
      <c r="O212" s="4">
        <v>0</v>
      </c>
      <c r="P212" s="4" t="s">
        <v>46</v>
      </c>
      <c r="Q212" s="4">
        <v>0</v>
      </c>
      <c r="R212" s="4">
        <v>1144.8599999999999</v>
      </c>
      <c r="S212" s="4">
        <v>0</v>
      </c>
      <c r="T212" s="4">
        <v>2505</v>
      </c>
      <c r="U212" s="4">
        <v>0</v>
      </c>
      <c r="V212" s="4">
        <v>0</v>
      </c>
      <c r="W212" s="4">
        <v>127000</v>
      </c>
      <c r="X212" s="4">
        <f t="shared" si="8"/>
        <v>6.4283112620123983</v>
      </c>
      <c r="Y212" s="4">
        <v>222371.0239</v>
      </c>
      <c r="Z212" s="4">
        <v>-1145</v>
      </c>
      <c r="AA212" s="4">
        <v>-231354</v>
      </c>
      <c r="AB212" s="4">
        <v>1360</v>
      </c>
      <c r="AC212" s="4">
        <v>142703</v>
      </c>
      <c r="AD212" s="4">
        <v>1523</v>
      </c>
      <c r="AE212" s="4">
        <v>238141</v>
      </c>
      <c r="AF212" s="4">
        <v>0.5</v>
      </c>
      <c r="AG212" s="4">
        <v>0.25</v>
      </c>
      <c r="AH212" s="4">
        <v>-572.42999999999995</v>
      </c>
      <c r="AI212" s="4">
        <v>-286.21499999999997</v>
      </c>
      <c r="AJ212" s="4">
        <v>680.04143690000001</v>
      </c>
      <c r="AK212" s="4">
        <v>340.02071840000002</v>
      </c>
      <c r="AL212" s="4">
        <v>63476.734989999997</v>
      </c>
      <c r="AM212" s="4">
        <v>35675.867489999997</v>
      </c>
      <c r="AN212" s="4"/>
      <c r="AO212" s="4">
        <v>380.77787330000001</v>
      </c>
      <c r="AP212" s="4"/>
      <c r="AQ212" s="4">
        <v>39676.343000000001</v>
      </c>
      <c r="AR212" s="5">
        <v>50041</v>
      </c>
      <c r="AS212" s="4">
        <v>187</v>
      </c>
      <c r="AT212" s="4">
        <v>3.3750000000000002E-2</v>
      </c>
      <c r="AU212" s="4">
        <v>533.39</v>
      </c>
      <c r="AV212" s="4">
        <v>206.19125030000001</v>
      </c>
      <c r="AW212" s="4">
        <v>327.19874970000001</v>
      </c>
      <c r="AX212" s="4">
        <v>72985.245809999993</v>
      </c>
      <c r="AY212" s="4">
        <v>54014.75419</v>
      </c>
      <c r="AZ212" s="4">
        <v>94577.292870000005</v>
      </c>
      <c r="BA212" s="4">
        <v>44.24</v>
      </c>
      <c r="BB212" s="4">
        <v>36.590000000000003</v>
      </c>
      <c r="BC212" s="4">
        <v>150.13999999999999</v>
      </c>
      <c r="BD212" s="4">
        <v>230.97</v>
      </c>
      <c r="BE212" s="4">
        <f t="shared" si="11"/>
        <v>380.5</v>
      </c>
      <c r="BF212" s="4">
        <v>0</v>
      </c>
      <c r="BG212" s="4" t="s">
        <v>46</v>
      </c>
      <c r="BH212" s="4">
        <v>0</v>
      </c>
      <c r="BI212" s="4">
        <v>1144.8599999999999</v>
      </c>
      <c r="BJ212" s="4">
        <v>0</v>
      </c>
      <c r="BK212" s="4">
        <v>2505</v>
      </c>
      <c r="BL212" s="4">
        <v>0</v>
      </c>
      <c r="BM212" s="4">
        <v>0</v>
      </c>
      <c r="BN212" s="4">
        <v>127000</v>
      </c>
      <c r="BO212" s="4">
        <f t="shared" si="9"/>
        <v>1</v>
      </c>
      <c r="BP212" s="4">
        <v>222371.0239</v>
      </c>
      <c r="BQ212" s="4">
        <v>-1145</v>
      </c>
      <c r="BR212" s="4">
        <v>-231354</v>
      </c>
      <c r="BS212" s="4">
        <v>1360</v>
      </c>
      <c r="BT212" s="4">
        <v>142703</v>
      </c>
      <c r="BU212" s="4">
        <v>1523</v>
      </c>
      <c r="BV212" s="4">
        <v>238141</v>
      </c>
      <c r="BW212" s="4">
        <v>0.5</v>
      </c>
      <c r="BX212" s="4">
        <v>0.25</v>
      </c>
      <c r="BY212" s="4">
        <v>-572.42999999999995</v>
      </c>
      <c r="BZ212" s="4">
        <v>-286.21499999999997</v>
      </c>
      <c r="CA212" s="4">
        <v>680.04143690000001</v>
      </c>
      <c r="CB212" s="4">
        <v>340.02071840000002</v>
      </c>
      <c r="CC212" s="4">
        <v>63476.734989999997</v>
      </c>
      <c r="CD212" s="4">
        <v>35675.867489999997</v>
      </c>
      <c r="CE212" s="4"/>
      <c r="CF212" s="4">
        <v>380.77787330000001</v>
      </c>
      <c r="CG212" s="4"/>
      <c r="CH212" s="4">
        <v>39676.343000000001</v>
      </c>
    </row>
    <row r="213" spans="1:86" ht="15" thickBot="1" x14ac:dyDescent="0.4">
      <c r="A213" s="5">
        <v>50072</v>
      </c>
      <c r="B213" s="4">
        <v>188</v>
      </c>
      <c r="C213" s="4">
        <v>3.3750000000000002E-2</v>
      </c>
      <c r="D213" s="4">
        <v>533.39</v>
      </c>
      <c r="E213" s="4">
        <v>205.27100379999999</v>
      </c>
      <c r="F213" s="4">
        <v>328.11899620000003</v>
      </c>
      <c r="G213" s="4">
        <v>72657.126820000005</v>
      </c>
      <c r="H213" s="4">
        <v>54342.873180000002</v>
      </c>
      <c r="I213" s="4">
        <v>95437.269230000005</v>
      </c>
      <c r="J213" s="4">
        <v>44.24</v>
      </c>
      <c r="K213" s="4">
        <v>36.590000000000003</v>
      </c>
      <c r="L213" s="4">
        <v>150.13999999999999</v>
      </c>
      <c r="M213" s="4">
        <v>230.97</v>
      </c>
      <c r="N213" s="4">
        <f t="shared" si="10"/>
        <v>966.95933310225462</v>
      </c>
      <c r="O213" s="4">
        <v>0</v>
      </c>
      <c r="P213" s="4" t="s">
        <v>46</v>
      </c>
      <c r="Q213" s="4">
        <v>0</v>
      </c>
      <c r="R213" s="4">
        <v>1144.8599999999999</v>
      </c>
      <c r="S213" s="4">
        <v>0</v>
      </c>
      <c r="T213" s="4">
        <v>2511</v>
      </c>
      <c r="U213" s="4">
        <v>0</v>
      </c>
      <c r="V213" s="4">
        <v>0</v>
      </c>
      <c r="W213" s="4">
        <v>127000</v>
      </c>
      <c r="X213" s="4">
        <f t="shared" si="8"/>
        <v>6.4925943746325228</v>
      </c>
      <c r="Y213" s="4">
        <v>223038.13699999999</v>
      </c>
      <c r="Z213" s="4">
        <v>-1145</v>
      </c>
      <c r="AA213" s="4">
        <v>-232498</v>
      </c>
      <c r="AB213" s="4">
        <v>1366</v>
      </c>
      <c r="AC213" s="4">
        <v>144070</v>
      </c>
      <c r="AD213" s="4">
        <v>1530</v>
      </c>
      <c r="AE213" s="4">
        <v>240373</v>
      </c>
      <c r="AF213" s="4">
        <v>0.5</v>
      </c>
      <c r="AG213" s="4">
        <v>0.25</v>
      </c>
      <c r="AH213" s="4">
        <v>-572.42999999999995</v>
      </c>
      <c r="AI213" s="4">
        <v>-286.21499999999997</v>
      </c>
      <c r="AJ213" s="4">
        <v>683.04736830000002</v>
      </c>
      <c r="AK213" s="4">
        <v>341.52368419999999</v>
      </c>
      <c r="AL213" s="4">
        <v>64159.782359999997</v>
      </c>
      <c r="AM213" s="4">
        <v>36017.391179999999</v>
      </c>
      <c r="AN213" s="4"/>
      <c r="AO213" s="4">
        <v>382.52762039999999</v>
      </c>
      <c r="AP213" s="4"/>
      <c r="AQ213" s="4">
        <v>40058.870620000002</v>
      </c>
      <c r="AR213" s="5">
        <v>50072</v>
      </c>
      <c r="AS213" s="4">
        <v>188</v>
      </c>
      <c r="AT213" s="4">
        <v>3.3750000000000002E-2</v>
      </c>
      <c r="AU213" s="4">
        <v>533.39</v>
      </c>
      <c r="AV213" s="4">
        <v>205.27100379999999</v>
      </c>
      <c r="AW213" s="4">
        <v>328.11899620000003</v>
      </c>
      <c r="AX213" s="4">
        <v>72657.126820000005</v>
      </c>
      <c r="AY213" s="4">
        <v>54342.873180000002</v>
      </c>
      <c r="AZ213" s="4">
        <v>95437.269230000005</v>
      </c>
      <c r="BA213" s="4">
        <v>44.24</v>
      </c>
      <c r="BB213" s="4">
        <v>36.590000000000003</v>
      </c>
      <c r="BC213" s="4">
        <v>150.13999999999999</v>
      </c>
      <c r="BD213" s="4">
        <v>230.97</v>
      </c>
      <c r="BE213" s="4">
        <f t="shared" si="11"/>
        <v>380.5</v>
      </c>
      <c r="BF213" s="4">
        <v>0</v>
      </c>
      <c r="BG213" s="4" t="s">
        <v>46</v>
      </c>
      <c r="BH213" s="4">
        <v>0</v>
      </c>
      <c r="BI213" s="4">
        <v>1144.8599999999999</v>
      </c>
      <c r="BJ213" s="4">
        <v>0</v>
      </c>
      <c r="BK213" s="4">
        <v>2511</v>
      </c>
      <c r="BL213" s="4">
        <v>0</v>
      </c>
      <c r="BM213" s="4">
        <v>0</v>
      </c>
      <c r="BN213" s="4">
        <v>127000</v>
      </c>
      <c r="BO213" s="4">
        <f t="shared" si="9"/>
        <v>1</v>
      </c>
      <c r="BP213" s="4">
        <v>223038.13699999999</v>
      </c>
      <c r="BQ213" s="4">
        <v>-1145</v>
      </c>
      <c r="BR213" s="4">
        <v>-232498</v>
      </c>
      <c r="BS213" s="4">
        <v>1366</v>
      </c>
      <c r="BT213" s="4">
        <v>144070</v>
      </c>
      <c r="BU213" s="4">
        <v>1530</v>
      </c>
      <c r="BV213" s="4">
        <v>240373</v>
      </c>
      <c r="BW213" s="4">
        <v>0.5</v>
      </c>
      <c r="BX213" s="4">
        <v>0.25</v>
      </c>
      <c r="BY213" s="4">
        <v>-572.42999999999995</v>
      </c>
      <c r="BZ213" s="4">
        <v>-286.21499999999997</v>
      </c>
      <c r="CA213" s="4">
        <v>683.04736830000002</v>
      </c>
      <c r="CB213" s="4">
        <v>341.52368419999999</v>
      </c>
      <c r="CC213" s="4">
        <v>64159.782359999997</v>
      </c>
      <c r="CD213" s="4">
        <v>36017.391179999999</v>
      </c>
      <c r="CE213" s="4"/>
      <c r="CF213" s="4">
        <v>382.52762039999999</v>
      </c>
      <c r="CG213" s="4"/>
      <c r="CH213" s="4">
        <v>40058.870620000002</v>
      </c>
    </row>
    <row r="214" spans="1:86" ht="15" thickBot="1" x14ac:dyDescent="0.4">
      <c r="A214" s="5">
        <v>50100</v>
      </c>
      <c r="B214" s="4">
        <v>189</v>
      </c>
      <c r="C214" s="4">
        <v>3.3750000000000002E-2</v>
      </c>
      <c r="D214" s="4">
        <v>533.39</v>
      </c>
      <c r="E214" s="4">
        <v>204.3481692</v>
      </c>
      <c r="F214" s="4">
        <v>329.04183080000001</v>
      </c>
      <c r="G214" s="4">
        <v>72328.084990000003</v>
      </c>
      <c r="H214" s="4">
        <v>54671.915009999997</v>
      </c>
      <c r="I214" s="4">
        <v>96303.179810000001</v>
      </c>
      <c r="J214" s="4">
        <v>44.24</v>
      </c>
      <c r="K214" s="4">
        <v>36.590000000000003</v>
      </c>
      <c r="L214" s="4">
        <v>150.13999999999999</v>
      </c>
      <c r="M214" s="4">
        <v>230.97</v>
      </c>
      <c r="N214" s="4">
        <f t="shared" si="10"/>
        <v>971.79412976776575</v>
      </c>
      <c r="O214" s="4">
        <v>0</v>
      </c>
      <c r="P214" s="4" t="s">
        <v>46</v>
      </c>
      <c r="Q214" s="4">
        <v>0</v>
      </c>
      <c r="R214" s="4">
        <v>1144.8599999999999</v>
      </c>
      <c r="S214" s="4">
        <v>0</v>
      </c>
      <c r="T214" s="4">
        <v>2517</v>
      </c>
      <c r="U214" s="4">
        <v>0</v>
      </c>
      <c r="V214" s="4">
        <v>0</v>
      </c>
      <c r="W214" s="4">
        <v>127000</v>
      </c>
      <c r="X214" s="4">
        <f t="shared" si="8"/>
        <v>6.557520318378848</v>
      </c>
      <c r="Y214" s="4">
        <v>223707.25140000001</v>
      </c>
      <c r="Z214" s="4">
        <v>-1145</v>
      </c>
      <c r="AA214" s="4">
        <v>-233643</v>
      </c>
      <c r="AB214" s="4">
        <v>1372</v>
      </c>
      <c r="AC214" s="4">
        <v>145442</v>
      </c>
      <c r="AD214" s="4">
        <v>1537</v>
      </c>
      <c r="AE214" s="4">
        <v>242617</v>
      </c>
      <c r="AF214" s="4">
        <v>0.5</v>
      </c>
      <c r="AG214" s="4">
        <v>0.25</v>
      </c>
      <c r="AH214" s="4">
        <v>-572.42999999999995</v>
      </c>
      <c r="AI214" s="4">
        <v>-286.21499999999997</v>
      </c>
      <c r="AJ214" s="4">
        <v>686.06051400000001</v>
      </c>
      <c r="AK214" s="4">
        <v>343.03025700000001</v>
      </c>
      <c r="AL214" s="4">
        <v>64845.84287</v>
      </c>
      <c r="AM214" s="4">
        <v>36360.421439999998</v>
      </c>
      <c r="AN214" s="4"/>
      <c r="AO214" s="4">
        <v>384.28166870000001</v>
      </c>
      <c r="AP214" s="4"/>
      <c r="AQ214" s="4">
        <v>40443.152289999998</v>
      </c>
      <c r="AR214" s="5">
        <v>50100</v>
      </c>
      <c r="AS214" s="4">
        <v>189</v>
      </c>
      <c r="AT214" s="4">
        <v>3.3750000000000002E-2</v>
      </c>
      <c r="AU214" s="4">
        <v>533.39</v>
      </c>
      <c r="AV214" s="4">
        <v>204.3481692</v>
      </c>
      <c r="AW214" s="4">
        <v>329.04183080000001</v>
      </c>
      <c r="AX214" s="4">
        <v>72328.084990000003</v>
      </c>
      <c r="AY214" s="4">
        <v>54671.915009999997</v>
      </c>
      <c r="AZ214" s="4">
        <v>96303.179810000001</v>
      </c>
      <c r="BA214" s="4">
        <v>44.24</v>
      </c>
      <c r="BB214" s="4">
        <v>36.590000000000003</v>
      </c>
      <c r="BC214" s="4">
        <v>150.13999999999999</v>
      </c>
      <c r="BD214" s="4">
        <v>230.97</v>
      </c>
      <c r="BE214" s="4">
        <f t="shared" si="11"/>
        <v>380.5</v>
      </c>
      <c r="BF214" s="4">
        <v>0</v>
      </c>
      <c r="BG214" s="4" t="s">
        <v>46</v>
      </c>
      <c r="BH214" s="4">
        <v>0</v>
      </c>
      <c r="BI214" s="4">
        <v>1144.8599999999999</v>
      </c>
      <c r="BJ214" s="4">
        <v>0</v>
      </c>
      <c r="BK214" s="4">
        <v>2517</v>
      </c>
      <c r="BL214" s="4">
        <v>0</v>
      </c>
      <c r="BM214" s="4">
        <v>0</v>
      </c>
      <c r="BN214" s="4">
        <v>127000</v>
      </c>
      <c r="BO214" s="4">
        <f t="shared" si="9"/>
        <v>1</v>
      </c>
      <c r="BP214" s="4">
        <v>223707.25140000001</v>
      </c>
      <c r="BQ214" s="4">
        <v>-1145</v>
      </c>
      <c r="BR214" s="4">
        <v>-233643</v>
      </c>
      <c r="BS214" s="4">
        <v>1372</v>
      </c>
      <c r="BT214" s="4">
        <v>145442</v>
      </c>
      <c r="BU214" s="4">
        <v>1537</v>
      </c>
      <c r="BV214" s="4">
        <v>242617</v>
      </c>
      <c r="BW214" s="4">
        <v>0.5</v>
      </c>
      <c r="BX214" s="4">
        <v>0.25</v>
      </c>
      <c r="BY214" s="4">
        <v>-572.42999999999995</v>
      </c>
      <c r="BZ214" s="4">
        <v>-286.21499999999997</v>
      </c>
      <c r="CA214" s="4">
        <v>686.06051400000001</v>
      </c>
      <c r="CB214" s="4">
        <v>343.03025700000001</v>
      </c>
      <c r="CC214" s="4">
        <v>64845.84287</v>
      </c>
      <c r="CD214" s="4">
        <v>36360.421439999998</v>
      </c>
      <c r="CE214" s="4"/>
      <c r="CF214" s="4">
        <v>384.28166870000001</v>
      </c>
      <c r="CG214" s="4"/>
      <c r="CH214" s="4">
        <v>40443.152289999998</v>
      </c>
    </row>
    <row r="215" spans="1:86" ht="15" thickBot="1" x14ac:dyDescent="0.4">
      <c r="A215" s="5">
        <v>50131</v>
      </c>
      <c r="B215" s="4">
        <v>190</v>
      </c>
      <c r="C215" s="4">
        <v>3.3750000000000002E-2</v>
      </c>
      <c r="D215" s="4">
        <v>533.39</v>
      </c>
      <c r="E215" s="4">
        <v>203.42273900000001</v>
      </c>
      <c r="F215" s="4">
        <v>329.96726100000001</v>
      </c>
      <c r="G215" s="4">
        <v>71998.117729999998</v>
      </c>
      <c r="H215" s="4">
        <v>55001.882270000002</v>
      </c>
      <c r="I215" s="4">
        <v>97175.061919999993</v>
      </c>
      <c r="J215" s="4">
        <v>44.24</v>
      </c>
      <c r="K215" s="4">
        <v>36.590000000000003</v>
      </c>
      <c r="L215" s="4">
        <v>150.13999999999999</v>
      </c>
      <c r="M215" s="4">
        <v>230.97</v>
      </c>
      <c r="N215" s="4">
        <f t="shared" si="10"/>
        <v>976.6531004166045</v>
      </c>
      <c r="O215" s="4">
        <v>0</v>
      </c>
      <c r="P215" s="4" t="s">
        <v>46</v>
      </c>
      <c r="Q215" s="4">
        <v>0</v>
      </c>
      <c r="R215" s="4">
        <v>1144.8599999999999</v>
      </c>
      <c r="S215" s="4">
        <v>0</v>
      </c>
      <c r="T215" s="4">
        <v>2523</v>
      </c>
      <c r="U215" s="4">
        <v>0</v>
      </c>
      <c r="V215" s="4">
        <v>0</v>
      </c>
      <c r="W215" s="4">
        <v>127000</v>
      </c>
      <c r="X215" s="4">
        <f t="shared" si="8"/>
        <v>6.6230955215626368</v>
      </c>
      <c r="Y215" s="4">
        <v>224378.3731</v>
      </c>
      <c r="Z215" s="4">
        <v>-1145</v>
      </c>
      <c r="AA215" s="4">
        <v>-234788</v>
      </c>
      <c r="AB215" s="4">
        <v>1378</v>
      </c>
      <c r="AC215" s="4">
        <v>146820</v>
      </c>
      <c r="AD215" s="4">
        <v>1544</v>
      </c>
      <c r="AE215" s="4">
        <v>244873</v>
      </c>
      <c r="AF215" s="4">
        <v>0.5</v>
      </c>
      <c r="AG215" s="4">
        <v>0.25</v>
      </c>
      <c r="AH215" s="4">
        <v>-572.42999999999995</v>
      </c>
      <c r="AI215" s="4">
        <v>-286.21499999999997</v>
      </c>
      <c r="AJ215" s="4">
        <v>689.08089129999996</v>
      </c>
      <c r="AK215" s="4">
        <v>344.5404456</v>
      </c>
      <c r="AL215" s="4">
        <v>65534.923759999998</v>
      </c>
      <c r="AM215" s="4">
        <v>36704.961880000003</v>
      </c>
      <c r="AN215" s="4"/>
      <c r="AO215" s="4">
        <v>386.04002880000002</v>
      </c>
      <c r="AP215" s="4"/>
      <c r="AQ215" s="4">
        <v>40829.192320000002</v>
      </c>
      <c r="AR215" s="5">
        <v>50131</v>
      </c>
      <c r="AS215" s="4">
        <v>190</v>
      </c>
      <c r="AT215" s="4">
        <v>3.3750000000000002E-2</v>
      </c>
      <c r="AU215" s="4">
        <v>533.39</v>
      </c>
      <c r="AV215" s="4">
        <v>203.42273900000001</v>
      </c>
      <c r="AW215" s="4">
        <v>329.96726100000001</v>
      </c>
      <c r="AX215" s="4">
        <v>71998.117729999998</v>
      </c>
      <c r="AY215" s="4">
        <v>55001.882270000002</v>
      </c>
      <c r="AZ215" s="4">
        <v>97175.061919999993</v>
      </c>
      <c r="BA215" s="4">
        <v>44.24</v>
      </c>
      <c r="BB215" s="4">
        <v>36.590000000000003</v>
      </c>
      <c r="BC215" s="4">
        <v>150.13999999999999</v>
      </c>
      <c r="BD215" s="4">
        <v>230.97</v>
      </c>
      <c r="BE215" s="4">
        <f t="shared" si="11"/>
        <v>380.5</v>
      </c>
      <c r="BF215" s="4">
        <v>0</v>
      </c>
      <c r="BG215" s="4" t="s">
        <v>46</v>
      </c>
      <c r="BH215" s="4">
        <v>0</v>
      </c>
      <c r="BI215" s="4">
        <v>1144.8599999999999</v>
      </c>
      <c r="BJ215" s="4">
        <v>0</v>
      </c>
      <c r="BK215" s="4">
        <v>2523</v>
      </c>
      <c r="BL215" s="4">
        <v>0</v>
      </c>
      <c r="BM215" s="4">
        <v>0</v>
      </c>
      <c r="BN215" s="4">
        <v>127000</v>
      </c>
      <c r="BO215" s="4">
        <f t="shared" si="9"/>
        <v>1</v>
      </c>
      <c r="BP215" s="4">
        <v>224378.3731</v>
      </c>
      <c r="BQ215" s="4">
        <v>-1145</v>
      </c>
      <c r="BR215" s="4">
        <v>-234788</v>
      </c>
      <c r="BS215" s="4">
        <v>1378</v>
      </c>
      <c r="BT215" s="4">
        <v>146820</v>
      </c>
      <c r="BU215" s="4">
        <v>1544</v>
      </c>
      <c r="BV215" s="4">
        <v>244873</v>
      </c>
      <c r="BW215" s="4">
        <v>0.5</v>
      </c>
      <c r="BX215" s="4">
        <v>0.25</v>
      </c>
      <c r="BY215" s="4">
        <v>-572.42999999999995</v>
      </c>
      <c r="BZ215" s="4">
        <v>-286.21499999999997</v>
      </c>
      <c r="CA215" s="4">
        <v>689.08089129999996</v>
      </c>
      <c r="CB215" s="4">
        <v>344.5404456</v>
      </c>
      <c r="CC215" s="4">
        <v>65534.923759999998</v>
      </c>
      <c r="CD215" s="4">
        <v>36704.961880000003</v>
      </c>
      <c r="CE215" s="4"/>
      <c r="CF215" s="4">
        <v>386.04002880000002</v>
      </c>
      <c r="CG215" s="4"/>
      <c r="CH215" s="4">
        <v>40829.192320000002</v>
      </c>
    </row>
    <row r="216" spans="1:86" ht="15" thickBot="1" x14ac:dyDescent="0.4">
      <c r="A216" s="5">
        <v>50161</v>
      </c>
      <c r="B216" s="4">
        <v>191</v>
      </c>
      <c r="C216" s="4">
        <v>3.3750000000000002E-2</v>
      </c>
      <c r="D216" s="4">
        <v>533.39</v>
      </c>
      <c r="E216" s="4">
        <v>202.4947061</v>
      </c>
      <c r="F216" s="4">
        <v>330.89529390000001</v>
      </c>
      <c r="G216" s="4">
        <v>71667.222429999994</v>
      </c>
      <c r="H216" s="4">
        <v>55332.777569999998</v>
      </c>
      <c r="I216" s="4">
        <v>98052.953129999994</v>
      </c>
      <c r="J216" s="4">
        <v>44.24</v>
      </c>
      <c r="K216" s="4">
        <v>36.590000000000003</v>
      </c>
      <c r="L216" s="4">
        <v>150.13999999999999</v>
      </c>
      <c r="M216" s="4">
        <v>230.97</v>
      </c>
      <c r="N216" s="4">
        <f t="shared" si="10"/>
        <v>981.53636591868747</v>
      </c>
      <c r="O216" s="4">
        <v>0</v>
      </c>
      <c r="P216" s="4" t="s">
        <v>46</v>
      </c>
      <c r="Q216" s="4">
        <v>0</v>
      </c>
      <c r="R216" s="4">
        <v>1144.8599999999999</v>
      </c>
      <c r="S216" s="4">
        <v>0</v>
      </c>
      <c r="T216" s="4">
        <v>2529</v>
      </c>
      <c r="U216" s="4">
        <v>0</v>
      </c>
      <c r="V216" s="4">
        <v>0</v>
      </c>
      <c r="W216" s="4">
        <v>127000</v>
      </c>
      <c r="X216" s="4">
        <f t="shared" si="8"/>
        <v>6.6893264767782634</v>
      </c>
      <c r="Y216" s="4">
        <v>225051.50829999999</v>
      </c>
      <c r="Z216" s="4">
        <v>-1145</v>
      </c>
      <c r="AA216" s="4">
        <v>-235933</v>
      </c>
      <c r="AB216" s="4">
        <v>1384</v>
      </c>
      <c r="AC216" s="4">
        <v>148204</v>
      </c>
      <c r="AD216" s="4">
        <v>1551</v>
      </c>
      <c r="AE216" s="4">
        <v>247141</v>
      </c>
      <c r="AF216" s="4">
        <v>0.5</v>
      </c>
      <c r="AG216" s="4">
        <v>0.25</v>
      </c>
      <c r="AH216" s="4">
        <v>-572.42999999999995</v>
      </c>
      <c r="AI216" s="4">
        <v>-286.21499999999997</v>
      </c>
      <c r="AJ216" s="4">
        <v>692.10851739999998</v>
      </c>
      <c r="AK216" s="4">
        <v>346.05425869999999</v>
      </c>
      <c r="AL216" s="4">
        <v>66227.032279999999</v>
      </c>
      <c r="AM216" s="4">
        <v>37051.01614</v>
      </c>
      <c r="AN216" s="4"/>
      <c r="AO216" s="4">
        <v>387.8027113</v>
      </c>
      <c r="AP216" s="4"/>
      <c r="AQ216" s="4">
        <v>41216.995029999998</v>
      </c>
      <c r="AR216" s="5">
        <v>50161</v>
      </c>
      <c r="AS216" s="4">
        <v>191</v>
      </c>
      <c r="AT216" s="4">
        <v>3.3750000000000002E-2</v>
      </c>
      <c r="AU216" s="4">
        <v>533.39</v>
      </c>
      <c r="AV216" s="4">
        <v>202.4947061</v>
      </c>
      <c r="AW216" s="4">
        <v>330.89529390000001</v>
      </c>
      <c r="AX216" s="4">
        <v>71667.222429999994</v>
      </c>
      <c r="AY216" s="4">
        <v>55332.777569999998</v>
      </c>
      <c r="AZ216" s="4">
        <v>98052.953129999994</v>
      </c>
      <c r="BA216" s="4">
        <v>44.24</v>
      </c>
      <c r="BB216" s="4">
        <v>36.590000000000003</v>
      </c>
      <c r="BC216" s="4">
        <v>150.13999999999999</v>
      </c>
      <c r="BD216" s="4">
        <v>230.97</v>
      </c>
      <c r="BE216" s="4">
        <f t="shared" si="11"/>
        <v>380.5</v>
      </c>
      <c r="BF216" s="4">
        <v>0</v>
      </c>
      <c r="BG216" s="4" t="s">
        <v>46</v>
      </c>
      <c r="BH216" s="4">
        <v>0</v>
      </c>
      <c r="BI216" s="4">
        <v>1144.8599999999999</v>
      </c>
      <c r="BJ216" s="4">
        <v>0</v>
      </c>
      <c r="BK216" s="4">
        <v>2529</v>
      </c>
      <c r="BL216" s="4">
        <v>0</v>
      </c>
      <c r="BM216" s="4">
        <v>0</v>
      </c>
      <c r="BN216" s="4">
        <v>127000</v>
      </c>
      <c r="BO216" s="4">
        <f t="shared" si="9"/>
        <v>1</v>
      </c>
      <c r="BP216" s="4">
        <v>225051.50829999999</v>
      </c>
      <c r="BQ216" s="4">
        <v>-1145</v>
      </c>
      <c r="BR216" s="4">
        <v>-235933</v>
      </c>
      <c r="BS216" s="4">
        <v>1384</v>
      </c>
      <c r="BT216" s="4">
        <v>148204</v>
      </c>
      <c r="BU216" s="4">
        <v>1551</v>
      </c>
      <c r="BV216" s="4">
        <v>247141</v>
      </c>
      <c r="BW216" s="4">
        <v>0.5</v>
      </c>
      <c r="BX216" s="4">
        <v>0.25</v>
      </c>
      <c r="BY216" s="4">
        <v>-572.42999999999995</v>
      </c>
      <c r="BZ216" s="4">
        <v>-286.21499999999997</v>
      </c>
      <c r="CA216" s="4">
        <v>692.10851739999998</v>
      </c>
      <c r="CB216" s="4">
        <v>346.05425869999999</v>
      </c>
      <c r="CC216" s="4">
        <v>66227.032279999999</v>
      </c>
      <c r="CD216" s="4">
        <v>37051.01614</v>
      </c>
      <c r="CE216" s="4"/>
      <c r="CF216" s="4">
        <v>387.8027113</v>
      </c>
      <c r="CG216" s="4"/>
      <c r="CH216" s="4">
        <v>41216.995029999998</v>
      </c>
    </row>
    <row r="217" spans="1:86" ht="15" thickBot="1" x14ac:dyDescent="0.4">
      <c r="A217" s="5">
        <v>50192</v>
      </c>
      <c r="B217" s="4">
        <v>192</v>
      </c>
      <c r="C217" s="4">
        <v>3.3750000000000002E-2</v>
      </c>
      <c r="D217" s="4">
        <v>533.39</v>
      </c>
      <c r="E217" s="4">
        <v>201.5640631</v>
      </c>
      <c r="F217" s="4">
        <v>331.82593689999999</v>
      </c>
      <c r="G217" s="4">
        <v>71335.396489999999</v>
      </c>
      <c r="H217" s="4">
        <v>55664.603510000001</v>
      </c>
      <c r="I217" s="4">
        <v>98936.891220000005</v>
      </c>
      <c r="J217" s="4">
        <v>44.24</v>
      </c>
      <c r="K217" s="4">
        <v>36.590000000000003</v>
      </c>
      <c r="L217" s="4">
        <v>150.13999999999999</v>
      </c>
      <c r="M217" s="4">
        <v>230.97</v>
      </c>
      <c r="N217" s="4">
        <f t="shared" si="10"/>
        <v>986.44404774828081</v>
      </c>
      <c r="O217" s="4">
        <v>0</v>
      </c>
      <c r="P217" s="4" t="s">
        <v>46</v>
      </c>
      <c r="Q217" s="4">
        <v>0</v>
      </c>
      <c r="R217" s="4">
        <v>1144.8599999999999</v>
      </c>
      <c r="S217" s="4">
        <v>0</v>
      </c>
      <c r="T217" s="4">
        <v>2535</v>
      </c>
      <c r="U217" s="4">
        <v>0</v>
      </c>
      <c r="V217" s="4">
        <v>0</v>
      </c>
      <c r="W217" s="4">
        <v>127000</v>
      </c>
      <c r="X217" s="4">
        <f t="shared" si="8"/>
        <v>6.7562197415460465</v>
      </c>
      <c r="Y217" s="4">
        <v>225726.66279999999</v>
      </c>
      <c r="Z217" s="4">
        <v>-1145</v>
      </c>
      <c r="AA217" s="4">
        <v>-237078</v>
      </c>
      <c r="AB217" s="4">
        <v>1390</v>
      </c>
      <c r="AC217" s="4">
        <v>149594</v>
      </c>
      <c r="AD217" s="4">
        <v>1558</v>
      </c>
      <c r="AE217" s="4">
        <v>249421</v>
      </c>
      <c r="AF217" s="4">
        <v>0.5</v>
      </c>
      <c r="AG217" s="4">
        <v>0.25</v>
      </c>
      <c r="AH217" s="4">
        <v>-572.42999999999995</v>
      </c>
      <c r="AI217" s="4">
        <v>-286.21499999999997</v>
      </c>
      <c r="AJ217" s="4">
        <v>695.14340979999997</v>
      </c>
      <c r="AK217" s="4">
        <v>347.57170489999999</v>
      </c>
      <c r="AL217" s="4">
        <v>66922.175690000004</v>
      </c>
      <c r="AM217" s="4">
        <v>37398.587850000004</v>
      </c>
      <c r="AN217" s="4"/>
      <c r="AO217" s="4">
        <v>389.56972689999998</v>
      </c>
      <c r="AP217" s="4"/>
      <c r="AQ217" s="4">
        <v>41606.564749999998</v>
      </c>
      <c r="AR217" s="5">
        <v>50192</v>
      </c>
      <c r="AS217" s="4">
        <v>192</v>
      </c>
      <c r="AT217" s="4">
        <v>3.3750000000000002E-2</v>
      </c>
      <c r="AU217" s="4">
        <v>533.39</v>
      </c>
      <c r="AV217" s="4">
        <v>201.5640631</v>
      </c>
      <c r="AW217" s="4">
        <v>331.82593689999999</v>
      </c>
      <c r="AX217" s="4">
        <v>71335.396489999999</v>
      </c>
      <c r="AY217" s="4">
        <v>55664.603510000001</v>
      </c>
      <c r="AZ217" s="4">
        <v>98936.891220000005</v>
      </c>
      <c r="BA217" s="4">
        <v>44.24</v>
      </c>
      <c r="BB217" s="4">
        <v>36.590000000000003</v>
      </c>
      <c r="BC217" s="4">
        <v>150.13999999999999</v>
      </c>
      <c r="BD217" s="4">
        <v>230.97</v>
      </c>
      <c r="BE217" s="4">
        <f t="shared" si="11"/>
        <v>380.5</v>
      </c>
      <c r="BF217" s="4">
        <v>0</v>
      </c>
      <c r="BG217" s="4" t="s">
        <v>46</v>
      </c>
      <c r="BH217" s="4">
        <v>0</v>
      </c>
      <c r="BI217" s="4">
        <v>1144.8599999999999</v>
      </c>
      <c r="BJ217" s="4">
        <v>0</v>
      </c>
      <c r="BK217" s="4">
        <v>2535</v>
      </c>
      <c r="BL217" s="4">
        <v>0</v>
      </c>
      <c r="BM217" s="4">
        <v>0</v>
      </c>
      <c r="BN217" s="4">
        <v>127000</v>
      </c>
      <c r="BO217" s="4">
        <f t="shared" si="9"/>
        <v>1</v>
      </c>
      <c r="BP217" s="4">
        <v>225726.66279999999</v>
      </c>
      <c r="BQ217" s="4">
        <v>-1145</v>
      </c>
      <c r="BR217" s="4">
        <v>-237078</v>
      </c>
      <c r="BS217" s="4">
        <v>1390</v>
      </c>
      <c r="BT217" s="4">
        <v>149594</v>
      </c>
      <c r="BU217" s="4">
        <v>1558</v>
      </c>
      <c r="BV217" s="4">
        <v>249421</v>
      </c>
      <c r="BW217" s="4">
        <v>0.5</v>
      </c>
      <c r="BX217" s="4">
        <v>0.25</v>
      </c>
      <c r="BY217" s="4">
        <v>-572.42999999999995</v>
      </c>
      <c r="BZ217" s="4">
        <v>-286.21499999999997</v>
      </c>
      <c r="CA217" s="4">
        <v>695.14340979999997</v>
      </c>
      <c r="CB217" s="4">
        <v>347.57170489999999</v>
      </c>
      <c r="CC217" s="4">
        <v>66922.175690000004</v>
      </c>
      <c r="CD217" s="4">
        <v>37398.587850000004</v>
      </c>
      <c r="CE217" s="4"/>
      <c r="CF217" s="4">
        <v>389.56972689999998</v>
      </c>
      <c r="CG217" s="4"/>
      <c r="CH217" s="4">
        <v>41606.564749999998</v>
      </c>
    </row>
    <row r="218" spans="1:86" ht="15" thickBot="1" x14ac:dyDescent="0.4">
      <c r="A218" s="5">
        <v>50222</v>
      </c>
      <c r="B218" s="4">
        <v>193</v>
      </c>
      <c r="C218" s="4">
        <v>3.3750000000000002E-2</v>
      </c>
      <c r="D218" s="4">
        <v>533.39</v>
      </c>
      <c r="E218" s="4">
        <v>200.63080260000001</v>
      </c>
      <c r="F218" s="4">
        <v>332.75919740000001</v>
      </c>
      <c r="G218" s="4">
        <v>71002.637300000002</v>
      </c>
      <c r="H218" s="4">
        <v>55997.362699999998</v>
      </c>
      <c r="I218" s="4">
        <v>99826.914180000007</v>
      </c>
      <c r="J218" s="4">
        <v>44.24</v>
      </c>
      <c r="K218" s="4">
        <v>36.590000000000003</v>
      </c>
      <c r="L218" s="4">
        <v>150.13999999999999</v>
      </c>
      <c r="M218" s="4">
        <v>230.97</v>
      </c>
      <c r="N218" s="4">
        <f t="shared" si="10"/>
        <v>991.37626798702206</v>
      </c>
      <c r="O218" s="4">
        <v>0</v>
      </c>
      <c r="P218" s="4" t="s">
        <v>46</v>
      </c>
      <c r="Q218" s="4">
        <v>0</v>
      </c>
      <c r="R218" s="4">
        <v>1144.8599999999999</v>
      </c>
      <c r="S218" s="4">
        <v>0</v>
      </c>
      <c r="T218" s="4">
        <v>2541</v>
      </c>
      <c r="U218" s="4">
        <v>0</v>
      </c>
      <c r="V218" s="4">
        <v>0</v>
      </c>
      <c r="W218" s="4">
        <v>127000</v>
      </c>
      <c r="X218" s="4">
        <f t="shared" si="8"/>
        <v>6.8237819389615071</v>
      </c>
      <c r="Y218" s="4">
        <v>226403.84280000001</v>
      </c>
      <c r="Z218" s="4">
        <v>-1145</v>
      </c>
      <c r="AA218" s="4">
        <v>-238223</v>
      </c>
      <c r="AB218" s="4">
        <v>1396</v>
      </c>
      <c r="AC218" s="4">
        <v>150991</v>
      </c>
      <c r="AD218" s="4">
        <v>1565</v>
      </c>
      <c r="AE218" s="4">
        <v>251714</v>
      </c>
      <c r="AF218" s="4">
        <v>0.5</v>
      </c>
      <c r="AG218" s="4">
        <v>0.25</v>
      </c>
      <c r="AH218" s="4">
        <v>-572.42999999999995</v>
      </c>
      <c r="AI218" s="4">
        <v>-286.21499999999997</v>
      </c>
      <c r="AJ218" s="4">
        <v>698.18558599999994</v>
      </c>
      <c r="AK218" s="4">
        <v>349.09279299999997</v>
      </c>
      <c r="AL218" s="4">
        <v>67620.361279999997</v>
      </c>
      <c r="AM218" s="4">
        <v>37747.680639999999</v>
      </c>
      <c r="AN218" s="4"/>
      <c r="AO218" s="4">
        <v>391.34108629999997</v>
      </c>
      <c r="AP218" s="4"/>
      <c r="AQ218" s="4">
        <v>41997.905839999999</v>
      </c>
      <c r="AR218" s="5">
        <v>50222</v>
      </c>
      <c r="AS218" s="4">
        <v>193</v>
      </c>
      <c r="AT218" s="4">
        <v>3.3750000000000002E-2</v>
      </c>
      <c r="AU218" s="4">
        <v>533.39</v>
      </c>
      <c r="AV218" s="4">
        <v>200.63080260000001</v>
      </c>
      <c r="AW218" s="4">
        <v>332.75919740000001</v>
      </c>
      <c r="AX218" s="4">
        <v>71002.637300000002</v>
      </c>
      <c r="AY218" s="4">
        <v>55997.362699999998</v>
      </c>
      <c r="AZ218" s="4">
        <v>99826.914180000007</v>
      </c>
      <c r="BA218" s="4">
        <v>44.24</v>
      </c>
      <c r="BB218" s="4">
        <v>36.590000000000003</v>
      </c>
      <c r="BC218" s="4">
        <v>150.13999999999999</v>
      </c>
      <c r="BD218" s="4">
        <v>230.97</v>
      </c>
      <c r="BE218" s="4">
        <f t="shared" si="11"/>
        <v>380.5</v>
      </c>
      <c r="BF218" s="4">
        <v>0</v>
      </c>
      <c r="BG218" s="4" t="s">
        <v>46</v>
      </c>
      <c r="BH218" s="4">
        <v>0</v>
      </c>
      <c r="BI218" s="4">
        <v>1144.8599999999999</v>
      </c>
      <c r="BJ218" s="4">
        <v>0</v>
      </c>
      <c r="BK218" s="4">
        <v>2541</v>
      </c>
      <c r="BL218" s="4">
        <v>0</v>
      </c>
      <c r="BM218" s="4">
        <v>0</v>
      </c>
      <c r="BN218" s="4">
        <v>127000</v>
      </c>
      <c r="BO218" s="4">
        <f t="shared" si="9"/>
        <v>1</v>
      </c>
      <c r="BP218" s="4">
        <v>226403.84280000001</v>
      </c>
      <c r="BQ218" s="4">
        <v>-1145</v>
      </c>
      <c r="BR218" s="4">
        <v>-238223</v>
      </c>
      <c r="BS218" s="4">
        <v>1396</v>
      </c>
      <c r="BT218" s="4">
        <v>150991</v>
      </c>
      <c r="BU218" s="4">
        <v>1565</v>
      </c>
      <c r="BV218" s="4">
        <v>251714</v>
      </c>
      <c r="BW218" s="4">
        <v>0.5</v>
      </c>
      <c r="BX218" s="4">
        <v>0.25</v>
      </c>
      <c r="BY218" s="4">
        <v>-572.42999999999995</v>
      </c>
      <c r="BZ218" s="4">
        <v>-286.21499999999997</v>
      </c>
      <c r="CA218" s="4">
        <v>698.18558599999994</v>
      </c>
      <c r="CB218" s="4">
        <v>349.09279299999997</v>
      </c>
      <c r="CC218" s="4">
        <v>67620.361279999997</v>
      </c>
      <c r="CD218" s="4">
        <v>37747.680639999999</v>
      </c>
      <c r="CE218" s="4"/>
      <c r="CF218" s="4">
        <v>391.34108629999997</v>
      </c>
      <c r="CG218" s="4"/>
      <c r="CH218" s="4">
        <v>41997.905839999999</v>
      </c>
    </row>
    <row r="219" spans="1:86" ht="15" thickBot="1" x14ac:dyDescent="0.4">
      <c r="A219" s="5">
        <v>50253</v>
      </c>
      <c r="B219" s="4">
        <v>194</v>
      </c>
      <c r="C219" s="4">
        <v>3.3750000000000002E-2</v>
      </c>
      <c r="D219" s="4">
        <v>533.39</v>
      </c>
      <c r="E219" s="4">
        <v>199.69491740000001</v>
      </c>
      <c r="F219" s="4">
        <v>333.69508259999998</v>
      </c>
      <c r="G219" s="4">
        <v>70668.942209999994</v>
      </c>
      <c r="H219" s="4">
        <v>56331.057789999999</v>
      </c>
      <c r="I219" s="4">
        <v>100723.0603</v>
      </c>
      <c r="J219" s="4">
        <v>44.24</v>
      </c>
      <c r="K219" s="4">
        <v>36.590000000000003</v>
      </c>
      <c r="L219" s="4">
        <v>150.13999999999999</v>
      </c>
      <c r="M219" s="4">
        <v>230.97</v>
      </c>
      <c r="N219" s="4">
        <f t="shared" si="10"/>
        <v>996.33314932695703</v>
      </c>
      <c r="O219" s="4">
        <v>0</v>
      </c>
      <c r="P219" s="4" t="s">
        <v>46</v>
      </c>
      <c r="Q219" s="4">
        <v>0</v>
      </c>
      <c r="R219" s="4">
        <v>1144.8599999999999</v>
      </c>
      <c r="S219" s="4">
        <v>0</v>
      </c>
      <c r="T219" s="4">
        <v>2547</v>
      </c>
      <c r="U219" s="4">
        <v>0</v>
      </c>
      <c r="V219" s="4">
        <v>0</v>
      </c>
      <c r="W219" s="4">
        <v>127000</v>
      </c>
      <c r="X219" s="4">
        <f t="shared" ref="X219:X282" si="12" xml:space="preserve"> X218 * ( 1 + X$23)</f>
        <v>6.8920197583511218</v>
      </c>
      <c r="Y219" s="4">
        <v>227083.05429999999</v>
      </c>
      <c r="Z219" s="4">
        <v>-1145</v>
      </c>
      <c r="AA219" s="4">
        <v>-239368</v>
      </c>
      <c r="AB219" s="4">
        <v>1402</v>
      </c>
      <c r="AC219" s="4">
        <v>152393</v>
      </c>
      <c r="AD219" s="4">
        <v>1572</v>
      </c>
      <c r="AE219" s="4">
        <v>254019</v>
      </c>
      <c r="AF219" s="4">
        <v>0.5</v>
      </c>
      <c r="AG219" s="4">
        <v>0.25</v>
      </c>
      <c r="AH219" s="4">
        <v>-572.42999999999995</v>
      </c>
      <c r="AI219" s="4">
        <v>-286.21499999999997</v>
      </c>
      <c r="AJ219" s="4">
        <v>701.23506339999994</v>
      </c>
      <c r="AK219" s="4">
        <v>350.61753169999997</v>
      </c>
      <c r="AL219" s="4">
        <v>68321.596340000004</v>
      </c>
      <c r="AM219" s="4">
        <v>38098.298170000002</v>
      </c>
      <c r="AN219" s="4"/>
      <c r="AO219" s="4">
        <v>393.1168002</v>
      </c>
      <c r="AP219" s="4"/>
      <c r="AQ219" s="4">
        <v>42391.022640000003</v>
      </c>
      <c r="AR219" s="5">
        <v>50253</v>
      </c>
      <c r="AS219" s="4">
        <v>194</v>
      </c>
      <c r="AT219" s="4">
        <v>3.3750000000000002E-2</v>
      </c>
      <c r="AU219" s="4">
        <v>533.39</v>
      </c>
      <c r="AV219" s="4">
        <v>199.69491740000001</v>
      </c>
      <c r="AW219" s="4">
        <v>333.69508259999998</v>
      </c>
      <c r="AX219" s="4">
        <v>70668.942209999994</v>
      </c>
      <c r="AY219" s="4">
        <v>56331.057789999999</v>
      </c>
      <c r="AZ219" s="4">
        <v>100723.0603</v>
      </c>
      <c r="BA219" s="4">
        <v>44.24</v>
      </c>
      <c r="BB219" s="4">
        <v>36.590000000000003</v>
      </c>
      <c r="BC219" s="4">
        <v>150.13999999999999</v>
      </c>
      <c r="BD219" s="4">
        <v>230.97</v>
      </c>
      <c r="BE219" s="4">
        <f t="shared" si="11"/>
        <v>380.5</v>
      </c>
      <c r="BF219" s="4">
        <v>0</v>
      </c>
      <c r="BG219" s="4" t="s">
        <v>46</v>
      </c>
      <c r="BH219" s="4">
        <v>0</v>
      </c>
      <c r="BI219" s="4">
        <v>1144.8599999999999</v>
      </c>
      <c r="BJ219" s="4">
        <v>0</v>
      </c>
      <c r="BK219" s="4">
        <v>2547</v>
      </c>
      <c r="BL219" s="4">
        <v>0</v>
      </c>
      <c r="BM219" s="4">
        <v>0</v>
      </c>
      <c r="BN219" s="4">
        <v>127000</v>
      </c>
      <c r="BO219" s="4">
        <f t="shared" ref="BO219:BO282" si="13" xml:space="preserve"> BO218 * ( 1 + BO$23)</f>
        <v>1</v>
      </c>
      <c r="BP219" s="4">
        <v>227083.05429999999</v>
      </c>
      <c r="BQ219" s="4">
        <v>-1145</v>
      </c>
      <c r="BR219" s="4">
        <v>-239368</v>
      </c>
      <c r="BS219" s="4">
        <v>1402</v>
      </c>
      <c r="BT219" s="4">
        <v>152393</v>
      </c>
      <c r="BU219" s="4">
        <v>1572</v>
      </c>
      <c r="BV219" s="4">
        <v>254019</v>
      </c>
      <c r="BW219" s="4">
        <v>0.5</v>
      </c>
      <c r="BX219" s="4">
        <v>0.25</v>
      </c>
      <c r="BY219" s="4">
        <v>-572.42999999999995</v>
      </c>
      <c r="BZ219" s="4">
        <v>-286.21499999999997</v>
      </c>
      <c r="CA219" s="4">
        <v>701.23506339999994</v>
      </c>
      <c r="CB219" s="4">
        <v>350.61753169999997</v>
      </c>
      <c r="CC219" s="4">
        <v>68321.596340000004</v>
      </c>
      <c r="CD219" s="4">
        <v>38098.298170000002</v>
      </c>
      <c r="CE219" s="4"/>
      <c r="CF219" s="4">
        <v>393.1168002</v>
      </c>
      <c r="CG219" s="4"/>
      <c r="CH219" s="4">
        <v>42391.022640000003</v>
      </c>
    </row>
    <row r="220" spans="1:86" ht="15" thickBot="1" x14ac:dyDescent="0.4">
      <c r="A220" s="5">
        <v>50284</v>
      </c>
      <c r="B220" s="4">
        <v>195</v>
      </c>
      <c r="C220" s="4">
        <v>3.3750000000000002E-2</v>
      </c>
      <c r="D220" s="4">
        <v>533.39</v>
      </c>
      <c r="E220" s="4">
        <v>198.75640000000001</v>
      </c>
      <c r="F220" s="4">
        <v>334.6336</v>
      </c>
      <c r="G220" s="4">
        <v>70334.308609999993</v>
      </c>
      <c r="H220" s="4">
        <v>56665.69139</v>
      </c>
      <c r="I220" s="4">
        <v>101625.3679</v>
      </c>
      <c r="J220" s="4">
        <v>44.24</v>
      </c>
      <c r="K220" s="4">
        <v>36.590000000000003</v>
      </c>
      <c r="L220" s="4">
        <v>150.13999999999999</v>
      </c>
      <c r="M220" s="4">
        <v>230.97</v>
      </c>
      <c r="N220" s="4">
        <f t="shared" ref="N220:N283" si="14">N219 * (1 +N$23)</f>
        <v>1001.3148150735917</v>
      </c>
      <c r="O220" s="4">
        <v>0</v>
      </c>
      <c r="P220" s="4" t="s">
        <v>46</v>
      </c>
      <c r="Q220" s="4">
        <v>0</v>
      </c>
      <c r="R220" s="4">
        <v>1144.8599999999999</v>
      </c>
      <c r="S220" s="4">
        <v>0</v>
      </c>
      <c r="T220" s="4">
        <v>2553</v>
      </c>
      <c r="U220" s="4">
        <v>0</v>
      </c>
      <c r="V220" s="4">
        <v>0</v>
      </c>
      <c r="W220" s="4">
        <v>127000</v>
      </c>
      <c r="X220" s="4">
        <f t="shared" si="12"/>
        <v>6.9609399559346334</v>
      </c>
      <c r="Y220" s="4">
        <v>227764.30350000001</v>
      </c>
      <c r="Z220" s="4">
        <v>-1145</v>
      </c>
      <c r="AA220" s="4">
        <v>-240512</v>
      </c>
      <c r="AB220" s="4">
        <v>1409</v>
      </c>
      <c r="AC220" s="4">
        <v>153802</v>
      </c>
      <c r="AD220" s="4">
        <v>1580</v>
      </c>
      <c r="AE220" s="4">
        <v>256336</v>
      </c>
      <c r="AF220" s="4">
        <v>0.5</v>
      </c>
      <c r="AG220" s="4">
        <v>0.25</v>
      </c>
      <c r="AH220" s="4">
        <v>-572.42999999999995</v>
      </c>
      <c r="AI220" s="4">
        <v>-286.21499999999997</v>
      </c>
      <c r="AJ220" s="4">
        <v>704.29185959999995</v>
      </c>
      <c r="AK220" s="4">
        <v>352.14592979999998</v>
      </c>
      <c r="AL220" s="4">
        <v>69025.888200000001</v>
      </c>
      <c r="AM220" s="4">
        <v>38450.444100000001</v>
      </c>
      <c r="AN220" s="4"/>
      <c r="AO220" s="4">
        <v>394.89687939999999</v>
      </c>
      <c r="AP220" s="4"/>
      <c r="AQ220" s="4">
        <v>42785.919520000003</v>
      </c>
      <c r="AR220" s="5">
        <v>50284</v>
      </c>
      <c r="AS220" s="4">
        <v>195</v>
      </c>
      <c r="AT220" s="4">
        <v>3.3750000000000002E-2</v>
      </c>
      <c r="AU220" s="4">
        <v>533.39</v>
      </c>
      <c r="AV220" s="4">
        <v>198.75640000000001</v>
      </c>
      <c r="AW220" s="4">
        <v>334.6336</v>
      </c>
      <c r="AX220" s="4">
        <v>70334.308609999993</v>
      </c>
      <c r="AY220" s="4">
        <v>56665.69139</v>
      </c>
      <c r="AZ220" s="4">
        <v>101625.3679</v>
      </c>
      <c r="BA220" s="4">
        <v>44.24</v>
      </c>
      <c r="BB220" s="4">
        <v>36.590000000000003</v>
      </c>
      <c r="BC220" s="4">
        <v>150.13999999999999</v>
      </c>
      <c r="BD220" s="4">
        <v>230.97</v>
      </c>
      <c r="BE220" s="4">
        <f t="shared" ref="BE220:BE283" si="15">BE219 * (1 +BE$23)</f>
        <v>380.5</v>
      </c>
      <c r="BF220" s="4">
        <v>0</v>
      </c>
      <c r="BG220" s="4" t="s">
        <v>46</v>
      </c>
      <c r="BH220" s="4">
        <v>0</v>
      </c>
      <c r="BI220" s="4">
        <v>1144.8599999999999</v>
      </c>
      <c r="BJ220" s="4">
        <v>0</v>
      </c>
      <c r="BK220" s="4">
        <v>2553</v>
      </c>
      <c r="BL220" s="4">
        <v>0</v>
      </c>
      <c r="BM220" s="4">
        <v>0</v>
      </c>
      <c r="BN220" s="4">
        <v>127000</v>
      </c>
      <c r="BO220" s="4">
        <f t="shared" si="13"/>
        <v>1</v>
      </c>
      <c r="BP220" s="4">
        <v>227764.30350000001</v>
      </c>
      <c r="BQ220" s="4">
        <v>-1145</v>
      </c>
      <c r="BR220" s="4">
        <v>-240512</v>
      </c>
      <c r="BS220" s="4">
        <v>1409</v>
      </c>
      <c r="BT220" s="4">
        <v>153802</v>
      </c>
      <c r="BU220" s="4">
        <v>1580</v>
      </c>
      <c r="BV220" s="4">
        <v>256336</v>
      </c>
      <c r="BW220" s="4">
        <v>0.5</v>
      </c>
      <c r="BX220" s="4">
        <v>0.25</v>
      </c>
      <c r="BY220" s="4">
        <v>-572.42999999999995</v>
      </c>
      <c r="BZ220" s="4">
        <v>-286.21499999999997</v>
      </c>
      <c r="CA220" s="4">
        <v>704.29185959999995</v>
      </c>
      <c r="CB220" s="4">
        <v>352.14592979999998</v>
      </c>
      <c r="CC220" s="4">
        <v>69025.888200000001</v>
      </c>
      <c r="CD220" s="4">
        <v>38450.444100000001</v>
      </c>
      <c r="CE220" s="4"/>
      <c r="CF220" s="4">
        <v>394.89687939999999</v>
      </c>
      <c r="CG220" s="4"/>
      <c r="CH220" s="4">
        <v>42785.919520000003</v>
      </c>
    </row>
    <row r="221" spans="1:86" ht="15" thickBot="1" x14ac:dyDescent="0.4">
      <c r="A221" s="5">
        <v>50314</v>
      </c>
      <c r="B221" s="4">
        <v>196</v>
      </c>
      <c r="C221" s="4">
        <v>3.3750000000000002E-2</v>
      </c>
      <c r="D221" s="4">
        <v>533.39</v>
      </c>
      <c r="E221" s="4">
        <v>197.81524300000001</v>
      </c>
      <c r="F221" s="4">
        <v>335.57475699999998</v>
      </c>
      <c r="G221" s="4">
        <v>69998.733859999993</v>
      </c>
      <c r="H221" s="4">
        <v>57001.26614</v>
      </c>
      <c r="I221" s="4">
        <v>102533.8759</v>
      </c>
      <c r="J221" s="4">
        <v>44.24</v>
      </c>
      <c r="K221" s="4">
        <v>36.590000000000003</v>
      </c>
      <c r="L221" s="4">
        <v>150.13999999999999</v>
      </c>
      <c r="M221" s="4">
        <v>230.97</v>
      </c>
      <c r="N221" s="4">
        <f t="shared" si="14"/>
        <v>1006.3213891489596</v>
      </c>
      <c r="O221" s="4">
        <v>0</v>
      </c>
      <c r="P221" s="4" t="s">
        <v>46</v>
      </c>
      <c r="Q221" s="4">
        <v>0</v>
      </c>
      <c r="R221" s="4">
        <v>1144.8599999999999</v>
      </c>
      <c r="S221" s="4">
        <v>0</v>
      </c>
      <c r="T221" s="4">
        <v>2560</v>
      </c>
      <c r="U221" s="4">
        <v>0</v>
      </c>
      <c r="V221" s="4">
        <v>0</v>
      </c>
      <c r="W221" s="4">
        <v>127000</v>
      </c>
      <c r="X221" s="4">
        <f t="shared" si="12"/>
        <v>7.0305493554939797</v>
      </c>
      <c r="Y221" s="4">
        <v>228447.59640000001</v>
      </c>
      <c r="Z221" s="4">
        <v>-1145</v>
      </c>
      <c r="AA221" s="4">
        <v>-241657</v>
      </c>
      <c r="AB221" s="4">
        <v>1415</v>
      </c>
      <c r="AC221" s="4">
        <v>155216</v>
      </c>
      <c r="AD221" s="4">
        <v>1587</v>
      </c>
      <c r="AE221" s="4">
        <v>258665</v>
      </c>
      <c r="AF221" s="4">
        <v>0.5</v>
      </c>
      <c r="AG221" s="4">
        <v>0.25</v>
      </c>
      <c r="AH221" s="4">
        <v>-572.42999999999995</v>
      </c>
      <c r="AI221" s="4">
        <v>-286.21499999999997</v>
      </c>
      <c r="AJ221" s="4">
        <v>707.35599200000001</v>
      </c>
      <c r="AK221" s="4">
        <v>353.67799600000001</v>
      </c>
      <c r="AL221" s="4">
        <v>69733.244189999998</v>
      </c>
      <c r="AM221" s="4">
        <v>38804.122100000001</v>
      </c>
      <c r="AN221" s="4"/>
      <c r="AO221" s="4">
        <v>396.68133449999999</v>
      </c>
      <c r="AP221" s="4"/>
      <c r="AQ221" s="4">
        <v>43182.600859999999</v>
      </c>
      <c r="AR221" s="5">
        <v>50314</v>
      </c>
      <c r="AS221" s="4">
        <v>196</v>
      </c>
      <c r="AT221" s="4">
        <v>3.3750000000000002E-2</v>
      </c>
      <c r="AU221" s="4">
        <v>533.39</v>
      </c>
      <c r="AV221" s="4">
        <v>197.81524300000001</v>
      </c>
      <c r="AW221" s="4">
        <v>335.57475699999998</v>
      </c>
      <c r="AX221" s="4">
        <v>69998.733859999993</v>
      </c>
      <c r="AY221" s="4">
        <v>57001.26614</v>
      </c>
      <c r="AZ221" s="4">
        <v>102533.8759</v>
      </c>
      <c r="BA221" s="4">
        <v>44.24</v>
      </c>
      <c r="BB221" s="4">
        <v>36.590000000000003</v>
      </c>
      <c r="BC221" s="4">
        <v>150.13999999999999</v>
      </c>
      <c r="BD221" s="4">
        <v>230.97</v>
      </c>
      <c r="BE221" s="4">
        <f t="shared" si="15"/>
        <v>380.5</v>
      </c>
      <c r="BF221" s="4">
        <v>0</v>
      </c>
      <c r="BG221" s="4" t="s">
        <v>46</v>
      </c>
      <c r="BH221" s="4">
        <v>0</v>
      </c>
      <c r="BI221" s="4">
        <v>1144.8599999999999</v>
      </c>
      <c r="BJ221" s="4">
        <v>0</v>
      </c>
      <c r="BK221" s="4">
        <v>2560</v>
      </c>
      <c r="BL221" s="4">
        <v>0</v>
      </c>
      <c r="BM221" s="4">
        <v>0</v>
      </c>
      <c r="BN221" s="4">
        <v>127000</v>
      </c>
      <c r="BO221" s="4">
        <f t="shared" si="13"/>
        <v>1</v>
      </c>
      <c r="BP221" s="4">
        <v>228447.59640000001</v>
      </c>
      <c r="BQ221" s="4">
        <v>-1145</v>
      </c>
      <c r="BR221" s="4">
        <v>-241657</v>
      </c>
      <c r="BS221" s="4">
        <v>1415</v>
      </c>
      <c r="BT221" s="4">
        <v>155216</v>
      </c>
      <c r="BU221" s="4">
        <v>1587</v>
      </c>
      <c r="BV221" s="4">
        <v>258665</v>
      </c>
      <c r="BW221" s="4">
        <v>0.5</v>
      </c>
      <c r="BX221" s="4">
        <v>0.25</v>
      </c>
      <c r="BY221" s="4">
        <v>-572.42999999999995</v>
      </c>
      <c r="BZ221" s="4">
        <v>-286.21499999999997</v>
      </c>
      <c r="CA221" s="4">
        <v>707.35599200000001</v>
      </c>
      <c r="CB221" s="4">
        <v>353.67799600000001</v>
      </c>
      <c r="CC221" s="4">
        <v>69733.244189999998</v>
      </c>
      <c r="CD221" s="4">
        <v>38804.122100000001</v>
      </c>
      <c r="CE221" s="4"/>
      <c r="CF221" s="4">
        <v>396.68133449999999</v>
      </c>
      <c r="CG221" s="4"/>
      <c r="CH221" s="4">
        <v>43182.600859999999</v>
      </c>
    </row>
    <row r="222" spans="1:86" ht="15" thickBot="1" x14ac:dyDescent="0.4">
      <c r="A222" s="5">
        <v>50345</v>
      </c>
      <c r="B222" s="4">
        <v>197</v>
      </c>
      <c r="C222" s="4">
        <v>3.3750000000000002E-2</v>
      </c>
      <c r="D222" s="4">
        <v>533.39</v>
      </c>
      <c r="E222" s="4">
        <v>196.87143900000001</v>
      </c>
      <c r="F222" s="4">
        <v>336.51856099999998</v>
      </c>
      <c r="G222" s="4">
        <v>69662.215299999996</v>
      </c>
      <c r="H222" s="4">
        <v>57337.784699999997</v>
      </c>
      <c r="I222" s="4">
        <v>103448.6231</v>
      </c>
      <c r="J222" s="4">
        <v>44.24</v>
      </c>
      <c r="K222" s="4">
        <v>36.590000000000003</v>
      </c>
      <c r="L222" s="4">
        <v>150.13999999999999</v>
      </c>
      <c r="M222" s="4">
        <v>230.97</v>
      </c>
      <c r="N222" s="4">
        <f t="shared" si="14"/>
        <v>1011.3529960947043</v>
      </c>
      <c r="O222" s="4">
        <v>0</v>
      </c>
      <c r="P222" s="4" t="s">
        <v>46</v>
      </c>
      <c r="Q222" s="4">
        <v>0</v>
      </c>
      <c r="R222" s="4">
        <v>1144.8599999999999</v>
      </c>
      <c r="S222" s="4">
        <v>0</v>
      </c>
      <c r="T222" s="4">
        <v>2566</v>
      </c>
      <c r="U222" s="4">
        <v>0</v>
      </c>
      <c r="V222" s="4">
        <v>0</v>
      </c>
      <c r="W222" s="4">
        <v>127000</v>
      </c>
      <c r="X222" s="4">
        <f t="shared" si="12"/>
        <v>7.1008548490489192</v>
      </c>
      <c r="Y222" s="4">
        <v>229132.93919999999</v>
      </c>
      <c r="Z222" s="4">
        <v>-1145</v>
      </c>
      <c r="AA222" s="4">
        <v>-242802</v>
      </c>
      <c r="AB222" s="4">
        <v>1421</v>
      </c>
      <c r="AC222" s="4">
        <v>156637</v>
      </c>
      <c r="AD222" s="4">
        <v>1594</v>
      </c>
      <c r="AE222" s="4">
        <v>261007</v>
      </c>
      <c r="AF222" s="4">
        <v>0.5</v>
      </c>
      <c r="AG222" s="4">
        <v>0.25</v>
      </c>
      <c r="AH222" s="4">
        <v>-572.42999999999995</v>
      </c>
      <c r="AI222" s="4">
        <v>-286.21499999999997</v>
      </c>
      <c r="AJ222" s="4">
        <v>710.42747840000004</v>
      </c>
      <c r="AK222" s="4">
        <v>355.21373920000002</v>
      </c>
      <c r="AL222" s="4">
        <v>70443.671669999996</v>
      </c>
      <c r="AM222" s="4">
        <v>39159.335830000004</v>
      </c>
      <c r="AN222" s="4"/>
      <c r="AO222" s="4">
        <v>398.47017649999998</v>
      </c>
      <c r="AP222" s="4"/>
      <c r="AQ222" s="4">
        <v>43581.071029999999</v>
      </c>
      <c r="AR222" s="5">
        <v>50345</v>
      </c>
      <c r="AS222" s="4">
        <v>197</v>
      </c>
      <c r="AT222" s="4">
        <v>3.3750000000000002E-2</v>
      </c>
      <c r="AU222" s="4">
        <v>533.39</v>
      </c>
      <c r="AV222" s="4">
        <v>196.87143900000001</v>
      </c>
      <c r="AW222" s="4">
        <v>336.51856099999998</v>
      </c>
      <c r="AX222" s="4">
        <v>69662.215299999996</v>
      </c>
      <c r="AY222" s="4">
        <v>57337.784699999997</v>
      </c>
      <c r="AZ222" s="4">
        <v>103448.6231</v>
      </c>
      <c r="BA222" s="4">
        <v>44.24</v>
      </c>
      <c r="BB222" s="4">
        <v>36.590000000000003</v>
      </c>
      <c r="BC222" s="4">
        <v>150.13999999999999</v>
      </c>
      <c r="BD222" s="4">
        <v>230.97</v>
      </c>
      <c r="BE222" s="4">
        <f t="shared" si="15"/>
        <v>380.5</v>
      </c>
      <c r="BF222" s="4">
        <v>0</v>
      </c>
      <c r="BG222" s="4" t="s">
        <v>46</v>
      </c>
      <c r="BH222" s="4">
        <v>0</v>
      </c>
      <c r="BI222" s="4">
        <v>1144.8599999999999</v>
      </c>
      <c r="BJ222" s="4">
        <v>0</v>
      </c>
      <c r="BK222" s="4">
        <v>2566</v>
      </c>
      <c r="BL222" s="4">
        <v>0</v>
      </c>
      <c r="BM222" s="4">
        <v>0</v>
      </c>
      <c r="BN222" s="4">
        <v>127000</v>
      </c>
      <c r="BO222" s="4">
        <f t="shared" si="13"/>
        <v>1</v>
      </c>
      <c r="BP222" s="4">
        <v>229132.93919999999</v>
      </c>
      <c r="BQ222" s="4">
        <v>-1145</v>
      </c>
      <c r="BR222" s="4">
        <v>-242802</v>
      </c>
      <c r="BS222" s="4">
        <v>1421</v>
      </c>
      <c r="BT222" s="4">
        <v>156637</v>
      </c>
      <c r="BU222" s="4">
        <v>1594</v>
      </c>
      <c r="BV222" s="4">
        <v>261007</v>
      </c>
      <c r="BW222" s="4">
        <v>0.5</v>
      </c>
      <c r="BX222" s="4">
        <v>0.25</v>
      </c>
      <c r="BY222" s="4">
        <v>-572.42999999999995</v>
      </c>
      <c r="BZ222" s="4">
        <v>-286.21499999999997</v>
      </c>
      <c r="CA222" s="4">
        <v>710.42747840000004</v>
      </c>
      <c r="CB222" s="4">
        <v>355.21373920000002</v>
      </c>
      <c r="CC222" s="4">
        <v>70443.671669999996</v>
      </c>
      <c r="CD222" s="4">
        <v>39159.335830000004</v>
      </c>
      <c r="CE222" s="4"/>
      <c r="CF222" s="4">
        <v>398.47017649999998</v>
      </c>
      <c r="CG222" s="4"/>
      <c r="CH222" s="4">
        <v>43581.071029999999</v>
      </c>
    </row>
    <row r="223" spans="1:86" ht="15" thickBot="1" x14ac:dyDescent="0.4">
      <c r="A223" s="5">
        <v>50375</v>
      </c>
      <c r="B223" s="4">
        <v>198</v>
      </c>
      <c r="C223" s="4">
        <v>3.3750000000000002E-2</v>
      </c>
      <c r="D223" s="4">
        <v>533.39</v>
      </c>
      <c r="E223" s="4">
        <v>195.9249805</v>
      </c>
      <c r="F223" s="4">
        <v>337.46501949999998</v>
      </c>
      <c r="G223" s="4">
        <v>69324.750279999993</v>
      </c>
      <c r="H223" s="4">
        <v>57675.24972</v>
      </c>
      <c r="I223" s="4">
        <v>104369.64870000001</v>
      </c>
      <c r="J223" s="4">
        <v>44.24</v>
      </c>
      <c r="K223" s="4">
        <v>36.590000000000003</v>
      </c>
      <c r="L223" s="4">
        <v>150.13999999999999</v>
      </c>
      <c r="M223" s="4">
        <v>230.97</v>
      </c>
      <c r="N223" s="4">
        <f t="shared" si="14"/>
        <v>1016.4097610751777</v>
      </c>
      <c r="O223" s="4">
        <v>0</v>
      </c>
      <c r="P223" s="4" t="s">
        <v>46</v>
      </c>
      <c r="Q223" s="4">
        <v>0</v>
      </c>
      <c r="R223" s="4">
        <v>1144.8599999999999</v>
      </c>
      <c r="S223" s="4">
        <v>0</v>
      </c>
      <c r="T223" s="4">
        <v>2572</v>
      </c>
      <c r="U223" s="4">
        <v>0</v>
      </c>
      <c r="V223" s="4">
        <v>0</v>
      </c>
      <c r="W223" s="4">
        <v>127000</v>
      </c>
      <c r="X223" s="4">
        <f t="shared" si="12"/>
        <v>7.1718633975394086</v>
      </c>
      <c r="Y223" s="4">
        <v>229820.33799999999</v>
      </c>
      <c r="Z223" s="4">
        <v>-1145</v>
      </c>
      <c r="AA223" s="4">
        <v>-243947</v>
      </c>
      <c r="AB223" s="4">
        <v>1427</v>
      </c>
      <c r="AC223" s="4">
        <v>158064</v>
      </c>
      <c r="AD223" s="4">
        <v>1601</v>
      </c>
      <c r="AE223" s="4">
        <v>263361</v>
      </c>
      <c r="AF223" s="4">
        <v>0.5</v>
      </c>
      <c r="AG223" s="4">
        <v>0.25</v>
      </c>
      <c r="AH223" s="4">
        <v>-572.42999999999995</v>
      </c>
      <c r="AI223" s="4">
        <v>-286.21499999999997</v>
      </c>
      <c r="AJ223" s="4">
        <v>713.50633640000001</v>
      </c>
      <c r="AK223" s="4">
        <v>356.7531682</v>
      </c>
      <c r="AL223" s="4">
        <v>71157.178010000003</v>
      </c>
      <c r="AM223" s="4">
        <v>39516.089</v>
      </c>
      <c r="AN223" s="4"/>
      <c r="AO223" s="4">
        <v>400.26341609999997</v>
      </c>
      <c r="AP223" s="4"/>
      <c r="AQ223" s="4">
        <v>43981.334450000002</v>
      </c>
      <c r="AR223" s="5">
        <v>50375</v>
      </c>
      <c r="AS223" s="4">
        <v>198</v>
      </c>
      <c r="AT223" s="4">
        <v>3.3750000000000002E-2</v>
      </c>
      <c r="AU223" s="4">
        <v>533.39</v>
      </c>
      <c r="AV223" s="4">
        <v>195.9249805</v>
      </c>
      <c r="AW223" s="4">
        <v>337.46501949999998</v>
      </c>
      <c r="AX223" s="4">
        <v>69324.750279999993</v>
      </c>
      <c r="AY223" s="4">
        <v>57675.24972</v>
      </c>
      <c r="AZ223" s="4">
        <v>104369.64870000001</v>
      </c>
      <c r="BA223" s="4">
        <v>44.24</v>
      </c>
      <c r="BB223" s="4">
        <v>36.590000000000003</v>
      </c>
      <c r="BC223" s="4">
        <v>150.13999999999999</v>
      </c>
      <c r="BD223" s="4">
        <v>230.97</v>
      </c>
      <c r="BE223" s="4">
        <f t="shared" si="15"/>
        <v>380.5</v>
      </c>
      <c r="BF223" s="4">
        <v>0</v>
      </c>
      <c r="BG223" s="4" t="s">
        <v>46</v>
      </c>
      <c r="BH223" s="4">
        <v>0</v>
      </c>
      <c r="BI223" s="4">
        <v>1144.8599999999999</v>
      </c>
      <c r="BJ223" s="4">
        <v>0</v>
      </c>
      <c r="BK223" s="4">
        <v>2572</v>
      </c>
      <c r="BL223" s="4">
        <v>0</v>
      </c>
      <c r="BM223" s="4">
        <v>0</v>
      </c>
      <c r="BN223" s="4">
        <v>127000</v>
      </c>
      <c r="BO223" s="4">
        <f t="shared" si="13"/>
        <v>1</v>
      </c>
      <c r="BP223" s="4">
        <v>229820.33799999999</v>
      </c>
      <c r="BQ223" s="4">
        <v>-1145</v>
      </c>
      <c r="BR223" s="4">
        <v>-243947</v>
      </c>
      <c r="BS223" s="4">
        <v>1427</v>
      </c>
      <c r="BT223" s="4">
        <v>158064</v>
      </c>
      <c r="BU223" s="4">
        <v>1601</v>
      </c>
      <c r="BV223" s="4">
        <v>263361</v>
      </c>
      <c r="BW223" s="4">
        <v>0.5</v>
      </c>
      <c r="BX223" s="4">
        <v>0.25</v>
      </c>
      <c r="BY223" s="4">
        <v>-572.42999999999995</v>
      </c>
      <c r="BZ223" s="4">
        <v>-286.21499999999997</v>
      </c>
      <c r="CA223" s="4">
        <v>713.50633640000001</v>
      </c>
      <c r="CB223" s="4">
        <v>356.7531682</v>
      </c>
      <c r="CC223" s="4">
        <v>71157.178010000003</v>
      </c>
      <c r="CD223" s="4">
        <v>39516.089</v>
      </c>
      <c r="CE223" s="4"/>
      <c r="CF223" s="4">
        <v>400.26341609999997</v>
      </c>
      <c r="CG223" s="4"/>
      <c r="CH223" s="4">
        <v>43981.334450000002</v>
      </c>
    </row>
    <row r="224" spans="1:86" ht="15" thickBot="1" x14ac:dyDescent="0.4">
      <c r="A224" s="5">
        <v>50406</v>
      </c>
      <c r="B224" s="4">
        <v>199</v>
      </c>
      <c r="C224" s="4">
        <v>3.3750000000000002E-2</v>
      </c>
      <c r="D224" s="4">
        <v>533.39</v>
      </c>
      <c r="E224" s="4">
        <v>194.9758602</v>
      </c>
      <c r="F224" s="4">
        <v>338.41413979999999</v>
      </c>
      <c r="G224" s="4">
        <v>68986.336139999999</v>
      </c>
      <c r="H224" s="4">
        <v>58013.663860000001</v>
      </c>
      <c r="I224" s="4">
        <v>105296.9921</v>
      </c>
      <c r="J224" s="4">
        <v>44.24</v>
      </c>
      <c r="K224" s="4">
        <v>36.590000000000003</v>
      </c>
      <c r="L224" s="4">
        <v>150.13999999999999</v>
      </c>
      <c r="M224" s="4">
        <v>230.97</v>
      </c>
      <c r="N224" s="4">
        <f t="shared" si="14"/>
        <v>1021.4918098805534</v>
      </c>
      <c r="O224" s="4">
        <v>0</v>
      </c>
      <c r="P224" s="4" t="s">
        <v>46</v>
      </c>
      <c r="Q224" s="4">
        <v>0</v>
      </c>
      <c r="R224" s="4">
        <v>1144.8599999999999</v>
      </c>
      <c r="S224" s="4">
        <v>0</v>
      </c>
      <c r="T224" s="4">
        <v>2578</v>
      </c>
      <c r="U224" s="4">
        <v>0</v>
      </c>
      <c r="V224" s="4">
        <v>0</v>
      </c>
      <c r="W224" s="4">
        <v>127000</v>
      </c>
      <c r="X224" s="4">
        <f t="shared" si="12"/>
        <v>7.2435820315148032</v>
      </c>
      <c r="Y224" s="4">
        <v>230509.799</v>
      </c>
      <c r="Z224" s="4">
        <v>-1145</v>
      </c>
      <c r="AA224" s="4">
        <v>-245092</v>
      </c>
      <c r="AB224" s="4">
        <v>1433</v>
      </c>
      <c r="AC224" s="4">
        <v>159498</v>
      </c>
      <c r="AD224" s="4">
        <v>1608</v>
      </c>
      <c r="AE224" s="4">
        <v>265728</v>
      </c>
      <c r="AF224" s="4">
        <v>0.5</v>
      </c>
      <c r="AG224" s="4">
        <v>0.25</v>
      </c>
      <c r="AH224" s="4">
        <v>-572.42999999999995</v>
      </c>
      <c r="AI224" s="4">
        <v>-286.21499999999997</v>
      </c>
      <c r="AJ224" s="4">
        <v>716.59258360000001</v>
      </c>
      <c r="AK224" s="4">
        <v>358.29629180000001</v>
      </c>
      <c r="AL224" s="4">
        <v>71873.77059</v>
      </c>
      <c r="AM224" s="4">
        <v>39874.385289999998</v>
      </c>
      <c r="AN224" s="4"/>
      <c r="AO224" s="4">
        <v>402.06106410000001</v>
      </c>
      <c r="AP224" s="4"/>
      <c r="AQ224" s="4">
        <v>44383.395510000002</v>
      </c>
      <c r="AR224" s="5">
        <v>50406</v>
      </c>
      <c r="AS224" s="4">
        <v>199</v>
      </c>
      <c r="AT224" s="4">
        <v>3.3750000000000002E-2</v>
      </c>
      <c r="AU224" s="4">
        <v>533.39</v>
      </c>
      <c r="AV224" s="4">
        <v>194.9758602</v>
      </c>
      <c r="AW224" s="4">
        <v>338.41413979999999</v>
      </c>
      <c r="AX224" s="4">
        <v>68986.336139999999</v>
      </c>
      <c r="AY224" s="4">
        <v>58013.663860000001</v>
      </c>
      <c r="AZ224" s="4">
        <v>105296.9921</v>
      </c>
      <c r="BA224" s="4">
        <v>44.24</v>
      </c>
      <c r="BB224" s="4">
        <v>36.590000000000003</v>
      </c>
      <c r="BC224" s="4">
        <v>150.13999999999999</v>
      </c>
      <c r="BD224" s="4">
        <v>230.97</v>
      </c>
      <c r="BE224" s="4">
        <f t="shared" si="15"/>
        <v>380.5</v>
      </c>
      <c r="BF224" s="4">
        <v>0</v>
      </c>
      <c r="BG224" s="4" t="s">
        <v>46</v>
      </c>
      <c r="BH224" s="4">
        <v>0</v>
      </c>
      <c r="BI224" s="4">
        <v>1144.8599999999999</v>
      </c>
      <c r="BJ224" s="4">
        <v>0</v>
      </c>
      <c r="BK224" s="4">
        <v>2578</v>
      </c>
      <c r="BL224" s="4">
        <v>0</v>
      </c>
      <c r="BM224" s="4">
        <v>0</v>
      </c>
      <c r="BN224" s="4">
        <v>127000</v>
      </c>
      <c r="BO224" s="4">
        <f t="shared" si="13"/>
        <v>1</v>
      </c>
      <c r="BP224" s="4">
        <v>230509.799</v>
      </c>
      <c r="BQ224" s="4">
        <v>-1145</v>
      </c>
      <c r="BR224" s="4">
        <v>-245092</v>
      </c>
      <c r="BS224" s="4">
        <v>1433</v>
      </c>
      <c r="BT224" s="4">
        <v>159498</v>
      </c>
      <c r="BU224" s="4">
        <v>1608</v>
      </c>
      <c r="BV224" s="4">
        <v>265728</v>
      </c>
      <c r="BW224" s="4">
        <v>0.5</v>
      </c>
      <c r="BX224" s="4">
        <v>0.25</v>
      </c>
      <c r="BY224" s="4">
        <v>-572.42999999999995</v>
      </c>
      <c r="BZ224" s="4">
        <v>-286.21499999999997</v>
      </c>
      <c r="CA224" s="4">
        <v>716.59258360000001</v>
      </c>
      <c r="CB224" s="4">
        <v>358.29629180000001</v>
      </c>
      <c r="CC224" s="4">
        <v>71873.77059</v>
      </c>
      <c r="CD224" s="4">
        <v>39874.385289999998</v>
      </c>
      <c r="CE224" s="4"/>
      <c r="CF224" s="4">
        <v>402.06106410000001</v>
      </c>
      <c r="CG224" s="4"/>
      <c r="CH224" s="4">
        <v>44383.395510000002</v>
      </c>
    </row>
    <row r="225" spans="1:86" ht="15" thickBot="1" x14ac:dyDescent="0.4">
      <c r="A225" s="5">
        <v>50437</v>
      </c>
      <c r="B225" s="4">
        <v>200</v>
      </c>
      <c r="C225" s="4">
        <v>3.3750000000000002E-2</v>
      </c>
      <c r="D225" s="4">
        <v>533.39</v>
      </c>
      <c r="E225" s="4">
        <v>194.0240704</v>
      </c>
      <c r="F225" s="4">
        <v>339.36592960000002</v>
      </c>
      <c r="G225" s="4">
        <v>68646.970209999999</v>
      </c>
      <c r="H225" s="4">
        <v>58353.029790000001</v>
      </c>
      <c r="I225" s="4">
        <v>106230.69289999999</v>
      </c>
      <c r="J225" s="4">
        <v>44.24</v>
      </c>
      <c r="K225" s="4">
        <v>36.590000000000003</v>
      </c>
      <c r="L225" s="4">
        <v>150.13999999999999</v>
      </c>
      <c r="M225" s="4">
        <v>230.97</v>
      </c>
      <c r="N225" s="4">
        <f t="shared" si="14"/>
        <v>1026.599268929956</v>
      </c>
      <c r="O225" s="4">
        <v>0</v>
      </c>
      <c r="P225" s="4" t="s">
        <v>46</v>
      </c>
      <c r="Q225" s="4">
        <v>0</v>
      </c>
      <c r="R225" s="4">
        <v>1144.8599999999999</v>
      </c>
      <c r="S225" s="4">
        <v>0</v>
      </c>
      <c r="T225" s="4">
        <v>2584</v>
      </c>
      <c r="U225" s="4">
        <v>0</v>
      </c>
      <c r="V225" s="4">
        <v>0</v>
      </c>
      <c r="W225" s="4">
        <v>127000</v>
      </c>
      <c r="X225" s="4">
        <f t="shared" si="12"/>
        <v>7.316017851829951</v>
      </c>
      <c r="Y225" s="4">
        <v>231201.3284</v>
      </c>
      <c r="Z225" s="4">
        <v>-1145</v>
      </c>
      <c r="AA225" s="4">
        <v>-246237</v>
      </c>
      <c r="AB225" s="4">
        <v>1439</v>
      </c>
      <c r="AC225" s="4">
        <v>160937</v>
      </c>
      <c r="AD225" s="4">
        <v>1615</v>
      </c>
      <c r="AE225" s="4">
        <v>268108</v>
      </c>
      <c r="AF225" s="4">
        <v>0.5</v>
      </c>
      <c r="AG225" s="4">
        <v>0.25</v>
      </c>
      <c r="AH225" s="4">
        <v>-572.42999999999995</v>
      </c>
      <c r="AI225" s="4">
        <v>-286.21499999999997</v>
      </c>
      <c r="AJ225" s="4">
        <v>719.68623779999996</v>
      </c>
      <c r="AK225" s="4">
        <v>359.84311889999998</v>
      </c>
      <c r="AL225" s="4">
        <v>72593.456829999996</v>
      </c>
      <c r="AM225" s="4">
        <v>40234.228410000003</v>
      </c>
      <c r="AN225" s="4"/>
      <c r="AO225" s="4">
        <v>403.86313150000001</v>
      </c>
      <c r="AP225" s="4"/>
      <c r="AQ225" s="4">
        <v>44787.25864</v>
      </c>
      <c r="AR225" s="5">
        <v>50437</v>
      </c>
      <c r="AS225" s="4">
        <v>200</v>
      </c>
      <c r="AT225" s="4">
        <v>3.3750000000000002E-2</v>
      </c>
      <c r="AU225" s="4">
        <v>533.39</v>
      </c>
      <c r="AV225" s="4">
        <v>194.0240704</v>
      </c>
      <c r="AW225" s="4">
        <v>339.36592960000002</v>
      </c>
      <c r="AX225" s="4">
        <v>68646.970209999999</v>
      </c>
      <c r="AY225" s="4">
        <v>58353.029790000001</v>
      </c>
      <c r="AZ225" s="4">
        <v>106230.69289999999</v>
      </c>
      <c r="BA225" s="4">
        <v>44.24</v>
      </c>
      <c r="BB225" s="4">
        <v>36.590000000000003</v>
      </c>
      <c r="BC225" s="4">
        <v>150.13999999999999</v>
      </c>
      <c r="BD225" s="4">
        <v>230.97</v>
      </c>
      <c r="BE225" s="4">
        <f t="shared" si="15"/>
        <v>380.5</v>
      </c>
      <c r="BF225" s="4">
        <v>0</v>
      </c>
      <c r="BG225" s="4" t="s">
        <v>46</v>
      </c>
      <c r="BH225" s="4">
        <v>0</v>
      </c>
      <c r="BI225" s="4">
        <v>1144.8599999999999</v>
      </c>
      <c r="BJ225" s="4">
        <v>0</v>
      </c>
      <c r="BK225" s="4">
        <v>2584</v>
      </c>
      <c r="BL225" s="4">
        <v>0</v>
      </c>
      <c r="BM225" s="4">
        <v>0</v>
      </c>
      <c r="BN225" s="4">
        <v>127000</v>
      </c>
      <c r="BO225" s="4">
        <f t="shared" si="13"/>
        <v>1</v>
      </c>
      <c r="BP225" s="4">
        <v>231201.3284</v>
      </c>
      <c r="BQ225" s="4">
        <v>-1145</v>
      </c>
      <c r="BR225" s="4">
        <v>-246237</v>
      </c>
      <c r="BS225" s="4">
        <v>1439</v>
      </c>
      <c r="BT225" s="4">
        <v>160937</v>
      </c>
      <c r="BU225" s="4">
        <v>1615</v>
      </c>
      <c r="BV225" s="4">
        <v>268108</v>
      </c>
      <c r="BW225" s="4">
        <v>0.5</v>
      </c>
      <c r="BX225" s="4">
        <v>0.25</v>
      </c>
      <c r="BY225" s="4">
        <v>-572.42999999999995</v>
      </c>
      <c r="BZ225" s="4">
        <v>-286.21499999999997</v>
      </c>
      <c r="CA225" s="4">
        <v>719.68623779999996</v>
      </c>
      <c r="CB225" s="4">
        <v>359.84311889999998</v>
      </c>
      <c r="CC225" s="4">
        <v>72593.456829999996</v>
      </c>
      <c r="CD225" s="4">
        <v>40234.228410000003</v>
      </c>
      <c r="CE225" s="4"/>
      <c r="CF225" s="4">
        <v>403.86313150000001</v>
      </c>
      <c r="CG225" s="4"/>
      <c r="CH225" s="4">
        <v>44787.25864</v>
      </c>
    </row>
    <row r="226" spans="1:86" ht="15" thickBot="1" x14ac:dyDescent="0.4">
      <c r="A226" s="5">
        <v>50465</v>
      </c>
      <c r="B226" s="4">
        <v>201</v>
      </c>
      <c r="C226" s="4">
        <v>3.3750000000000002E-2</v>
      </c>
      <c r="D226" s="4">
        <v>533.39</v>
      </c>
      <c r="E226" s="4">
        <v>193.06960369999999</v>
      </c>
      <c r="F226" s="4">
        <v>340.32039630000003</v>
      </c>
      <c r="G226" s="4">
        <v>68306.649810000003</v>
      </c>
      <c r="H226" s="4">
        <v>58693.350189999997</v>
      </c>
      <c r="I226" s="4">
        <v>107170.7911</v>
      </c>
      <c r="J226" s="4">
        <v>44.24</v>
      </c>
      <c r="K226" s="4">
        <v>36.590000000000003</v>
      </c>
      <c r="L226" s="4">
        <v>150.13999999999999</v>
      </c>
      <c r="M226" s="4">
        <v>230.97</v>
      </c>
      <c r="N226" s="4">
        <f t="shared" si="14"/>
        <v>1031.7322652746057</v>
      </c>
      <c r="O226" s="4">
        <v>0</v>
      </c>
      <c r="P226" s="4" t="s">
        <v>46</v>
      </c>
      <c r="Q226" s="4">
        <v>0</v>
      </c>
      <c r="R226" s="4">
        <v>1144.8599999999999</v>
      </c>
      <c r="S226" s="4">
        <v>0</v>
      </c>
      <c r="T226" s="4">
        <v>2590</v>
      </c>
      <c r="U226" s="4">
        <v>0</v>
      </c>
      <c r="V226" s="4">
        <v>0</v>
      </c>
      <c r="W226" s="4">
        <v>127000</v>
      </c>
      <c r="X226" s="4">
        <f t="shared" si="12"/>
        <v>7.3891780303482504</v>
      </c>
      <c r="Y226" s="4">
        <v>231894.93239999999</v>
      </c>
      <c r="Z226" s="4">
        <v>-1145</v>
      </c>
      <c r="AA226" s="4">
        <v>-247382</v>
      </c>
      <c r="AB226" s="4">
        <v>1446</v>
      </c>
      <c r="AC226" s="4">
        <v>162382</v>
      </c>
      <c r="AD226" s="4">
        <v>1623</v>
      </c>
      <c r="AE226" s="4">
        <v>270500</v>
      </c>
      <c r="AF226" s="4">
        <v>0.5</v>
      </c>
      <c r="AG226" s="4">
        <v>0.25</v>
      </c>
      <c r="AH226" s="4">
        <v>-572.42999999999995</v>
      </c>
      <c r="AI226" s="4">
        <v>-286.21499999999997</v>
      </c>
      <c r="AJ226" s="4">
        <v>722.78731670000002</v>
      </c>
      <c r="AK226" s="4">
        <v>361.39365839999999</v>
      </c>
      <c r="AL226" s="4">
        <v>73316.244139999995</v>
      </c>
      <c r="AM226" s="4">
        <v>40595.622069999998</v>
      </c>
      <c r="AN226" s="4"/>
      <c r="AO226" s="4">
        <v>405.66962919999997</v>
      </c>
      <c r="AP226" s="4"/>
      <c r="AQ226" s="4">
        <v>45192.928269999997</v>
      </c>
      <c r="AR226" s="5">
        <v>50465</v>
      </c>
      <c r="AS226" s="4">
        <v>201</v>
      </c>
      <c r="AT226" s="4">
        <v>3.3750000000000002E-2</v>
      </c>
      <c r="AU226" s="4">
        <v>533.39</v>
      </c>
      <c r="AV226" s="4">
        <v>193.06960369999999</v>
      </c>
      <c r="AW226" s="4">
        <v>340.32039630000003</v>
      </c>
      <c r="AX226" s="4">
        <v>68306.649810000003</v>
      </c>
      <c r="AY226" s="4">
        <v>58693.350189999997</v>
      </c>
      <c r="AZ226" s="4">
        <v>107170.7911</v>
      </c>
      <c r="BA226" s="4">
        <v>44.24</v>
      </c>
      <c r="BB226" s="4">
        <v>36.590000000000003</v>
      </c>
      <c r="BC226" s="4">
        <v>150.13999999999999</v>
      </c>
      <c r="BD226" s="4">
        <v>230.97</v>
      </c>
      <c r="BE226" s="4">
        <f t="shared" si="15"/>
        <v>380.5</v>
      </c>
      <c r="BF226" s="4">
        <v>0</v>
      </c>
      <c r="BG226" s="4" t="s">
        <v>46</v>
      </c>
      <c r="BH226" s="4">
        <v>0</v>
      </c>
      <c r="BI226" s="4">
        <v>1144.8599999999999</v>
      </c>
      <c r="BJ226" s="4">
        <v>0</v>
      </c>
      <c r="BK226" s="4">
        <v>2590</v>
      </c>
      <c r="BL226" s="4">
        <v>0</v>
      </c>
      <c r="BM226" s="4">
        <v>0</v>
      </c>
      <c r="BN226" s="4">
        <v>127000</v>
      </c>
      <c r="BO226" s="4">
        <f t="shared" si="13"/>
        <v>1</v>
      </c>
      <c r="BP226" s="4">
        <v>231894.93239999999</v>
      </c>
      <c r="BQ226" s="4">
        <v>-1145</v>
      </c>
      <c r="BR226" s="4">
        <v>-247382</v>
      </c>
      <c r="BS226" s="4">
        <v>1446</v>
      </c>
      <c r="BT226" s="4">
        <v>162382</v>
      </c>
      <c r="BU226" s="4">
        <v>1623</v>
      </c>
      <c r="BV226" s="4">
        <v>270500</v>
      </c>
      <c r="BW226" s="4">
        <v>0.5</v>
      </c>
      <c r="BX226" s="4">
        <v>0.25</v>
      </c>
      <c r="BY226" s="4">
        <v>-572.42999999999995</v>
      </c>
      <c r="BZ226" s="4">
        <v>-286.21499999999997</v>
      </c>
      <c r="CA226" s="4">
        <v>722.78731670000002</v>
      </c>
      <c r="CB226" s="4">
        <v>361.39365839999999</v>
      </c>
      <c r="CC226" s="4">
        <v>73316.244139999995</v>
      </c>
      <c r="CD226" s="4">
        <v>40595.622069999998</v>
      </c>
      <c r="CE226" s="4"/>
      <c r="CF226" s="4">
        <v>405.66962919999997</v>
      </c>
      <c r="CG226" s="4"/>
      <c r="CH226" s="4">
        <v>45192.928269999997</v>
      </c>
    </row>
    <row r="227" spans="1:86" ht="15" thickBot="1" x14ac:dyDescent="0.4">
      <c r="A227" s="5">
        <v>50496</v>
      </c>
      <c r="B227" s="4">
        <v>202</v>
      </c>
      <c r="C227" s="4">
        <v>3.3750000000000002E-2</v>
      </c>
      <c r="D227" s="4">
        <v>533.39</v>
      </c>
      <c r="E227" s="4">
        <v>192.11245260000001</v>
      </c>
      <c r="F227" s="4">
        <v>341.2775474</v>
      </c>
      <c r="G227" s="4">
        <v>67965.372260000004</v>
      </c>
      <c r="H227" s="4">
        <v>59034.627740000004</v>
      </c>
      <c r="I227" s="4">
        <v>108117.3268</v>
      </c>
      <c r="J227" s="4">
        <v>44.24</v>
      </c>
      <c r="K227" s="4">
        <v>36.590000000000003</v>
      </c>
      <c r="L227" s="4">
        <v>150.13999999999999</v>
      </c>
      <c r="M227" s="4">
        <v>230.97</v>
      </c>
      <c r="N227" s="4">
        <f t="shared" si="14"/>
        <v>1036.8909266009787</v>
      </c>
      <c r="O227" s="4">
        <v>0</v>
      </c>
      <c r="P227" s="4" t="s">
        <v>46</v>
      </c>
      <c r="Q227" s="4">
        <v>0</v>
      </c>
      <c r="R227" s="4">
        <v>1144.8599999999999</v>
      </c>
      <c r="S227" s="4">
        <v>0</v>
      </c>
      <c r="T227" s="4">
        <v>2597</v>
      </c>
      <c r="U227" s="4">
        <v>0</v>
      </c>
      <c r="V227" s="4">
        <v>0</v>
      </c>
      <c r="W227" s="4">
        <v>127000</v>
      </c>
      <c r="X227" s="4">
        <f t="shared" si="12"/>
        <v>7.4630698106517332</v>
      </c>
      <c r="Y227" s="4">
        <v>232590.61720000001</v>
      </c>
      <c r="Z227" s="4">
        <v>-1145</v>
      </c>
      <c r="AA227" s="4">
        <v>-248526</v>
      </c>
      <c r="AB227" s="4">
        <v>1452</v>
      </c>
      <c r="AC227" s="4">
        <v>163834</v>
      </c>
      <c r="AD227" s="4">
        <v>1630</v>
      </c>
      <c r="AE227" s="4">
        <v>272905</v>
      </c>
      <c r="AF227" s="4">
        <v>0.5</v>
      </c>
      <c r="AG227" s="4">
        <v>0.25</v>
      </c>
      <c r="AH227" s="4">
        <v>-572.42999999999995</v>
      </c>
      <c r="AI227" s="4">
        <v>-286.21499999999997</v>
      </c>
      <c r="AJ227" s="4">
        <v>725.89583830000004</v>
      </c>
      <c r="AK227" s="4">
        <v>362.9479192</v>
      </c>
      <c r="AL227" s="4">
        <v>74042.139980000007</v>
      </c>
      <c r="AM227" s="4">
        <v>40958.569990000004</v>
      </c>
      <c r="AN227" s="4"/>
      <c r="AO227" s="4">
        <v>407.48056800000001</v>
      </c>
      <c r="AP227" s="4"/>
      <c r="AQ227" s="4">
        <v>45600.408839999996</v>
      </c>
      <c r="AR227" s="5">
        <v>50496</v>
      </c>
      <c r="AS227" s="4">
        <v>202</v>
      </c>
      <c r="AT227" s="4">
        <v>3.3750000000000002E-2</v>
      </c>
      <c r="AU227" s="4">
        <v>533.39</v>
      </c>
      <c r="AV227" s="4">
        <v>192.11245260000001</v>
      </c>
      <c r="AW227" s="4">
        <v>341.2775474</v>
      </c>
      <c r="AX227" s="4">
        <v>67965.372260000004</v>
      </c>
      <c r="AY227" s="4">
        <v>59034.627740000004</v>
      </c>
      <c r="AZ227" s="4">
        <v>108117.3268</v>
      </c>
      <c r="BA227" s="4">
        <v>44.24</v>
      </c>
      <c r="BB227" s="4">
        <v>36.590000000000003</v>
      </c>
      <c r="BC227" s="4">
        <v>150.13999999999999</v>
      </c>
      <c r="BD227" s="4">
        <v>230.97</v>
      </c>
      <c r="BE227" s="4">
        <f t="shared" si="15"/>
        <v>380.5</v>
      </c>
      <c r="BF227" s="4">
        <v>0</v>
      </c>
      <c r="BG227" s="4" t="s">
        <v>46</v>
      </c>
      <c r="BH227" s="4">
        <v>0</v>
      </c>
      <c r="BI227" s="4">
        <v>1144.8599999999999</v>
      </c>
      <c r="BJ227" s="4">
        <v>0</v>
      </c>
      <c r="BK227" s="4">
        <v>2597</v>
      </c>
      <c r="BL227" s="4">
        <v>0</v>
      </c>
      <c r="BM227" s="4">
        <v>0</v>
      </c>
      <c r="BN227" s="4">
        <v>127000</v>
      </c>
      <c r="BO227" s="4">
        <f t="shared" si="13"/>
        <v>1</v>
      </c>
      <c r="BP227" s="4">
        <v>232590.61720000001</v>
      </c>
      <c r="BQ227" s="4">
        <v>-1145</v>
      </c>
      <c r="BR227" s="4">
        <v>-248526</v>
      </c>
      <c r="BS227" s="4">
        <v>1452</v>
      </c>
      <c r="BT227" s="4">
        <v>163834</v>
      </c>
      <c r="BU227" s="4">
        <v>1630</v>
      </c>
      <c r="BV227" s="4">
        <v>272905</v>
      </c>
      <c r="BW227" s="4">
        <v>0.5</v>
      </c>
      <c r="BX227" s="4">
        <v>0.25</v>
      </c>
      <c r="BY227" s="4">
        <v>-572.42999999999995</v>
      </c>
      <c r="BZ227" s="4">
        <v>-286.21499999999997</v>
      </c>
      <c r="CA227" s="4">
        <v>725.89583830000004</v>
      </c>
      <c r="CB227" s="4">
        <v>362.9479192</v>
      </c>
      <c r="CC227" s="4">
        <v>74042.139980000007</v>
      </c>
      <c r="CD227" s="4">
        <v>40958.569990000004</v>
      </c>
      <c r="CE227" s="4"/>
      <c r="CF227" s="4">
        <v>407.48056800000001</v>
      </c>
      <c r="CG227" s="4"/>
      <c r="CH227" s="4">
        <v>45600.408839999996</v>
      </c>
    </row>
    <row r="228" spans="1:86" ht="15" thickBot="1" x14ac:dyDescent="0.4">
      <c r="A228" s="5">
        <v>50526</v>
      </c>
      <c r="B228" s="4">
        <v>203</v>
      </c>
      <c r="C228" s="4">
        <v>3.3750000000000002E-2</v>
      </c>
      <c r="D228" s="4">
        <v>533.39</v>
      </c>
      <c r="E228" s="4">
        <v>191.15260950000001</v>
      </c>
      <c r="F228" s="4">
        <v>342.2373905</v>
      </c>
      <c r="G228" s="4">
        <v>67623.134869999994</v>
      </c>
      <c r="H228" s="4">
        <v>59376.865129999998</v>
      </c>
      <c r="I228" s="4">
        <v>109070.34020000001</v>
      </c>
      <c r="J228" s="4">
        <v>44.24</v>
      </c>
      <c r="K228" s="4">
        <v>36.590000000000003</v>
      </c>
      <c r="L228" s="4">
        <v>150.13999999999999</v>
      </c>
      <c r="M228" s="4">
        <v>230.97</v>
      </c>
      <c r="N228" s="4">
        <f t="shared" si="14"/>
        <v>1042.0753812339835</v>
      </c>
      <c r="O228" s="4">
        <v>0</v>
      </c>
      <c r="P228" s="4" t="s">
        <v>46</v>
      </c>
      <c r="Q228" s="4">
        <v>0</v>
      </c>
      <c r="R228" s="4">
        <v>1144.8599999999999</v>
      </c>
      <c r="S228" s="4">
        <v>0</v>
      </c>
      <c r="T228" s="4">
        <v>2603</v>
      </c>
      <c r="U228" s="4">
        <v>0</v>
      </c>
      <c r="V228" s="4">
        <v>0</v>
      </c>
      <c r="W228" s="4">
        <v>127000</v>
      </c>
      <c r="X228" s="4">
        <f t="shared" si="12"/>
        <v>7.5377005087582507</v>
      </c>
      <c r="Y228" s="4">
        <v>233288.389</v>
      </c>
      <c r="Z228" s="4">
        <v>-1145</v>
      </c>
      <c r="AA228" s="4">
        <v>-249671</v>
      </c>
      <c r="AB228" s="4">
        <v>1458</v>
      </c>
      <c r="AC228" s="4">
        <v>165292</v>
      </c>
      <c r="AD228" s="4">
        <v>1637</v>
      </c>
      <c r="AE228" s="4">
        <v>275322</v>
      </c>
      <c r="AF228" s="4">
        <v>0.5</v>
      </c>
      <c r="AG228" s="4">
        <v>0.25</v>
      </c>
      <c r="AH228" s="4">
        <v>-572.42999999999995</v>
      </c>
      <c r="AI228" s="4">
        <v>-286.21499999999997</v>
      </c>
      <c r="AJ228" s="4">
        <v>729.01182029999995</v>
      </c>
      <c r="AK228" s="4">
        <v>364.50591020000002</v>
      </c>
      <c r="AL228" s="4">
        <v>74771.151800000007</v>
      </c>
      <c r="AM228" s="4">
        <v>41323.075900000003</v>
      </c>
      <c r="AN228" s="4"/>
      <c r="AO228" s="4">
        <v>409.29595899999998</v>
      </c>
      <c r="AP228" s="4"/>
      <c r="AQ228" s="4">
        <v>46009.7048</v>
      </c>
      <c r="AR228" s="5">
        <v>50526</v>
      </c>
      <c r="AS228" s="4">
        <v>203</v>
      </c>
      <c r="AT228" s="4">
        <v>3.3750000000000002E-2</v>
      </c>
      <c r="AU228" s="4">
        <v>533.39</v>
      </c>
      <c r="AV228" s="4">
        <v>191.15260950000001</v>
      </c>
      <c r="AW228" s="4">
        <v>342.2373905</v>
      </c>
      <c r="AX228" s="4">
        <v>67623.134869999994</v>
      </c>
      <c r="AY228" s="4">
        <v>59376.865129999998</v>
      </c>
      <c r="AZ228" s="4">
        <v>109070.34020000001</v>
      </c>
      <c r="BA228" s="4">
        <v>44.24</v>
      </c>
      <c r="BB228" s="4">
        <v>36.590000000000003</v>
      </c>
      <c r="BC228" s="4">
        <v>150.13999999999999</v>
      </c>
      <c r="BD228" s="4">
        <v>230.97</v>
      </c>
      <c r="BE228" s="4">
        <f t="shared" si="15"/>
        <v>380.5</v>
      </c>
      <c r="BF228" s="4">
        <v>0</v>
      </c>
      <c r="BG228" s="4" t="s">
        <v>46</v>
      </c>
      <c r="BH228" s="4">
        <v>0</v>
      </c>
      <c r="BI228" s="4">
        <v>1144.8599999999999</v>
      </c>
      <c r="BJ228" s="4">
        <v>0</v>
      </c>
      <c r="BK228" s="4">
        <v>2603</v>
      </c>
      <c r="BL228" s="4">
        <v>0</v>
      </c>
      <c r="BM228" s="4">
        <v>0</v>
      </c>
      <c r="BN228" s="4">
        <v>127000</v>
      </c>
      <c r="BO228" s="4">
        <f t="shared" si="13"/>
        <v>1</v>
      </c>
      <c r="BP228" s="4">
        <v>233288.389</v>
      </c>
      <c r="BQ228" s="4">
        <v>-1145</v>
      </c>
      <c r="BR228" s="4">
        <v>-249671</v>
      </c>
      <c r="BS228" s="4">
        <v>1458</v>
      </c>
      <c r="BT228" s="4">
        <v>165292</v>
      </c>
      <c r="BU228" s="4">
        <v>1637</v>
      </c>
      <c r="BV228" s="4">
        <v>275322</v>
      </c>
      <c r="BW228" s="4">
        <v>0.5</v>
      </c>
      <c r="BX228" s="4">
        <v>0.25</v>
      </c>
      <c r="BY228" s="4">
        <v>-572.42999999999995</v>
      </c>
      <c r="BZ228" s="4">
        <v>-286.21499999999997</v>
      </c>
      <c r="CA228" s="4">
        <v>729.01182029999995</v>
      </c>
      <c r="CB228" s="4">
        <v>364.50591020000002</v>
      </c>
      <c r="CC228" s="4">
        <v>74771.151800000007</v>
      </c>
      <c r="CD228" s="4">
        <v>41323.075900000003</v>
      </c>
      <c r="CE228" s="4"/>
      <c r="CF228" s="4">
        <v>409.29595899999998</v>
      </c>
      <c r="CG228" s="4"/>
      <c r="CH228" s="4">
        <v>46009.7048</v>
      </c>
    </row>
    <row r="229" spans="1:86" ht="15" thickBot="1" x14ac:dyDescent="0.4">
      <c r="A229" s="5">
        <v>50557</v>
      </c>
      <c r="B229" s="4">
        <v>204</v>
      </c>
      <c r="C229" s="4">
        <v>3.3750000000000002E-2</v>
      </c>
      <c r="D229" s="4">
        <v>533.39</v>
      </c>
      <c r="E229" s="4">
        <v>190.19006680000001</v>
      </c>
      <c r="F229" s="4">
        <v>343.19993319999998</v>
      </c>
      <c r="G229" s="4">
        <v>67279.934940000006</v>
      </c>
      <c r="H229" s="4">
        <v>59720.065060000001</v>
      </c>
      <c r="I229" s="4">
        <v>110029.8722</v>
      </c>
      <c r="J229" s="4">
        <v>44.24</v>
      </c>
      <c r="K229" s="4">
        <v>36.590000000000003</v>
      </c>
      <c r="L229" s="4">
        <v>150.13999999999999</v>
      </c>
      <c r="M229" s="4">
        <v>230.97</v>
      </c>
      <c r="N229" s="4">
        <f t="shared" si="14"/>
        <v>1047.2857581401533</v>
      </c>
      <c r="O229" s="4">
        <v>0</v>
      </c>
      <c r="P229" s="4" t="s">
        <v>46</v>
      </c>
      <c r="Q229" s="4">
        <v>0</v>
      </c>
      <c r="R229" s="4">
        <v>1144.8599999999999</v>
      </c>
      <c r="S229" s="4">
        <v>0</v>
      </c>
      <c r="T229" s="4">
        <v>2609</v>
      </c>
      <c r="U229" s="4">
        <v>0</v>
      </c>
      <c r="V229" s="4">
        <v>0</v>
      </c>
      <c r="W229" s="4">
        <v>127000</v>
      </c>
      <c r="X229" s="4">
        <f t="shared" si="12"/>
        <v>7.6130775138458331</v>
      </c>
      <c r="Y229" s="4">
        <v>233988.2542</v>
      </c>
      <c r="Z229" s="4">
        <v>-1145</v>
      </c>
      <c r="AA229" s="4">
        <v>-250816</v>
      </c>
      <c r="AB229" s="4">
        <v>1464</v>
      </c>
      <c r="AC229" s="4">
        <v>166757</v>
      </c>
      <c r="AD229" s="4">
        <v>1644</v>
      </c>
      <c r="AE229" s="4">
        <v>277753</v>
      </c>
      <c r="AF229" s="4">
        <v>0.5</v>
      </c>
      <c r="AG229" s="4">
        <v>0.25</v>
      </c>
      <c r="AH229" s="4">
        <v>-572.42999999999995</v>
      </c>
      <c r="AI229" s="4">
        <v>-286.21499999999997</v>
      </c>
      <c r="AJ229" s="4">
        <v>732.13528069999995</v>
      </c>
      <c r="AK229" s="4">
        <v>366.06764029999999</v>
      </c>
      <c r="AL229" s="4">
        <v>75503.287079999995</v>
      </c>
      <c r="AM229" s="4">
        <v>41689.143539999997</v>
      </c>
      <c r="AN229" s="4"/>
      <c r="AO229" s="4">
        <v>411.115813</v>
      </c>
      <c r="AP229" s="4"/>
      <c r="AQ229" s="4">
        <v>46420.820610000002</v>
      </c>
      <c r="AR229" s="5">
        <v>50557</v>
      </c>
      <c r="AS229" s="4">
        <v>204</v>
      </c>
      <c r="AT229" s="4">
        <v>3.3750000000000002E-2</v>
      </c>
      <c r="AU229" s="4">
        <v>533.39</v>
      </c>
      <c r="AV229" s="4">
        <v>190.19006680000001</v>
      </c>
      <c r="AW229" s="4">
        <v>343.19993319999998</v>
      </c>
      <c r="AX229" s="4">
        <v>67279.934940000006</v>
      </c>
      <c r="AY229" s="4">
        <v>59720.065060000001</v>
      </c>
      <c r="AZ229" s="4">
        <v>110029.8722</v>
      </c>
      <c r="BA229" s="4">
        <v>44.24</v>
      </c>
      <c r="BB229" s="4">
        <v>36.590000000000003</v>
      </c>
      <c r="BC229" s="4">
        <v>150.13999999999999</v>
      </c>
      <c r="BD229" s="4">
        <v>230.97</v>
      </c>
      <c r="BE229" s="4">
        <f t="shared" si="15"/>
        <v>380.5</v>
      </c>
      <c r="BF229" s="4">
        <v>0</v>
      </c>
      <c r="BG229" s="4" t="s">
        <v>46</v>
      </c>
      <c r="BH229" s="4">
        <v>0</v>
      </c>
      <c r="BI229" s="4">
        <v>1144.8599999999999</v>
      </c>
      <c r="BJ229" s="4">
        <v>0</v>
      </c>
      <c r="BK229" s="4">
        <v>2609</v>
      </c>
      <c r="BL229" s="4">
        <v>0</v>
      </c>
      <c r="BM229" s="4">
        <v>0</v>
      </c>
      <c r="BN229" s="4">
        <v>127000</v>
      </c>
      <c r="BO229" s="4">
        <f t="shared" si="13"/>
        <v>1</v>
      </c>
      <c r="BP229" s="4">
        <v>233988.2542</v>
      </c>
      <c r="BQ229" s="4">
        <v>-1145</v>
      </c>
      <c r="BR229" s="4">
        <v>-250816</v>
      </c>
      <c r="BS229" s="4">
        <v>1464</v>
      </c>
      <c r="BT229" s="4">
        <v>166757</v>
      </c>
      <c r="BU229" s="4">
        <v>1644</v>
      </c>
      <c r="BV229" s="4">
        <v>277753</v>
      </c>
      <c r="BW229" s="4">
        <v>0.5</v>
      </c>
      <c r="BX229" s="4">
        <v>0.25</v>
      </c>
      <c r="BY229" s="4">
        <v>-572.42999999999995</v>
      </c>
      <c r="BZ229" s="4">
        <v>-286.21499999999997</v>
      </c>
      <c r="CA229" s="4">
        <v>732.13528069999995</v>
      </c>
      <c r="CB229" s="4">
        <v>366.06764029999999</v>
      </c>
      <c r="CC229" s="4">
        <v>75503.287079999995</v>
      </c>
      <c r="CD229" s="4">
        <v>41689.143539999997</v>
      </c>
      <c r="CE229" s="4"/>
      <c r="CF229" s="4">
        <v>411.115813</v>
      </c>
      <c r="CG229" s="4"/>
      <c r="CH229" s="4">
        <v>46420.820610000002</v>
      </c>
    </row>
    <row r="230" spans="1:86" ht="15" thickBot="1" x14ac:dyDescent="0.4">
      <c r="A230" s="5">
        <v>50587</v>
      </c>
      <c r="B230" s="4">
        <v>205</v>
      </c>
      <c r="C230" s="4">
        <v>3.3750000000000002E-2</v>
      </c>
      <c r="D230" s="4">
        <v>533.39</v>
      </c>
      <c r="E230" s="4">
        <v>189.224817</v>
      </c>
      <c r="F230" s="4">
        <v>344.16518300000001</v>
      </c>
      <c r="G230" s="4">
        <v>66935.769759999996</v>
      </c>
      <c r="H230" s="4">
        <v>60064.230239999997</v>
      </c>
      <c r="I230" s="4">
        <v>110995.96339999999</v>
      </c>
      <c r="J230" s="4">
        <v>44.24</v>
      </c>
      <c r="K230" s="4">
        <v>36.590000000000003</v>
      </c>
      <c r="L230" s="4">
        <v>150.13999999999999</v>
      </c>
      <c r="M230" s="4">
        <v>230.97</v>
      </c>
      <c r="N230" s="4">
        <f t="shared" si="14"/>
        <v>1052.5221869308541</v>
      </c>
      <c r="O230" s="4">
        <v>0</v>
      </c>
      <c r="P230" s="4" t="s">
        <v>46</v>
      </c>
      <c r="Q230" s="4">
        <v>0</v>
      </c>
      <c r="R230" s="4">
        <v>1144.8599999999999</v>
      </c>
      <c r="S230" s="4">
        <v>0</v>
      </c>
      <c r="T230" s="4">
        <v>2615</v>
      </c>
      <c r="U230" s="4">
        <v>0</v>
      </c>
      <c r="V230" s="4">
        <v>0</v>
      </c>
      <c r="W230" s="4">
        <v>127000</v>
      </c>
      <c r="X230" s="4">
        <f t="shared" si="12"/>
        <v>7.6892082889842914</v>
      </c>
      <c r="Y230" s="4">
        <v>234690.21900000001</v>
      </c>
      <c r="Z230" s="4">
        <v>-1145</v>
      </c>
      <c r="AA230" s="4">
        <v>-251961</v>
      </c>
      <c r="AB230" s="4">
        <v>1471</v>
      </c>
      <c r="AC230" s="4">
        <v>168227</v>
      </c>
      <c r="AD230" s="4">
        <v>1652</v>
      </c>
      <c r="AE230" s="4">
        <v>280196</v>
      </c>
      <c r="AF230" s="4">
        <v>0.5</v>
      </c>
      <c r="AG230" s="4">
        <v>0.25</v>
      </c>
      <c r="AH230" s="4">
        <v>-572.42999999999995</v>
      </c>
      <c r="AI230" s="4">
        <v>-286.21499999999997</v>
      </c>
      <c r="AJ230" s="4">
        <v>735.26623740000002</v>
      </c>
      <c r="AK230" s="4">
        <v>367.63311870000001</v>
      </c>
      <c r="AL230" s="4">
        <v>76238.553320000006</v>
      </c>
      <c r="AM230" s="4">
        <v>42056.776660000003</v>
      </c>
      <c r="AN230" s="4"/>
      <c r="AO230" s="4">
        <v>412.94014120000003</v>
      </c>
      <c r="AP230" s="4"/>
      <c r="AQ230" s="4">
        <v>46833.760750000001</v>
      </c>
      <c r="AR230" s="5">
        <v>50587</v>
      </c>
      <c r="AS230" s="4">
        <v>205</v>
      </c>
      <c r="AT230" s="4">
        <v>3.3750000000000002E-2</v>
      </c>
      <c r="AU230" s="4">
        <v>533.39</v>
      </c>
      <c r="AV230" s="4">
        <v>189.224817</v>
      </c>
      <c r="AW230" s="4">
        <v>344.16518300000001</v>
      </c>
      <c r="AX230" s="4">
        <v>66935.769759999996</v>
      </c>
      <c r="AY230" s="4">
        <v>60064.230239999997</v>
      </c>
      <c r="AZ230" s="4">
        <v>110995.96339999999</v>
      </c>
      <c r="BA230" s="4">
        <v>44.24</v>
      </c>
      <c r="BB230" s="4">
        <v>36.590000000000003</v>
      </c>
      <c r="BC230" s="4">
        <v>150.13999999999999</v>
      </c>
      <c r="BD230" s="4">
        <v>230.97</v>
      </c>
      <c r="BE230" s="4">
        <f t="shared" si="15"/>
        <v>380.5</v>
      </c>
      <c r="BF230" s="4">
        <v>0</v>
      </c>
      <c r="BG230" s="4" t="s">
        <v>46</v>
      </c>
      <c r="BH230" s="4">
        <v>0</v>
      </c>
      <c r="BI230" s="4">
        <v>1144.8599999999999</v>
      </c>
      <c r="BJ230" s="4">
        <v>0</v>
      </c>
      <c r="BK230" s="4">
        <v>2615</v>
      </c>
      <c r="BL230" s="4">
        <v>0</v>
      </c>
      <c r="BM230" s="4">
        <v>0</v>
      </c>
      <c r="BN230" s="4">
        <v>127000</v>
      </c>
      <c r="BO230" s="4">
        <f t="shared" si="13"/>
        <v>1</v>
      </c>
      <c r="BP230" s="4">
        <v>234690.21900000001</v>
      </c>
      <c r="BQ230" s="4">
        <v>-1145</v>
      </c>
      <c r="BR230" s="4">
        <v>-251961</v>
      </c>
      <c r="BS230" s="4">
        <v>1471</v>
      </c>
      <c r="BT230" s="4">
        <v>168227</v>
      </c>
      <c r="BU230" s="4">
        <v>1652</v>
      </c>
      <c r="BV230" s="4">
        <v>280196</v>
      </c>
      <c r="BW230" s="4">
        <v>0.5</v>
      </c>
      <c r="BX230" s="4">
        <v>0.25</v>
      </c>
      <c r="BY230" s="4">
        <v>-572.42999999999995</v>
      </c>
      <c r="BZ230" s="4">
        <v>-286.21499999999997</v>
      </c>
      <c r="CA230" s="4">
        <v>735.26623740000002</v>
      </c>
      <c r="CB230" s="4">
        <v>367.63311870000001</v>
      </c>
      <c r="CC230" s="4">
        <v>76238.553320000006</v>
      </c>
      <c r="CD230" s="4">
        <v>42056.776660000003</v>
      </c>
      <c r="CE230" s="4"/>
      <c r="CF230" s="4">
        <v>412.94014120000003</v>
      </c>
      <c r="CG230" s="4"/>
      <c r="CH230" s="4">
        <v>46833.760750000001</v>
      </c>
    </row>
    <row r="231" spans="1:86" ht="15" thickBot="1" x14ac:dyDescent="0.4">
      <c r="A231" s="5">
        <v>50618</v>
      </c>
      <c r="B231" s="4">
        <v>206</v>
      </c>
      <c r="C231" s="4">
        <v>3.3750000000000002E-2</v>
      </c>
      <c r="D231" s="4">
        <v>533.39</v>
      </c>
      <c r="E231" s="4">
        <v>188.25685240000001</v>
      </c>
      <c r="F231" s="4">
        <v>345.13314759999997</v>
      </c>
      <c r="G231" s="4">
        <v>66590.636610000001</v>
      </c>
      <c r="H231" s="4">
        <v>60409.363389999999</v>
      </c>
      <c r="I231" s="4">
        <v>111968.655</v>
      </c>
      <c r="J231" s="4">
        <v>44.24</v>
      </c>
      <c r="K231" s="4">
        <v>36.590000000000003</v>
      </c>
      <c r="L231" s="4">
        <v>150.13999999999999</v>
      </c>
      <c r="M231" s="4">
        <v>230.97</v>
      </c>
      <c r="N231" s="4">
        <f t="shared" si="14"/>
        <v>1057.7847978655082</v>
      </c>
      <c r="O231" s="4">
        <v>0</v>
      </c>
      <c r="P231" s="4" t="s">
        <v>46</v>
      </c>
      <c r="Q231" s="4">
        <v>0</v>
      </c>
      <c r="R231" s="4">
        <v>1144.8599999999999</v>
      </c>
      <c r="S231" s="4">
        <v>0</v>
      </c>
      <c r="T231" s="4">
        <v>2622</v>
      </c>
      <c r="U231" s="4">
        <v>0</v>
      </c>
      <c r="V231" s="4">
        <v>0</v>
      </c>
      <c r="W231" s="4">
        <v>127000</v>
      </c>
      <c r="X231" s="4">
        <f t="shared" si="12"/>
        <v>7.7661003718741348</v>
      </c>
      <c r="Y231" s="4">
        <v>235394.28959999999</v>
      </c>
      <c r="Z231" s="4">
        <v>-1145</v>
      </c>
      <c r="AA231" s="4">
        <v>-253106</v>
      </c>
      <c r="AB231" s="4">
        <v>1477</v>
      </c>
      <c r="AC231" s="4">
        <v>169704</v>
      </c>
      <c r="AD231" s="4">
        <v>1659</v>
      </c>
      <c r="AE231" s="4">
        <v>282652</v>
      </c>
      <c r="AF231" s="4">
        <v>0.5</v>
      </c>
      <c r="AG231" s="4">
        <v>0.25</v>
      </c>
      <c r="AH231" s="4">
        <v>-572.42999999999995</v>
      </c>
      <c r="AI231" s="4">
        <v>-286.21499999999997</v>
      </c>
      <c r="AJ231" s="4">
        <v>738.40470830000004</v>
      </c>
      <c r="AK231" s="4">
        <v>369.2023542</v>
      </c>
      <c r="AL231" s="4">
        <v>76976.958029999994</v>
      </c>
      <c r="AM231" s="4">
        <v>42425.979010000003</v>
      </c>
      <c r="AN231" s="4"/>
      <c r="AO231" s="4">
        <v>414.76895459999997</v>
      </c>
      <c r="AP231" s="4"/>
      <c r="AQ231" s="4">
        <v>47248.529710000003</v>
      </c>
      <c r="AR231" s="5">
        <v>50618</v>
      </c>
      <c r="AS231" s="4">
        <v>206</v>
      </c>
      <c r="AT231" s="4">
        <v>3.3750000000000002E-2</v>
      </c>
      <c r="AU231" s="4">
        <v>533.39</v>
      </c>
      <c r="AV231" s="4">
        <v>188.25685240000001</v>
      </c>
      <c r="AW231" s="4">
        <v>345.13314759999997</v>
      </c>
      <c r="AX231" s="4">
        <v>66590.636610000001</v>
      </c>
      <c r="AY231" s="4">
        <v>60409.363389999999</v>
      </c>
      <c r="AZ231" s="4">
        <v>111968.655</v>
      </c>
      <c r="BA231" s="4">
        <v>44.24</v>
      </c>
      <c r="BB231" s="4">
        <v>36.590000000000003</v>
      </c>
      <c r="BC231" s="4">
        <v>150.13999999999999</v>
      </c>
      <c r="BD231" s="4">
        <v>230.97</v>
      </c>
      <c r="BE231" s="4">
        <f t="shared" si="15"/>
        <v>380.5</v>
      </c>
      <c r="BF231" s="4">
        <v>0</v>
      </c>
      <c r="BG231" s="4" t="s">
        <v>46</v>
      </c>
      <c r="BH231" s="4">
        <v>0</v>
      </c>
      <c r="BI231" s="4">
        <v>1144.8599999999999</v>
      </c>
      <c r="BJ231" s="4">
        <v>0</v>
      </c>
      <c r="BK231" s="4">
        <v>2622</v>
      </c>
      <c r="BL231" s="4">
        <v>0</v>
      </c>
      <c r="BM231" s="4">
        <v>0</v>
      </c>
      <c r="BN231" s="4">
        <v>127000</v>
      </c>
      <c r="BO231" s="4">
        <f t="shared" si="13"/>
        <v>1</v>
      </c>
      <c r="BP231" s="4">
        <v>235394.28959999999</v>
      </c>
      <c r="BQ231" s="4">
        <v>-1145</v>
      </c>
      <c r="BR231" s="4">
        <v>-253106</v>
      </c>
      <c r="BS231" s="4">
        <v>1477</v>
      </c>
      <c r="BT231" s="4">
        <v>169704</v>
      </c>
      <c r="BU231" s="4">
        <v>1659</v>
      </c>
      <c r="BV231" s="4">
        <v>282652</v>
      </c>
      <c r="BW231" s="4">
        <v>0.5</v>
      </c>
      <c r="BX231" s="4">
        <v>0.25</v>
      </c>
      <c r="BY231" s="4">
        <v>-572.42999999999995</v>
      </c>
      <c r="BZ231" s="4">
        <v>-286.21499999999997</v>
      </c>
      <c r="CA231" s="4">
        <v>738.40470830000004</v>
      </c>
      <c r="CB231" s="4">
        <v>369.2023542</v>
      </c>
      <c r="CC231" s="4">
        <v>76976.958029999994</v>
      </c>
      <c r="CD231" s="4">
        <v>42425.979010000003</v>
      </c>
      <c r="CE231" s="4"/>
      <c r="CF231" s="4">
        <v>414.76895459999997</v>
      </c>
      <c r="CG231" s="4"/>
      <c r="CH231" s="4">
        <v>47248.529710000003</v>
      </c>
    </row>
    <row r="232" spans="1:86" ht="15" thickBot="1" x14ac:dyDescent="0.4">
      <c r="A232" s="5">
        <v>50649</v>
      </c>
      <c r="B232" s="4">
        <v>207</v>
      </c>
      <c r="C232" s="4">
        <v>3.3750000000000002E-2</v>
      </c>
      <c r="D232" s="4">
        <v>533.39</v>
      </c>
      <c r="E232" s="4">
        <v>187.28616550000001</v>
      </c>
      <c r="F232" s="4">
        <v>346.1038345</v>
      </c>
      <c r="G232" s="4">
        <v>66244.532779999994</v>
      </c>
      <c r="H232" s="4">
        <v>60755.467219999999</v>
      </c>
      <c r="I232" s="4">
        <v>112947.9883</v>
      </c>
      <c r="J232" s="4">
        <v>44.24</v>
      </c>
      <c r="K232" s="4">
        <v>36.590000000000003</v>
      </c>
      <c r="L232" s="4">
        <v>150.13999999999999</v>
      </c>
      <c r="M232" s="4">
        <v>230.97</v>
      </c>
      <c r="N232" s="4">
        <f t="shared" si="14"/>
        <v>1063.0737218548356</v>
      </c>
      <c r="O232" s="4">
        <v>0</v>
      </c>
      <c r="P232" s="4" t="s">
        <v>46</v>
      </c>
      <c r="Q232" s="4">
        <v>0</v>
      </c>
      <c r="R232" s="4">
        <v>1144.8599999999999</v>
      </c>
      <c r="S232" s="4">
        <v>0</v>
      </c>
      <c r="T232" s="4">
        <v>2628</v>
      </c>
      <c r="U232" s="4">
        <v>0</v>
      </c>
      <c r="V232" s="4">
        <v>0</v>
      </c>
      <c r="W232" s="4">
        <v>127000</v>
      </c>
      <c r="X232" s="4">
        <f t="shared" si="12"/>
        <v>7.8437613755928766</v>
      </c>
      <c r="Y232" s="4">
        <v>236100.4725</v>
      </c>
      <c r="Z232" s="4">
        <v>-1145</v>
      </c>
      <c r="AA232" s="4">
        <v>-254251</v>
      </c>
      <c r="AB232" s="4">
        <v>1483</v>
      </c>
      <c r="AC232" s="4">
        <v>171187</v>
      </c>
      <c r="AD232" s="4">
        <v>1666</v>
      </c>
      <c r="AE232" s="4">
        <v>285121</v>
      </c>
      <c r="AF232" s="4">
        <v>0.5</v>
      </c>
      <c r="AG232" s="4">
        <v>0.25</v>
      </c>
      <c r="AH232" s="4">
        <v>-572.42999999999995</v>
      </c>
      <c r="AI232" s="4">
        <v>-286.21499999999997</v>
      </c>
      <c r="AJ232" s="4">
        <v>741.5507116</v>
      </c>
      <c r="AK232" s="4">
        <v>370.7753558</v>
      </c>
      <c r="AL232" s="4">
        <v>77718.508740000005</v>
      </c>
      <c r="AM232" s="4">
        <v>42796.754370000002</v>
      </c>
      <c r="AN232" s="4"/>
      <c r="AO232" s="4">
        <v>416.60226419999998</v>
      </c>
      <c r="AP232" s="4"/>
      <c r="AQ232" s="4">
        <v>47665.131970000002</v>
      </c>
      <c r="AR232" s="5">
        <v>50649</v>
      </c>
      <c r="AS232" s="4">
        <v>207</v>
      </c>
      <c r="AT232" s="4">
        <v>3.3750000000000002E-2</v>
      </c>
      <c r="AU232" s="4">
        <v>533.39</v>
      </c>
      <c r="AV232" s="4">
        <v>187.28616550000001</v>
      </c>
      <c r="AW232" s="4">
        <v>346.1038345</v>
      </c>
      <c r="AX232" s="4">
        <v>66244.532779999994</v>
      </c>
      <c r="AY232" s="4">
        <v>60755.467219999999</v>
      </c>
      <c r="AZ232" s="4">
        <v>112947.9883</v>
      </c>
      <c r="BA232" s="4">
        <v>44.24</v>
      </c>
      <c r="BB232" s="4">
        <v>36.590000000000003</v>
      </c>
      <c r="BC232" s="4">
        <v>150.13999999999999</v>
      </c>
      <c r="BD232" s="4">
        <v>230.97</v>
      </c>
      <c r="BE232" s="4">
        <f t="shared" si="15"/>
        <v>380.5</v>
      </c>
      <c r="BF232" s="4">
        <v>0</v>
      </c>
      <c r="BG232" s="4" t="s">
        <v>46</v>
      </c>
      <c r="BH232" s="4">
        <v>0</v>
      </c>
      <c r="BI232" s="4">
        <v>1144.8599999999999</v>
      </c>
      <c r="BJ232" s="4">
        <v>0</v>
      </c>
      <c r="BK232" s="4">
        <v>2628</v>
      </c>
      <c r="BL232" s="4">
        <v>0</v>
      </c>
      <c r="BM232" s="4">
        <v>0</v>
      </c>
      <c r="BN232" s="4">
        <v>127000</v>
      </c>
      <c r="BO232" s="4">
        <f t="shared" si="13"/>
        <v>1</v>
      </c>
      <c r="BP232" s="4">
        <v>236100.4725</v>
      </c>
      <c r="BQ232" s="4">
        <v>-1145</v>
      </c>
      <c r="BR232" s="4">
        <v>-254251</v>
      </c>
      <c r="BS232" s="4">
        <v>1483</v>
      </c>
      <c r="BT232" s="4">
        <v>171187</v>
      </c>
      <c r="BU232" s="4">
        <v>1666</v>
      </c>
      <c r="BV232" s="4">
        <v>285121</v>
      </c>
      <c r="BW232" s="4">
        <v>0.5</v>
      </c>
      <c r="BX232" s="4">
        <v>0.25</v>
      </c>
      <c r="BY232" s="4">
        <v>-572.42999999999995</v>
      </c>
      <c r="BZ232" s="4">
        <v>-286.21499999999997</v>
      </c>
      <c r="CA232" s="4">
        <v>741.5507116</v>
      </c>
      <c r="CB232" s="4">
        <v>370.7753558</v>
      </c>
      <c r="CC232" s="4">
        <v>77718.508740000005</v>
      </c>
      <c r="CD232" s="4">
        <v>42796.754370000002</v>
      </c>
      <c r="CE232" s="4"/>
      <c r="CF232" s="4">
        <v>416.60226419999998</v>
      </c>
      <c r="CG232" s="4"/>
      <c r="CH232" s="4">
        <v>47665.131970000002</v>
      </c>
    </row>
    <row r="233" spans="1:86" ht="15" thickBot="1" x14ac:dyDescent="0.4">
      <c r="A233" s="5">
        <v>50679</v>
      </c>
      <c r="B233" s="4">
        <v>208</v>
      </c>
      <c r="C233" s="4">
        <v>3.3750000000000002E-2</v>
      </c>
      <c r="D233" s="4">
        <v>533.39</v>
      </c>
      <c r="E233" s="4">
        <v>186.3127484</v>
      </c>
      <c r="F233" s="4">
        <v>347.07725160000001</v>
      </c>
      <c r="G233" s="4">
        <v>65897.455520000003</v>
      </c>
      <c r="H233" s="4">
        <v>61102.544479999997</v>
      </c>
      <c r="I233" s="4">
        <v>113934.005</v>
      </c>
      <c r="J233" s="4">
        <v>44.24</v>
      </c>
      <c r="K233" s="4">
        <v>36.590000000000003</v>
      </c>
      <c r="L233" s="4">
        <v>150.13999999999999</v>
      </c>
      <c r="M233" s="4">
        <v>230.97</v>
      </c>
      <c r="N233" s="4">
        <f t="shared" si="14"/>
        <v>1068.3890904641098</v>
      </c>
      <c r="O233" s="4">
        <v>0</v>
      </c>
      <c r="P233" s="4" t="s">
        <v>46</v>
      </c>
      <c r="Q233" s="4">
        <v>0</v>
      </c>
      <c r="R233" s="4">
        <v>1144.8599999999999</v>
      </c>
      <c r="S233" s="4">
        <v>0</v>
      </c>
      <c r="T233" s="4">
        <v>2634</v>
      </c>
      <c r="U233" s="4">
        <v>0</v>
      </c>
      <c r="V233" s="4">
        <v>0</v>
      </c>
      <c r="W233" s="4">
        <v>127000</v>
      </c>
      <c r="X233" s="4">
        <f t="shared" si="12"/>
        <v>7.9221989893488054</v>
      </c>
      <c r="Y233" s="4">
        <v>236808.7739</v>
      </c>
      <c r="Z233" s="4">
        <v>-1145</v>
      </c>
      <c r="AA233" s="4">
        <v>-255396</v>
      </c>
      <c r="AB233" s="4">
        <v>1489</v>
      </c>
      <c r="AC233" s="4">
        <v>172676</v>
      </c>
      <c r="AD233" s="4">
        <v>1674</v>
      </c>
      <c r="AE233" s="4">
        <v>287603</v>
      </c>
      <c r="AF233" s="4">
        <v>0.5</v>
      </c>
      <c r="AG233" s="4">
        <v>0.25</v>
      </c>
      <c r="AH233" s="4">
        <v>-572.42999999999995</v>
      </c>
      <c r="AI233" s="4">
        <v>-286.21499999999997</v>
      </c>
      <c r="AJ233" s="4">
        <v>744.70426529999997</v>
      </c>
      <c r="AK233" s="4">
        <v>372.35213270000003</v>
      </c>
      <c r="AL233" s="4">
        <v>78463.213010000007</v>
      </c>
      <c r="AM233" s="4">
        <v>43169.106500000002</v>
      </c>
      <c r="AN233" s="4"/>
      <c r="AO233" s="4">
        <v>418.44008109999999</v>
      </c>
      <c r="AP233" s="4"/>
      <c r="AQ233" s="4">
        <v>48083.572050000002</v>
      </c>
      <c r="AR233" s="5">
        <v>50679</v>
      </c>
      <c r="AS233" s="4">
        <v>208</v>
      </c>
      <c r="AT233" s="4">
        <v>3.3750000000000002E-2</v>
      </c>
      <c r="AU233" s="4">
        <v>533.39</v>
      </c>
      <c r="AV233" s="4">
        <v>186.3127484</v>
      </c>
      <c r="AW233" s="4">
        <v>347.07725160000001</v>
      </c>
      <c r="AX233" s="4">
        <v>65897.455520000003</v>
      </c>
      <c r="AY233" s="4">
        <v>61102.544479999997</v>
      </c>
      <c r="AZ233" s="4">
        <v>113934.005</v>
      </c>
      <c r="BA233" s="4">
        <v>44.24</v>
      </c>
      <c r="BB233" s="4">
        <v>36.590000000000003</v>
      </c>
      <c r="BC233" s="4">
        <v>150.13999999999999</v>
      </c>
      <c r="BD233" s="4">
        <v>230.97</v>
      </c>
      <c r="BE233" s="4">
        <f t="shared" si="15"/>
        <v>380.5</v>
      </c>
      <c r="BF233" s="4">
        <v>0</v>
      </c>
      <c r="BG233" s="4" t="s">
        <v>46</v>
      </c>
      <c r="BH233" s="4">
        <v>0</v>
      </c>
      <c r="BI233" s="4">
        <v>1144.8599999999999</v>
      </c>
      <c r="BJ233" s="4">
        <v>0</v>
      </c>
      <c r="BK233" s="4">
        <v>2634</v>
      </c>
      <c r="BL233" s="4">
        <v>0</v>
      </c>
      <c r="BM233" s="4">
        <v>0</v>
      </c>
      <c r="BN233" s="4">
        <v>127000</v>
      </c>
      <c r="BO233" s="4">
        <f t="shared" si="13"/>
        <v>1</v>
      </c>
      <c r="BP233" s="4">
        <v>236808.7739</v>
      </c>
      <c r="BQ233" s="4">
        <v>-1145</v>
      </c>
      <c r="BR233" s="4">
        <v>-255396</v>
      </c>
      <c r="BS233" s="4">
        <v>1489</v>
      </c>
      <c r="BT233" s="4">
        <v>172676</v>
      </c>
      <c r="BU233" s="4">
        <v>1674</v>
      </c>
      <c r="BV233" s="4">
        <v>287603</v>
      </c>
      <c r="BW233" s="4">
        <v>0.5</v>
      </c>
      <c r="BX233" s="4">
        <v>0.25</v>
      </c>
      <c r="BY233" s="4">
        <v>-572.42999999999995</v>
      </c>
      <c r="BZ233" s="4">
        <v>-286.21499999999997</v>
      </c>
      <c r="CA233" s="4">
        <v>744.70426529999997</v>
      </c>
      <c r="CB233" s="4">
        <v>372.35213270000003</v>
      </c>
      <c r="CC233" s="4">
        <v>78463.213010000007</v>
      </c>
      <c r="CD233" s="4">
        <v>43169.106500000002</v>
      </c>
      <c r="CE233" s="4"/>
      <c r="CF233" s="4">
        <v>418.44008109999999</v>
      </c>
      <c r="CG233" s="4"/>
      <c r="CH233" s="4">
        <v>48083.572050000002</v>
      </c>
    </row>
    <row r="234" spans="1:86" ht="15" thickBot="1" x14ac:dyDescent="0.4">
      <c r="A234" s="5">
        <v>50710</v>
      </c>
      <c r="B234" s="4">
        <v>209</v>
      </c>
      <c r="C234" s="4">
        <v>3.3750000000000002E-2</v>
      </c>
      <c r="D234" s="4">
        <v>533.39</v>
      </c>
      <c r="E234" s="4">
        <v>185.33659370000001</v>
      </c>
      <c r="F234" s="4">
        <v>348.05340630000001</v>
      </c>
      <c r="G234" s="4">
        <v>65549.402119999999</v>
      </c>
      <c r="H234" s="4">
        <v>61450.597880000001</v>
      </c>
      <c r="I234" s="4">
        <v>114926.7469</v>
      </c>
      <c r="J234" s="4">
        <v>44.24</v>
      </c>
      <c r="K234" s="4">
        <v>36.590000000000003</v>
      </c>
      <c r="L234" s="4">
        <v>150.13999999999999</v>
      </c>
      <c r="M234" s="4">
        <v>230.97</v>
      </c>
      <c r="N234" s="4">
        <f t="shared" si="14"/>
        <v>1073.7310359164303</v>
      </c>
      <c r="O234" s="4">
        <v>0</v>
      </c>
      <c r="P234" s="4" t="s">
        <v>46</v>
      </c>
      <c r="Q234" s="4">
        <v>0</v>
      </c>
      <c r="R234" s="4">
        <v>1144.8599999999999</v>
      </c>
      <c r="S234" s="4">
        <v>0</v>
      </c>
      <c r="T234" s="4">
        <v>2641</v>
      </c>
      <c r="U234" s="4">
        <v>0</v>
      </c>
      <c r="V234" s="4">
        <v>0</v>
      </c>
      <c r="W234" s="4">
        <v>127000</v>
      </c>
      <c r="X234" s="4">
        <f t="shared" si="12"/>
        <v>8.0014209792422939</v>
      </c>
      <c r="Y234" s="4">
        <v>237519.20019999999</v>
      </c>
      <c r="Z234" s="4">
        <v>-1145</v>
      </c>
      <c r="AA234" s="4">
        <v>-256540</v>
      </c>
      <c r="AB234" s="4">
        <v>1496</v>
      </c>
      <c r="AC234" s="4">
        <v>174172</v>
      </c>
      <c r="AD234" s="4">
        <v>1681</v>
      </c>
      <c r="AE234" s="4">
        <v>290098</v>
      </c>
      <c r="AF234" s="4">
        <v>0.5</v>
      </c>
      <c r="AG234" s="4">
        <v>0.25</v>
      </c>
      <c r="AH234" s="4">
        <v>-572.42999999999995</v>
      </c>
      <c r="AI234" s="4">
        <v>-286.21499999999997</v>
      </c>
      <c r="AJ234" s="4">
        <v>747.86538759999996</v>
      </c>
      <c r="AK234" s="4">
        <v>373.93269379999998</v>
      </c>
      <c r="AL234" s="4">
        <v>79211.078389999995</v>
      </c>
      <c r="AM234" s="4">
        <v>43543.039199999999</v>
      </c>
      <c r="AN234" s="4"/>
      <c r="AO234" s="4">
        <v>420.28241639999999</v>
      </c>
      <c r="AP234" s="4"/>
      <c r="AQ234" s="4">
        <v>48503.854469999998</v>
      </c>
      <c r="AR234" s="5">
        <v>50710</v>
      </c>
      <c r="AS234" s="4">
        <v>209</v>
      </c>
      <c r="AT234" s="4">
        <v>3.3750000000000002E-2</v>
      </c>
      <c r="AU234" s="4">
        <v>533.39</v>
      </c>
      <c r="AV234" s="4">
        <v>185.33659370000001</v>
      </c>
      <c r="AW234" s="4">
        <v>348.05340630000001</v>
      </c>
      <c r="AX234" s="4">
        <v>65549.402119999999</v>
      </c>
      <c r="AY234" s="4">
        <v>61450.597880000001</v>
      </c>
      <c r="AZ234" s="4">
        <v>114926.7469</v>
      </c>
      <c r="BA234" s="4">
        <v>44.24</v>
      </c>
      <c r="BB234" s="4">
        <v>36.590000000000003</v>
      </c>
      <c r="BC234" s="4">
        <v>150.13999999999999</v>
      </c>
      <c r="BD234" s="4">
        <v>230.97</v>
      </c>
      <c r="BE234" s="4">
        <f t="shared" si="15"/>
        <v>380.5</v>
      </c>
      <c r="BF234" s="4">
        <v>0</v>
      </c>
      <c r="BG234" s="4" t="s">
        <v>46</v>
      </c>
      <c r="BH234" s="4">
        <v>0</v>
      </c>
      <c r="BI234" s="4">
        <v>1144.8599999999999</v>
      </c>
      <c r="BJ234" s="4">
        <v>0</v>
      </c>
      <c r="BK234" s="4">
        <v>2641</v>
      </c>
      <c r="BL234" s="4">
        <v>0</v>
      </c>
      <c r="BM234" s="4">
        <v>0</v>
      </c>
      <c r="BN234" s="4">
        <v>127000</v>
      </c>
      <c r="BO234" s="4">
        <f t="shared" si="13"/>
        <v>1</v>
      </c>
      <c r="BP234" s="4">
        <v>237519.20019999999</v>
      </c>
      <c r="BQ234" s="4">
        <v>-1145</v>
      </c>
      <c r="BR234" s="4">
        <v>-256540</v>
      </c>
      <c r="BS234" s="4">
        <v>1496</v>
      </c>
      <c r="BT234" s="4">
        <v>174172</v>
      </c>
      <c r="BU234" s="4">
        <v>1681</v>
      </c>
      <c r="BV234" s="4">
        <v>290098</v>
      </c>
      <c r="BW234" s="4">
        <v>0.5</v>
      </c>
      <c r="BX234" s="4">
        <v>0.25</v>
      </c>
      <c r="BY234" s="4">
        <v>-572.42999999999995</v>
      </c>
      <c r="BZ234" s="4">
        <v>-286.21499999999997</v>
      </c>
      <c r="CA234" s="4">
        <v>747.86538759999996</v>
      </c>
      <c r="CB234" s="4">
        <v>373.93269379999998</v>
      </c>
      <c r="CC234" s="4">
        <v>79211.078389999995</v>
      </c>
      <c r="CD234" s="4">
        <v>43543.039199999999</v>
      </c>
      <c r="CE234" s="4"/>
      <c r="CF234" s="4">
        <v>420.28241639999999</v>
      </c>
      <c r="CG234" s="4"/>
      <c r="CH234" s="4">
        <v>48503.854469999998</v>
      </c>
    </row>
    <row r="235" spans="1:86" ht="15" thickBot="1" x14ac:dyDescent="0.4">
      <c r="A235" s="5">
        <v>50740</v>
      </c>
      <c r="B235" s="4">
        <v>210</v>
      </c>
      <c r="C235" s="4">
        <v>3.3750000000000002E-2</v>
      </c>
      <c r="D235" s="4">
        <v>533.39</v>
      </c>
      <c r="E235" s="4">
        <v>184.35769350000001</v>
      </c>
      <c r="F235" s="4">
        <v>349.0323065</v>
      </c>
      <c r="G235" s="4">
        <v>65200.369809999997</v>
      </c>
      <c r="H235" s="4">
        <v>61799.630190000003</v>
      </c>
      <c r="I235" s="4">
        <v>115926.2562</v>
      </c>
      <c r="J235" s="4">
        <v>44.24</v>
      </c>
      <c r="K235" s="4">
        <v>36.590000000000003</v>
      </c>
      <c r="L235" s="4">
        <v>150.13999999999999</v>
      </c>
      <c r="M235" s="4">
        <v>230.97</v>
      </c>
      <c r="N235" s="4">
        <f t="shared" si="14"/>
        <v>1079.0996910960123</v>
      </c>
      <c r="O235" s="4">
        <v>0</v>
      </c>
      <c r="P235" s="4" t="s">
        <v>46</v>
      </c>
      <c r="Q235" s="4">
        <v>0</v>
      </c>
      <c r="R235" s="4">
        <v>1144.8599999999999</v>
      </c>
      <c r="S235" s="4">
        <v>0</v>
      </c>
      <c r="T235" s="4">
        <v>2647</v>
      </c>
      <c r="U235" s="4">
        <v>0</v>
      </c>
      <c r="V235" s="4">
        <v>0</v>
      </c>
      <c r="W235" s="4">
        <v>127000</v>
      </c>
      <c r="X235" s="4">
        <f t="shared" si="12"/>
        <v>8.0814351890347176</v>
      </c>
      <c r="Y235" s="4">
        <v>238231.75779999999</v>
      </c>
      <c r="Z235" s="4">
        <v>-1145</v>
      </c>
      <c r="AA235" s="4">
        <v>-257685</v>
      </c>
      <c r="AB235" s="4">
        <v>1502</v>
      </c>
      <c r="AC235" s="4">
        <v>175674</v>
      </c>
      <c r="AD235" s="4">
        <v>1689</v>
      </c>
      <c r="AE235" s="4">
        <v>292607</v>
      </c>
      <c r="AF235" s="4">
        <v>0.5</v>
      </c>
      <c r="AG235" s="4">
        <v>0.25</v>
      </c>
      <c r="AH235" s="4">
        <v>-572.42999999999995</v>
      </c>
      <c r="AI235" s="4">
        <v>-286.21499999999997</v>
      </c>
      <c r="AJ235" s="4">
        <v>751.03409650000003</v>
      </c>
      <c r="AK235" s="4">
        <v>375.5170483</v>
      </c>
      <c r="AL235" s="4">
        <v>79962.11249</v>
      </c>
      <c r="AM235" s="4">
        <v>43918.556250000001</v>
      </c>
      <c r="AN235" s="4"/>
      <c r="AO235" s="4">
        <v>422.12928140000002</v>
      </c>
      <c r="AP235" s="4"/>
      <c r="AQ235" s="4">
        <v>48925.983749999999</v>
      </c>
      <c r="AR235" s="5">
        <v>50740</v>
      </c>
      <c r="AS235" s="4">
        <v>210</v>
      </c>
      <c r="AT235" s="4">
        <v>3.3750000000000002E-2</v>
      </c>
      <c r="AU235" s="4">
        <v>533.39</v>
      </c>
      <c r="AV235" s="4">
        <v>184.35769350000001</v>
      </c>
      <c r="AW235" s="4">
        <v>349.0323065</v>
      </c>
      <c r="AX235" s="4">
        <v>65200.369809999997</v>
      </c>
      <c r="AY235" s="4">
        <v>61799.630190000003</v>
      </c>
      <c r="AZ235" s="4">
        <v>115926.2562</v>
      </c>
      <c r="BA235" s="4">
        <v>44.24</v>
      </c>
      <c r="BB235" s="4">
        <v>36.590000000000003</v>
      </c>
      <c r="BC235" s="4">
        <v>150.13999999999999</v>
      </c>
      <c r="BD235" s="4">
        <v>230.97</v>
      </c>
      <c r="BE235" s="4">
        <f t="shared" si="15"/>
        <v>380.5</v>
      </c>
      <c r="BF235" s="4">
        <v>0</v>
      </c>
      <c r="BG235" s="4" t="s">
        <v>46</v>
      </c>
      <c r="BH235" s="4">
        <v>0</v>
      </c>
      <c r="BI235" s="4">
        <v>1144.8599999999999</v>
      </c>
      <c r="BJ235" s="4">
        <v>0</v>
      </c>
      <c r="BK235" s="4">
        <v>2647</v>
      </c>
      <c r="BL235" s="4">
        <v>0</v>
      </c>
      <c r="BM235" s="4">
        <v>0</v>
      </c>
      <c r="BN235" s="4">
        <v>127000</v>
      </c>
      <c r="BO235" s="4">
        <f t="shared" si="13"/>
        <v>1</v>
      </c>
      <c r="BP235" s="4">
        <v>238231.75779999999</v>
      </c>
      <c r="BQ235" s="4">
        <v>-1145</v>
      </c>
      <c r="BR235" s="4">
        <v>-257685</v>
      </c>
      <c r="BS235" s="4">
        <v>1502</v>
      </c>
      <c r="BT235" s="4">
        <v>175674</v>
      </c>
      <c r="BU235" s="4">
        <v>1689</v>
      </c>
      <c r="BV235" s="4">
        <v>292607</v>
      </c>
      <c r="BW235" s="4">
        <v>0.5</v>
      </c>
      <c r="BX235" s="4">
        <v>0.25</v>
      </c>
      <c r="BY235" s="4">
        <v>-572.42999999999995</v>
      </c>
      <c r="BZ235" s="4">
        <v>-286.21499999999997</v>
      </c>
      <c r="CA235" s="4">
        <v>751.03409650000003</v>
      </c>
      <c r="CB235" s="4">
        <v>375.5170483</v>
      </c>
      <c r="CC235" s="4">
        <v>79962.11249</v>
      </c>
      <c r="CD235" s="4">
        <v>43918.556250000001</v>
      </c>
      <c r="CE235" s="4"/>
      <c r="CF235" s="4">
        <v>422.12928140000002</v>
      </c>
      <c r="CG235" s="4"/>
      <c r="CH235" s="4">
        <v>48925.983749999999</v>
      </c>
    </row>
    <row r="236" spans="1:86" ht="15" thickBot="1" x14ac:dyDescent="0.4">
      <c r="A236" s="5">
        <v>50771</v>
      </c>
      <c r="B236" s="4">
        <v>211</v>
      </c>
      <c r="C236" s="4">
        <v>3.3750000000000002E-2</v>
      </c>
      <c r="D236" s="4">
        <v>533.39</v>
      </c>
      <c r="E236" s="4">
        <v>183.37604010000001</v>
      </c>
      <c r="F236" s="4">
        <v>350.01395989999997</v>
      </c>
      <c r="G236" s="4">
        <v>64850.35585</v>
      </c>
      <c r="H236" s="4">
        <v>62149.64415</v>
      </c>
      <c r="I236" s="4">
        <v>116932.575</v>
      </c>
      <c r="J236" s="4">
        <v>44.24</v>
      </c>
      <c r="K236" s="4">
        <v>36.590000000000003</v>
      </c>
      <c r="L236" s="4">
        <v>150.13999999999999</v>
      </c>
      <c r="M236" s="4">
        <v>230.97</v>
      </c>
      <c r="N236" s="4">
        <f t="shared" si="14"/>
        <v>1084.4951895514923</v>
      </c>
      <c r="O236" s="4">
        <v>0</v>
      </c>
      <c r="P236" s="4" t="s">
        <v>46</v>
      </c>
      <c r="Q236" s="4">
        <v>0</v>
      </c>
      <c r="R236" s="4">
        <v>1144.8599999999999</v>
      </c>
      <c r="S236" s="4">
        <v>0</v>
      </c>
      <c r="T236" s="4">
        <v>2653</v>
      </c>
      <c r="U236" s="4">
        <v>0</v>
      </c>
      <c r="V236" s="4">
        <v>0</v>
      </c>
      <c r="W236" s="4">
        <v>127000</v>
      </c>
      <c r="X236" s="4">
        <f t="shared" si="12"/>
        <v>8.1622495409250657</v>
      </c>
      <c r="Y236" s="4">
        <v>238946.45310000001</v>
      </c>
      <c r="Z236" s="4">
        <v>-1145</v>
      </c>
      <c r="AA236" s="4">
        <v>-258830</v>
      </c>
      <c r="AB236" s="4">
        <v>1508</v>
      </c>
      <c r="AC236" s="4">
        <v>177183</v>
      </c>
      <c r="AD236" s="4">
        <v>1696</v>
      </c>
      <c r="AE236" s="4">
        <v>295128</v>
      </c>
      <c r="AF236" s="4">
        <v>0.5</v>
      </c>
      <c r="AG236" s="4">
        <v>0.25</v>
      </c>
      <c r="AH236" s="4">
        <v>-572.42999999999995</v>
      </c>
      <c r="AI236" s="4">
        <v>-286.21499999999997</v>
      </c>
      <c r="AJ236" s="4">
        <v>754.21041030000004</v>
      </c>
      <c r="AK236" s="4">
        <v>377.1052052</v>
      </c>
      <c r="AL236" s="4">
        <v>80716.322899999999</v>
      </c>
      <c r="AM236" s="4">
        <v>44295.66145</v>
      </c>
      <c r="AN236" s="4"/>
      <c r="AO236" s="4">
        <v>423.98068710000001</v>
      </c>
      <c r="AP236" s="4"/>
      <c r="AQ236" s="4">
        <v>49349.964440000003</v>
      </c>
      <c r="AR236" s="5">
        <v>50771</v>
      </c>
      <c r="AS236" s="4">
        <v>211</v>
      </c>
      <c r="AT236" s="4">
        <v>3.3750000000000002E-2</v>
      </c>
      <c r="AU236" s="4">
        <v>533.39</v>
      </c>
      <c r="AV236" s="4">
        <v>183.37604010000001</v>
      </c>
      <c r="AW236" s="4">
        <v>350.01395989999997</v>
      </c>
      <c r="AX236" s="4">
        <v>64850.35585</v>
      </c>
      <c r="AY236" s="4">
        <v>62149.64415</v>
      </c>
      <c r="AZ236" s="4">
        <v>116932.575</v>
      </c>
      <c r="BA236" s="4">
        <v>44.24</v>
      </c>
      <c r="BB236" s="4">
        <v>36.590000000000003</v>
      </c>
      <c r="BC236" s="4">
        <v>150.13999999999999</v>
      </c>
      <c r="BD236" s="4">
        <v>230.97</v>
      </c>
      <c r="BE236" s="4">
        <f t="shared" si="15"/>
        <v>380.5</v>
      </c>
      <c r="BF236" s="4">
        <v>0</v>
      </c>
      <c r="BG236" s="4" t="s">
        <v>46</v>
      </c>
      <c r="BH236" s="4">
        <v>0</v>
      </c>
      <c r="BI236" s="4">
        <v>1144.8599999999999</v>
      </c>
      <c r="BJ236" s="4">
        <v>0</v>
      </c>
      <c r="BK236" s="4">
        <v>2653</v>
      </c>
      <c r="BL236" s="4">
        <v>0</v>
      </c>
      <c r="BM236" s="4">
        <v>0</v>
      </c>
      <c r="BN236" s="4">
        <v>127000</v>
      </c>
      <c r="BO236" s="4">
        <f t="shared" si="13"/>
        <v>1</v>
      </c>
      <c r="BP236" s="4">
        <v>238946.45310000001</v>
      </c>
      <c r="BQ236" s="4">
        <v>-1145</v>
      </c>
      <c r="BR236" s="4">
        <v>-258830</v>
      </c>
      <c r="BS236" s="4">
        <v>1508</v>
      </c>
      <c r="BT236" s="4">
        <v>177183</v>
      </c>
      <c r="BU236" s="4">
        <v>1696</v>
      </c>
      <c r="BV236" s="4">
        <v>295128</v>
      </c>
      <c r="BW236" s="4">
        <v>0.5</v>
      </c>
      <c r="BX236" s="4">
        <v>0.25</v>
      </c>
      <c r="BY236" s="4">
        <v>-572.42999999999995</v>
      </c>
      <c r="BZ236" s="4">
        <v>-286.21499999999997</v>
      </c>
      <c r="CA236" s="4">
        <v>754.21041030000004</v>
      </c>
      <c r="CB236" s="4">
        <v>377.1052052</v>
      </c>
      <c r="CC236" s="4">
        <v>80716.322899999999</v>
      </c>
      <c r="CD236" s="4">
        <v>44295.66145</v>
      </c>
      <c r="CE236" s="4"/>
      <c r="CF236" s="4">
        <v>423.98068710000001</v>
      </c>
      <c r="CG236" s="4"/>
      <c r="CH236" s="4">
        <v>49349.964440000003</v>
      </c>
    </row>
    <row r="237" spans="1:86" ht="15" thickBot="1" x14ac:dyDescent="0.4">
      <c r="A237" s="5">
        <v>50802</v>
      </c>
      <c r="B237" s="4">
        <v>212</v>
      </c>
      <c r="C237" s="4">
        <v>3.3750000000000002E-2</v>
      </c>
      <c r="D237" s="4">
        <v>533.39</v>
      </c>
      <c r="E237" s="4">
        <v>182.39162580000001</v>
      </c>
      <c r="F237" s="4">
        <v>350.9983742</v>
      </c>
      <c r="G237" s="4">
        <v>64499.357479999999</v>
      </c>
      <c r="H237" s="4">
        <v>62500.642520000001</v>
      </c>
      <c r="I237" s="4">
        <v>117945.74619999999</v>
      </c>
      <c r="J237" s="4">
        <v>44.24</v>
      </c>
      <c r="K237" s="4">
        <v>36.590000000000003</v>
      </c>
      <c r="L237" s="4">
        <v>150.13999999999999</v>
      </c>
      <c r="M237" s="4">
        <v>230.97</v>
      </c>
      <c r="N237" s="4">
        <f t="shared" si="14"/>
        <v>1089.9176654992498</v>
      </c>
      <c r="O237" s="4">
        <v>0</v>
      </c>
      <c r="P237" s="4" t="s">
        <v>46</v>
      </c>
      <c r="Q237" s="4">
        <v>0</v>
      </c>
      <c r="R237" s="4">
        <v>1144.8599999999999</v>
      </c>
      <c r="S237" s="4">
        <v>0</v>
      </c>
      <c r="T237" s="4">
        <v>2660</v>
      </c>
      <c r="U237" s="4">
        <v>0</v>
      </c>
      <c r="V237" s="4">
        <v>0</v>
      </c>
      <c r="W237" s="4">
        <v>127000</v>
      </c>
      <c r="X237" s="4">
        <f t="shared" si="12"/>
        <v>8.2438720363343165</v>
      </c>
      <c r="Y237" s="4">
        <v>239663.29250000001</v>
      </c>
      <c r="Z237" s="4">
        <v>-1145</v>
      </c>
      <c r="AA237" s="4">
        <v>-259975</v>
      </c>
      <c r="AB237" s="4">
        <v>1515</v>
      </c>
      <c r="AC237" s="4">
        <v>178697</v>
      </c>
      <c r="AD237" s="4">
        <v>1703</v>
      </c>
      <c r="AE237" s="4">
        <v>297663</v>
      </c>
      <c r="AF237" s="4">
        <v>0.5</v>
      </c>
      <c r="AG237" s="4">
        <v>0.25</v>
      </c>
      <c r="AH237" s="4">
        <v>-572.42999999999995</v>
      </c>
      <c r="AI237" s="4">
        <v>-286.21499999999997</v>
      </c>
      <c r="AJ237" s="4">
        <v>757.39434730000005</v>
      </c>
      <c r="AK237" s="4">
        <v>378.69717370000001</v>
      </c>
      <c r="AL237" s="4">
        <v>81473.717250000002</v>
      </c>
      <c r="AM237" s="4">
        <v>44674.358619999999</v>
      </c>
      <c r="AN237" s="4"/>
      <c r="AO237" s="4">
        <v>425.83664470000002</v>
      </c>
      <c r="AP237" s="4"/>
      <c r="AQ237" s="4">
        <v>49775.801079999997</v>
      </c>
      <c r="AR237" s="5">
        <v>50802</v>
      </c>
      <c r="AS237" s="4">
        <v>212</v>
      </c>
      <c r="AT237" s="4">
        <v>3.3750000000000002E-2</v>
      </c>
      <c r="AU237" s="4">
        <v>533.39</v>
      </c>
      <c r="AV237" s="4">
        <v>182.39162580000001</v>
      </c>
      <c r="AW237" s="4">
        <v>350.9983742</v>
      </c>
      <c r="AX237" s="4">
        <v>64499.357479999999</v>
      </c>
      <c r="AY237" s="4">
        <v>62500.642520000001</v>
      </c>
      <c r="AZ237" s="4">
        <v>117945.74619999999</v>
      </c>
      <c r="BA237" s="4">
        <v>44.24</v>
      </c>
      <c r="BB237" s="4">
        <v>36.590000000000003</v>
      </c>
      <c r="BC237" s="4">
        <v>150.13999999999999</v>
      </c>
      <c r="BD237" s="4">
        <v>230.97</v>
      </c>
      <c r="BE237" s="4">
        <f t="shared" si="15"/>
        <v>380.5</v>
      </c>
      <c r="BF237" s="4">
        <v>0</v>
      </c>
      <c r="BG237" s="4" t="s">
        <v>46</v>
      </c>
      <c r="BH237" s="4">
        <v>0</v>
      </c>
      <c r="BI237" s="4">
        <v>1144.8599999999999</v>
      </c>
      <c r="BJ237" s="4">
        <v>0</v>
      </c>
      <c r="BK237" s="4">
        <v>2660</v>
      </c>
      <c r="BL237" s="4">
        <v>0</v>
      </c>
      <c r="BM237" s="4">
        <v>0</v>
      </c>
      <c r="BN237" s="4">
        <v>127000</v>
      </c>
      <c r="BO237" s="4">
        <f t="shared" si="13"/>
        <v>1</v>
      </c>
      <c r="BP237" s="4">
        <v>239663.29250000001</v>
      </c>
      <c r="BQ237" s="4">
        <v>-1145</v>
      </c>
      <c r="BR237" s="4">
        <v>-259975</v>
      </c>
      <c r="BS237" s="4">
        <v>1515</v>
      </c>
      <c r="BT237" s="4">
        <v>178697</v>
      </c>
      <c r="BU237" s="4">
        <v>1703</v>
      </c>
      <c r="BV237" s="4">
        <v>297663</v>
      </c>
      <c r="BW237" s="4">
        <v>0.5</v>
      </c>
      <c r="BX237" s="4">
        <v>0.25</v>
      </c>
      <c r="BY237" s="4">
        <v>-572.42999999999995</v>
      </c>
      <c r="BZ237" s="4">
        <v>-286.21499999999997</v>
      </c>
      <c r="CA237" s="4">
        <v>757.39434730000005</v>
      </c>
      <c r="CB237" s="4">
        <v>378.69717370000001</v>
      </c>
      <c r="CC237" s="4">
        <v>81473.717250000002</v>
      </c>
      <c r="CD237" s="4">
        <v>44674.358619999999</v>
      </c>
      <c r="CE237" s="4"/>
      <c r="CF237" s="4">
        <v>425.83664470000002</v>
      </c>
      <c r="CG237" s="4"/>
      <c r="CH237" s="4">
        <v>49775.801079999997</v>
      </c>
    </row>
    <row r="238" spans="1:86" ht="15" thickBot="1" x14ac:dyDescent="0.4">
      <c r="A238" s="5">
        <v>50830</v>
      </c>
      <c r="B238" s="4">
        <v>213</v>
      </c>
      <c r="C238" s="4">
        <v>3.3750000000000002E-2</v>
      </c>
      <c r="D238" s="4">
        <v>533.39</v>
      </c>
      <c r="E238" s="4">
        <v>181.40444289999999</v>
      </c>
      <c r="F238" s="4">
        <v>351.98555709999999</v>
      </c>
      <c r="G238" s="4">
        <v>64147.371919999998</v>
      </c>
      <c r="H238" s="4">
        <v>62852.628080000002</v>
      </c>
      <c r="I238" s="4">
        <v>118965.8125</v>
      </c>
      <c r="J238" s="4">
        <v>44.24</v>
      </c>
      <c r="K238" s="4">
        <v>36.590000000000003</v>
      </c>
      <c r="L238" s="4">
        <v>150.13999999999999</v>
      </c>
      <c r="M238" s="4">
        <v>230.97</v>
      </c>
      <c r="N238" s="4">
        <f t="shared" si="14"/>
        <v>1095.3672538267458</v>
      </c>
      <c r="O238" s="4">
        <v>0</v>
      </c>
      <c r="P238" s="4" t="s">
        <v>46</v>
      </c>
      <c r="Q238" s="4">
        <v>0</v>
      </c>
      <c r="R238" s="4">
        <v>1144.8599999999999</v>
      </c>
      <c r="S238" s="4">
        <v>0</v>
      </c>
      <c r="T238" s="4">
        <v>2666</v>
      </c>
      <c r="U238" s="4">
        <v>0</v>
      </c>
      <c r="V238" s="4">
        <v>0</v>
      </c>
      <c r="W238" s="4">
        <v>127000</v>
      </c>
      <c r="X238" s="4">
        <f t="shared" si="12"/>
        <v>8.3263107566976604</v>
      </c>
      <c r="Y238" s="4">
        <v>240382.28229999999</v>
      </c>
      <c r="Z238" s="4">
        <v>-1145</v>
      </c>
      <c r="AA238" s="4">
        <v>-261120</v>
      </c>
      <c r="AB238" s="4">
        <v>1521</v>
      </c>
      <c r="AC238" s="4">
        <v>180219</v>
      </c>
      <c r="AD238" s="4">
        <v>1711</v>
      </c>
      <c r="AE238" s="4">
        <v>300211</v>
      </c>
      <c r="AF238" s="4">
        <v>0.5</v>
      </c>
      <c r="AG238" s="4">
        <v>0.25</v>
      </c>
      <c r="AH238" s="4">
        <v>-572.42999999999995</v>
      </c>
      <c r="AI238" s="4">
        <v>-286.21499999999997</v>
      </c>
      <c r="AJ238" s="4">
        <v>760.58592580000004</v>
      </c>
      <c r="AK238" s="4">
        <v>380.29296290000002</v>
      </c>
      <c r="AL238" s="4">
        <v>82234.303169999999</v>
      </c>
      <c r="AM238" s="4">
        <v>45054.651590000001</v>
      </c>
      <c r="AN238" s="4"/>
      <c r="AO238" s="4">
        <v>427.69716560000001</v>
      </c>
      <c r="AP238" s="4"/>
      <c r="AQ238" s="4">
        <v>50203.498249999997</v>
      </c>
      <c r="AR238" s="5">
        <v>50830</v>
      </c>
      <c r="AS238" s="4">
        <v>213</v>
      </c>
      <c r="AT238" s="4">
        <v>3.3750000000000002E-2</v>
      </c>
      <c r="AU238" s="4">
        <v>533.39</v>
      </c>
      <c r="AV238" s="4">
        <v>181.40444289999999</v>
      </c>
      <c r="AW238" s="4">
        <v>351.98555709999999</v>
      </c>
      <c r="AX238" s="4">
        <v>64147.371919999998</v>
      </c>
      <c r="AY238" s="4">
        <v>62852.628080000002</v>
      </c>
      <c r="AZ238" s="4">
        <v>118965.8125</v>
      </c>
      <c r="BA238" s="4">
        <v>44.24</v>
      </c>
      <c r="BB238" s="4">
        <v>36.590000000000003</v>
      </c>
      <c r="BC238" s="4">
        <v>150.13999999999999</v>
      </c>
      <c r="BD238" s="4">
        <v>230.97</v>
      </c>
      <c r="BE238" s="4">
        <f t="shared" si="15"/>
        <v>380.5</v>
      </c>
      <c r="BF238" s="4">
        <v>0</v>
      </c>
      <c r="BG238" s="4" t="s">
        <v>46</v>
      </c>
      <c r="BH238" s="4">
        <v>0</v>
      </c>
      <c r="BI238" s="4">
        <v>1144.8599999999999</v>
      </c>
      <c r="BJ238" s="4">
        <v>0</v>
      </c>
      <c r="BK238" s="4">
        <v>2666</v>
      </c>
      <c r="BL238" s="4">
        <v>0</v>
      </c>
      <c r="BM238" s="4">
        <v>0</v>
      </c>
      <c r="BN238" s="4">
        <v>127000</v>
      </c>
      <c r="BO238" s="4">
        <f t="shared" si="13"/>
        <v>1</v>
      </c>
      <c r="BP238" s="4">
        <v>240382.28229999999</v>
      </c>
      <c r="BQ238" s="4">
        <v>-1145</v>
      </c>
      <c r="BR238" s="4">
        <v>-261120</v>
      </c>
      <c r="BS238" s="4">
        <v>1521</v>
      </c>
      <c r="BT238" s="4">
        <v>180219</v>
      </c>
      <c r="BU238" s="4">
        <v>1711</v>
      </c>
      <c r="BV238" s="4">
        <v>300211</v>
      </c>
      <c r="BW238" s="4">
        <v>0.5</v>
      </c>
      <c r="BX238" s="4">
        <v>0.25</v>
      </c>
      <c r="BY238" s="4">
        <v>-572.42999999999995</v>
      </c>
      <c r="BZ238" s="4">
        <v>-286.21499999999997</v>
      </c>
      <c r="CA238" s="4">
        <v>760.58592580000004</v>
      </c>
      <c r="CB238" s="4">
        <v>380.29296290000002</v>
      </c>
      <c r="CC238" s="4">
        <v>82234.303169999999</v>
      </c>
      <c r="CD238" s="4">
        <v>45054.651590000001</v>
      </c>
      <c r="CE238" s="4"/>
      <c r="CF238" s="4">
        <v>427.69716560000001</v>
      </c>
      <c r="CG238" s="4"/>
      <c r="CH238" s="4">
        <v>50203.498249999997</v>
      </c>
    </row>
    <row r="239" spans="1:86" ht="15" thickBot="1" x14ac:dyDescent="0.4">
      <c r="A239" s="5">
        <v>50861</v>
      </c>
      <c r="B239" s="4">
        <v>214</v>
      </c>
      <c r="C239" s="4">
        <v>3.3750000000000002E-2</v>
      </c>
      <c r="D239" s="4">
        <v>533.39</v>
      </c>
      <c r="E239" s="4">
        <v>180.41448349999999</v>
      </c>
      <c r="F239" s="4">
        <v>352.97551650000003</v>
      </c>
      <c r="G239" s="4">
        <v>63794.396399999998</v>
      </c>
      <c r="H239" s="4">
        <v>63205.603600000002</v>
      </c>
      <c r="I239" s="4">
        <v>119992.8171</v>
      </c>
      <c r="J239" s="4">
        <v>44.24</v>
      </c>
      <c r="K239" s="4">
        <v>36.590000000000003</v>
      </c>
      <c r="L239" s="4">
        <v>150.13999999999999</v>
      </c>
      <c r="M239" s="4">
        <v>230.97</v>
      </c>
      <c r="N239" s="4">
        <f t="shared" si="14"/>
        <v>1100.8440900958794</v>
      </c>
      <c r="O239" s="4">
        <v>0</v>
      </c>
      <c r="P239" s="4" t="s">
        <v>46</v>
      </c>
      <c r="Q239" s="4">
        <v>0</v>
      </c>
      <c r="R239" s="4">
        <v>1144.8599999999999</v>
      </c>
      <c r="S239" s="4">
        <v>0</v>
      </c>
      <c r="T239" s="4">
        <v>2672</v>
      </c>
      <c r="U239" s="4">
        <v>0</v>
      </c>
      <c r="V239" s="4">
        <v>0</v>
      </c>
      <c r="W239" s="4">
        <v>127000</v>
      </c>
      <c r="X239" s="4">
        <f t="shared" si="12"/>
        <v>8.4095738642646367</v>
      </c>
      <c r="Y239" s="4">
        <v>241103.42920000001</v>
      </c>
      <c r="Z239" s="4">
        <v>-1145</v>
      </c>
      <c r="AA239" s="4">
        <v>-262265</v>
      </c>
      <c r="AB239" s="4">
        <v>1528</v>
      </c>
      <c r="AC239" s="4">
        <v>181746</v>
      </c>
      <c r="AD239" s="4">
        <v>1718</v>
      </c>
      <c r="AE239" s="4">
        <v>302773</v>
      </c>
      <c r="AF239" s="4">
        <v>0.5</v>
      </c>
      <c r="AG239" s="4">
        <v>0.25</v>
      </c>
      <c r="AH239" s="4">
        <v>-572.42999999999995</v>
      </c>
      <c r="AI239" s="4">
        <v>-286.21499999999997</v>
      </c>
      <c r="AJ239" s="4">
        <v>763.78516400000001</v>
      </c>
      <c r="AK239" s="4">
        <v>381.892582</v>
      </c>
      <c r="AL239" s="4">
        <v>82998.088340000002</v>
      </c>
      <c r="AM239" s="4">
        <v>45436.544170000001</v>
      </c>
      <c r="AN239" s="4"/>
      <c r="AO239" s="4">
        <v>429.56226090000001</v>
      </c>
      <c r="AP239" s="4"/>
      <c r="AQ239" s="4">
        <v>50633.060510000003</v>
      </c>
      <c r="AR239" s="5">
        <v>50861</v>
      </c>
      <c r="AS239" s="4">
        <v>214</v>
      </c>
      <c r="AT239" s="4">
        <v>3.3750000000000002E-2</v>
      </c>
      <c r="AU239" s="4">
        <v>533.39</v>
      </c>
      <c r="AV239" s="4">
        <v>180.41448349999999</v>
      </c>
      <c r="AW239" s="4">
        <v>352.97551650000003</v>
      </c>
      <c r="AX239" s="4">
        <v>63794.396399999998</v>
      </c>
      <c r="AY239" s="4">
        <v>63205.603600000002</v>
      </c>
      <c r="AZ239" s="4">
        <v>119992.8171</v>
      </c>
      <c r="BA239" s="4">
        <v>44.24</v>
      </c>
      <c r="BB239" s="4">
        <v>36.590000000000003</v>
      </c>
      <c r="BC239" s="4">
        <v>150.13999999999999</v>
      </c>
      <c r="BD239" s="4">
        <v>230.97</v>
      </c>
      <c r="BE239" s="4">
        <f t="shared" si="15"/>
        <v>380.5</v>
      </c>
      <c r="BF239" s="4">
        <v>0</v>
      </c>
      <c r="BG239" s="4" t="s">
        <v>46</v>
      </c>
      <c r="BH239" s="4">
        <v>0</v>
      </c>
      <c r="BI239" s="4">
        <v>1144.8599999999999</v>
      </c>
      <c r="BJ239" s="4">
        <v>0</v>
      </c>
      <c r="BK239" s="4">
        <v>2672</v>
      </c>
      <c r="BL239" s="4">
        <v>0</v>
      </c>
      <c r="BM239" s="4">
        <v>0</v>
      </c>
      <c r="BN239" s="4">
        <v>127000</v>
      </c>
      <c r="BO239" s="4">
        <f t="shared" si="13"/>
        <v>1</v>
      </c>
      <c r="BP239" s="4">
        <v>241103.42920000001</v>
      </c>
      <c r="BQ239" s="4">
        <v>-1145</v>
      </c>
      <c r="BR239" s="4">
        <v>-262265</v>
      </c>
      <c r="BS239" s="4">
        <v>1528</v>
      </c>
      <c r="BT239" s="4">
        <v>181746</v>
      </c>
      <c r="BU239" s="4">
        <v>1718</v>
      </c>
      <c r="BV239" s="4">
        <v>302773</v>
      </c>
      <c r="BW239" s="4">
        <v>0.5</v>
      </c>
      <c r="BX239" s="4">
        <v>0.25</v>
      </c>
      <c r="BY239" s="4">
        <v>-572.42999999999995</v>
      </c>
      <c r="BZ239" s="4">
        <v>-286.21499999999997</v>
      </c>
      <c r="CA239" s="4">
        <v>763.78516400000001</v>
      </c>
      <c r="CB239" s="4">
        <v>381.892582</v>
      </c>
      <c r="CC239" s="4">
        <v>82998.088340000002</v>
      </c>
      <c r="CD239" s="4">
        <v>45436.544170000001</v>
      </c>
      <c r="CE239" s="4"/>
      <c r="CF239" s="4">
        <v>429.56226090000001</v>
      </c>
      <c r="CG239" s="4"/>
      <c r="CH239" s="4">
        <v>50633.060510000003</v>
      </c>
    </row>
    <row r="240" spans="1:86" ht="15" thickBot="1" x14ac:dyDescent="0.4">
      <c r="A240" s="5">
        <v>50891</v>
      </c>
      <c r="B240" s="4">
        <v>215</v>
      </c>
      <c r="C240" s="4">
        <v>3.3750000000000002E-2</v>
      </c>
      <c r="D240" s="4">
        <v>533.39</v>
      </c>
      <c r="E240" s="4">
        <v>179.42173990000001</v>
      </c>
      <c r="F240" s="4">
        <v>353.96826010000001</v>
      </c>
      <c r="G240" s="4">
        <v>63440.428140000004</v>
      </c>
      <c r="H240" s="4">
        <v>63559.571859999996</v>
      </c>
      <c r="I240" s="4">
        <v>121026.8033</v>
      </c>
      <c r="J240" s="4">
        <v>44.24</v>
      </c>
      <c r="K240" s="4">
        <v>36.590000000000003</v>
      </c>
      <c r="L240" s="4">
        <v>150.13999999999999</v>
      </c>
      <c r="M240" s="4">
        <v>230.97</v>
      </c>
      <c r="N240" s="4">
        <f t="shared" si="14"/>
        <v>1106.3483105463588</v>
      </c>
      <c r="O240" s="4">
        <v>0</v>
      </c>
      <c r="P240" s="4" t="s">
        <v>46</v>
      </c>
      <c r="Q240" s="4">
        <v>0</v>
      </c>
      <c r="R240" s="4">
        <v>1144.8599999999999</v>
      </c>
      <c r="S240" s="4">
        <v>0</v>
      </c>
      <c r="T240" s="4">
        <v>2679</v>
      </c>
      <c r="U240" s="4">
        <v>0</v>
      </c>
      <c r="V240" s="4">
        <v>0</v>
      </c>
      <c r="W240" s="4">
        <v>127000</v>
      </c>
      <c r="X240" s="4">
        <f t="shared" si="12"/>
        <v>8.4936696029072838</v>
      </c>
      <c r="Y240" s="4">
        <v>241826.7395</v>
      </c>
      <c r="Z240" s="4">
        <v>-1145</v>
      </c>
      <c r="AA240" s="4">
        <v>-263410</v>
      </c>
      <c r="AB240" s="4">
        <v>1534</v>
      </c>
      <c r="AC240" s="4">
        <v>183280</v>
      </c>
      <c r="AD240" s="4">
        <v>1726</v>
      </c>
      <c r="AE240" s="4">
        <v>305348</v>
      </c>
      <c r="AF240" s="4">
        <v>0.5</v>
      </c>
      <c r="AG240" s="4">
        <v>0.25</v>
      </c>
      <c r="AH240" s="4">
        <v>-572.42999999999995</v>
      </c>
      <c r="AI240" s="4">
        <v>-286.21499999999997</v>
      </c>
      <c r="AJ240" s="4">
        <v>766.99208039999996</v>
      </c>
      <c r="AK240" s="4">
        <v>383.49604019999998</v>
      </c>
      <c r="AL240" s="4">
        <v>83765.080419999998</v>
      </c>
      <c r="AM240" s="4">
        <v>45820.040209999999</v>
      </c>
      <c r="AN240" s="4"/>
      <c r="AO240" s="4">
        <v>431.43194190000003</v>
      </c>
      <c r="AP240" s="4"/>
      <c r="AQ240" s="4">
        <v>51064.492449999998</v>
      </c>
      <c r="AR240" s="5">
        <v>50891</v>
      </c>
      <c r="AS240" s="4">
        <v>215</v>
      </c>
      <c r="AT240" s="4">
        <v>3.3750000000000002E-2</v>
      </c>
      <c r="AU240" s="4">
        <v>533.39</v>
      </c>
      <c r="AV240" s="4">
        <v>179.42173990000001</v>
      </c>
      <c r="AW240" s="4">
        <v>353.96826010000001</v>
      </c>
      <c r="AX240" s="4">
        <v>63440.428140000004</v>
      </c>
      <c r="AY240" s="4">
        <v>63559.571859999996</v>
      </c>
      <c r="AZ240" s="4">
        <v>121026.8033</v>
      </c>
      <c r="BA240" s="4">
        <v>44.24</v>
      </c>
      <c r="BB240" s="4">
        <v>36.590000000000003</v>
      </c>
      <c r="BC240" s="4">
        <v>150.13999999999999</v>
      </c>
      <c r="BD240" s="4">
        <v>230.97</v>
      </c>
      <c r="BE240" s="4">
        <f t="shared" si="15"/>
        <v>380.5</v>
      </c>
      <c r="BF240" s="4">
        <v>0</v>
      </c>
      <c r="BG240" s="4" t="s">
        <v>46</v>
      </c>
      <c r="BH240" s="4">
        <v>0</v>
      </c>
      <c r="BI240" s="4">
        <v>1144.8599999999999</v>
      </c>
      <c r="BJ240" s="4">
        <v>0</v>
      </c>
      <c r="BK240" s="4">
        <v>2679</v>
      </c>
      <c r="BL240" s="4">
        <v>0</v>
      </c>
      <c r="BM240" s="4">
        <v>0</v>
      </c>
      <c r="BN240" s="4">
        <v>127000</v>
      </c>
      <c r="BO240" s="4">
        <f t="shared" si="13"/>
        <v>1</v>
      </c>
      <c r="BP240" s="4">
        <v>241826.7395</v>
      </c>
      <c r="BQ240" s="4">
        <v>-1145</v>
      </c>
      <c r="BR240" s="4">
        <v>-263410</v>
      </c>
      <c r="BS240" s="4">
        <v>1534</v>
      </c>
      <c r="BT240" s="4">
        <v>183280</v>
      </c>
      <c r="BU240" s="4">
        <v>1726</v>
      </c>
      <c r="BV240" s="4">
        <v>305348</v>
      </c>
      <c r="BW240" s="4">
        <v>0.5</v>
      </c>
      <c r="BX240" s="4">
        <v>0.25</v>
      </c>
      <c r="BY240" s="4">
        <v>-572.42999999999995</v>
      </c>
      <c r="BZ240" s="4">
        <v>-286.21499999999997</v>
      </c>
      <c r="CA240" s="4">
        <v>766.99208039999996</v>
      </c>
      <c r="CB240" s="4">
        <v>383.49604019999998</v>
      </c>
      <c r="CC240" s="4">
        <v>83765.080419999998</v>
      </c>
      <c r="CD240" s="4">
        <v>45820.040209999999</v>
      </c>
      <c r="CE240" s="4"/>
      <c r="CF240" s="4">
        <v>431.43194190000003</v>
      </c>
      <c r="CG240" s="4"/>
      <c r="CH240" s="4">
        <v>51064.492449999998</v>
      </c>
    </row>
    <row r="241" spans="1:86" ht="15" thickBot="1" x14ac:dyDescent="0.4">
      <c r="A241" s="5">
        <v>50922</v>
      </c>
      <c r="B241" s="4">
        <v>216</v>
      </c>
      <c r="C241" s="4">
        <v>3.3750000000000002E-2</v>
      </c>
      <c r="D241" s="4">
        <v>533.39</v>
      </c>
      <c r="E241" s="4">
        <v>178.4262042</v>
      </c>
      <c r="F241" s="4">
        <v>354.96379580000001</v>
      </c>
      <c r="G241" s="4">
        <v>63085.464350000002</v>
      </c>
      <c r="H241" s="4">
        <v>63914.535649999998</v>
      </c>
      <c r="I241" s="4">
        <v>122067.8149</v>
      </c>
      <c r="J241" s="4">
        <v>44.24</v>
      </c>
      <c r="K241" s="4">
        <v>36.590000000000003</v>
      </c>
      <c r="L241" s="4">
        <v>150.13999999999999</v>
      </c>
      <c r="M241" s="4">
        <v>230.97</v>
      </c>
      <c r="N241" s="4">
        <f t="shared" si="14"/>
        <v>1111.8800520990906</v>
      </c>
      <c r="O241" s="4">
        <v>0</v>
      </c>
      <c r="P241" s="4" t="s">
        <v>46</v>
      </c>
      <c r="Q241" s="4">
        <v>0</v>
      </c>
      <c r="R241" s="4">
        <v>1144.8599999999999</v>
      </c>
      <c r="S241" s="4">
        <v>0</v>
      </c>
      <c r="T241" s="4">
        <v>2685</v>
      </c>
      <c r="U241" s="4">
        <v>0</v>
      </c>
      <c r="V241" s="4">
        <v>0</v>
      </c>
      <c r="W241" s="4">
        <v>127000</v>
      </c>
      <c r="X241" s="4">
        <f t="shared" si="12"/>
        <v>8.5786062989363572</v>
      </c>
      <c r="Y241" s="4">
        <v>242552.21969999999</v>
      </c>
      <c r="Z241" s="4">
        <v>-1145</v>
      </c>
      <c r="AA241" s="4">
        <v>-264555</v>
      </c>
      <c r="AB241" s="4">
        <v>1540</v>
      </c>
      <c r="AC241" s="4">
        <v>184821</v>
      </c>
      <c r="AD241" s="4">
        <v>1733</v>
      </c>
      <c r="AE241" s="4">
        <v>307936</v>
      </c>
      <c r="AF241" s="4">
        <v>0.5</v>
      </c>
      <c r="AG241" s="4">
        <v>0.25</v>
      </c>
      <c r="AH241" s="4">
        <v>-572.42999999999995</v>
      </c>
      <c r="AI241" s="4">
        <v>-286.21499999999997</v>
      </c>
      <c r="AJ241" s="4">
        <v>770.20669339999995</v>
      </c>
      <c r="AK241" s="4">
        <v>385.10334669999997</v>
      </c>
      <c r="AL241" s="4">
        <v>84535.287110000005</v>
      </c>
      <c r="AM241" s="4">
        <v>46205.143559999997</v>
      </c>
      <c r="AN241" s="4"/>
      <c r="AO241" s="4">
        <v>433.30622</v>
      </c>
      <c r="AP241" s="4"/>
      <c r="AQ241" s="4">
        <v>51497.798669999996</v>
      </c>
      <c r="AR241" s="5">
        <v>50922</v>
      </c>
      <c r="AS241" s="4">
        <v>216</v>
      </c>
      <c r="AT241" s="4">
        <v>3.3750000000000002E-2</v>
      </c>
      <c r="AU241" s="4">
        <v>533.39</v>
      </c>
      <c r="AV241" s="4">
        <v>178.4262042</v>
      </c>
      <c r="AW241" s="4">
        <v>354.96379580000001</v>
      </c>
      <c r="AX241" s="4">
        <v>63085.464350000002</v>
      </c>
      <c r="AY241" s="4">
        <v>63914.535649999998</v>
      </c>
      <c r="AZ241" s="4">
        <v>122067.8149</v>
      </c>
      <c r="BA241" s="4">
        <v>44.24</v>
      </c>
      <c r="BB241" s="4">
        <v>36.590000000000003</v>
      </c>
      <c r="BC241" s="4">
        <v>150.13999999999999</v>
      </c>
      <c r="BD241" s="4">
        <v>230.97</v>
      </c>
      <c r="BE241" s="4">
        <f t="shared" si="15"/>
        <v>380.5</v>
      </c>
      <c r="BF241" s="4">
        <v>0</v>
      </c>
      <c r="BG241" s="4" t="s">
        <v>46</v>
      </c>
      <c r="BH241" s="4">
        <v>0</v>
      </c>
      <c r="BI241" s="4">
        <v>1144.8599999999999</v>
      </c>
      <c r="BJ241" s="4">
        <v>0</v>
      </c>
      <c r="BK241" s="4">
        <v>2685</v>
      </c>
      <c r="BL241" s="4">
        <v>0</v>
      </c>
      <c r="BM241" s="4">
        <v>0</v>
      </c>
      <c r="BN241" s="4">
        <v>127000</v>
      </c>
      <c r="BO241" s="4">
        <f t="shared" si="13"/>
        <v>1</v>
      </c>
      <c r="BP241" s="4">
        <v>242552.21969999999</v>
      </c>
      <c r="BQ241" s="4">
        <v>-1145</v>
      </c>
      <c r="BR241" s="4">
        <v>-264555</v>
      </c>
      <c r="BS241" s="4">
        <v>1540</v>
      </c>
      <c r="BT241" s="4">
        <v>184821</v>
      </c>
      <c r="BU241" s="4">
        <v>1733</v>
      </c>
      <c r="BV241" s="4">
        <v>307936</v>
      </c>
      <c r="BW241" s="4">
        <v>0.5</v>
      </c>
      <c r="BX241" s="4">
        <v>0.25</v>
      </c>
      <c r="BY241" s="4">
        <v>-572.42999999999995</v>
      </c>
      <c r="BZ241" s="4">
        <v>-286.21499999999997</v>
      </c>
      <c r="CA241" s="4">
        <v>770.20669339999995</v>
      </c>
      <c r="CB241" s="4">
        <v>385.10334669999997</v>
      </c>
      <c r="CC241" s="4">
        <v>84535.287110000005</v>
      </c>
      <c r="CD241" s="4">
        <v>46205.143559999997</v>
      </c>
      <c r="CE241" s="4"/>
      <c r="CF241" s="4">
        <v>433.30622</v>
      </c>
      <c r="CG241" s="4"/>
      <c r="CH241" s="4">
        <v>51497.798669999996</v>
      </c>
    </row>
    <row r="242" spans="1:86" ht="15" thickBot="1" x14ac:dyDescent="0.4">
      <c r="A242" s="5">
        <v>50952</v>
      </c>
      <c r="B242" s="4">
        <v>217</v>
      </c>
      <c r="C242" s="4">
        <v>3.3750000000000002E-2</v>
      </c>
      <c r="D242" s="4">
        <v>533.39</v>
      </c>
      <c r="E242" s="4">
        <v>177.42786849999999</v>
      </c>
      <c r="F242" s="4">
        <v>355.9621315</v>
      </c>
      <c r="G242" s="4">
        <v>62729.502220000002</v>
      </c>
      <c r="H242" s="4">
        <v>64270.497779999998</v>
      </c>
      <c r="I242" s="4">
        <v>123115.89569999999</v>
      </c>
      <c r="J242" s="4">
        <v>44.24</v>
      </c>
      <c r="K242" s="4">
        <v>36.590000000000003</v>
      </c>
      <c r="L242" s="4">
        <v>150.13999999999999</v>
      </c>
      <c r="M242" s="4">
        <v>230.97</v>
      </c>
      <c r="N242" s="4">
        <f t="shared" si="14"/>
        <v>1117.4394523595859</v>
      </c>
      <c r="O242" s="4">
        <v>0</v>
      </c>
      <c r="P242" s="4" t="s">
        <v>46</v>
      </c>
      <c r="Q242" s="4">
        <v>0</v>
      </c>
      <c r="R242" s="4">
        <v>1144.8599999999999</v>
      </c>
      <c r="S242" s="4">
        <v>0</v>
      </c>
      <c r="T242" s="4">
        <v>2692</v>
      </c>
      <c r="U242" s="4">
        <v>0</v>
      </c>
      <c r="V242" s="4">
        <v>0</v>
      </c>
      <c r="W242" s="4">
        <v>127000</v>
      </c>
      <c r="X242" s="4">
        <f t="shared" si="12"/>
        <v>8.6643923619257208</v>
      </c>
      <c r="Y242" s="4">
        <v>243279.8763</v>
      </c>
      <c r="Z242" s="4">
        <v>-1145</v>
      </c>
      <c r="AA242" s="4">
        <v>-265699</v>
      </c>
      <c r="AB242" s="4">
        <v>1547</v>
      </c>
      <c r="AC242" s="4">
        <v>186367</v>
      </c>
      <c r="AD242" s="4">
        <v>1741</v>
      </c>
      <c r="AE242" s="4">
        <v>310539</v>
      </c>
      <c r="AF242" s="4">
        <v>0.5</v>
      </c>
      <c r="AG242" s="4">
        <v>0.25</v>
      </c>
      <c r="AH242" s="4">
        <v>-572.42999999999995</v>
      </c>
      <c r="AI242" s="4">
        <v>-286.21499999999997</v>
      </c>
      <c r="AJ242" s="4">
        <v>773.42902140000001</v>
      </c>
      <c r="AK242" s="4">
        <v>386.71451070000001</v>
      </c>
      <c r="AL242" s="4">
        <v>85308.716130000001</v>
      </c>
      <c r="AM242" s="4">
        <v>46591.858070000002</v>
      </c>
      <c r="AN242" s="4"/>
      <c r="AO242" s="4">
        <v>435.18510650000002</v>
      </c>
      <c r="AP242" s="4"/>
      <c r="AQ242" s="4">
        <v>51932.983780000002</v>
      </c>
      <c r="AR242" s="5">
        <v>50952</v>
      </c>
      <c r="AS242" s="4">
        <v>217</v>
      </c>
      <c r="AT242" s="4">
        <v>3.3750000000000002E-2</v>
      </c>
      <c r="AU242" s="4">
        <v>533.39</v>
      </c>
      <c r="AV242" s="4">
        <v>177.42786849999999</v>
      </c>
      <c r="AW242" s="4">
        <v>355.9621315</v>
      </c>
      <c r="AX242" s="4">
        <v>62729.502220000002</v>
      </c>
      <c r="AY242" s="4">
        <v>64270.497779999998</v>
      </c>
      <c r="AZ242" s="4">
        <v>123115.89569999999</v>
      </c>
      <c r="BA242" s="4">
        <v>44.24</v>
      </c>
      <c r="BB242" s="4">
        <v>36.590000000000003</v>
      </c>
      <c r="BC242" s="4">
        <v>150.13999999999999</v>
      </c>
      <c r="BD242" s="4">
        <v>230.97</v>
      </c>
      <c r="BE242" s="4">
        <f t="shared" si="15"/>
        <v>380.5</v>
      </c>
      <c r="BF242" s="4">
        <v>0</v>
      </c>
      <c r="BG242" s="4" t="s">
        <v>46</v>
      </c>
      <c r="BH242" s="4">
        <v>0</v>
      </c>
      <c r="BI242" s="4">
        <v>1144.8599999999999</v>
      </c>
      <c r="BJ242" s="4">
        <v>0</v>
      </c>
      <c r="BK242" s="4">
        <v>2692</v>
      </c>
      <c r="BL242" s="4">
        <v>0</v>
      </c>
      <c r="BM242" s="4">
        <v>0</v>
      </c>
      <c r="BN242" s="4">
        <v>127000</v>
      </c>
      <c r="BO242" s="4">
        <f t="shared" si="13"/>
        <v>1</v>
      </c>
      <c r="BP242" s="4">
        <v>243279.8763</v>
      </c>
      <c r="BQ242" s="4">
        <v>-1145</v>
      </c>
      <c r="BR242" s="4">
        <v>-265699</v>
      </c>
      <c r="BS242" s="4">
        <v>1547</v>
      </c>
      <c r="BT242" s="4">
        <v>186367</v>
      </c>
      <c r="BU242" s="4">
        <v>1741</v>
      </c>
      <c r="BV242" s="4">
        <v>310539</v>
      </c>
      <c r="BW242" s="4">
        <v>0.5</v>
      </c>
      <c r="BX242" s="4">
        <v>0.25</v>
      </c>
      <c r="BY242" s="4">
        <v>-572.42999999999995</v>
      </c>
      <c r="BZ242" s="4">
        <v>-286.21499999999997</v>
      </c>
      <c r="CA242" s="4">
        <v>773.42902140000001</v>
      </c>
      <c r="CB242" s="4">
        <v>386.71451070000001</v>
      </c>
      <c r="CC242" s="4">
        <v>85308.716130000001</v>
      </c>
      <c r="CD242" s="4">
        <v>46591.858070000002</v>
      </c>
      <c r="CE242" s="4"/>
      <c r="CF242" s="4">
        <v>435.18510650000002</v>
      </c>
      <c r="CG242" s="4"/>
      <c r="CH242" s="4">
        <v>51932.983780000002</v>
      </c>
    </row>
    <row r="243" spans="1:86" ht="15" thickBot="1" x14ac:dyDescent="0.4">
      <c r="A243" s="5">
        <v>50983</v>
      </c>
      <c r="B243" s="4">
        <v>218</v>
      </c>
      <c r="C243" s="4">
        <v>3.3750000000000002E-2</v>
      </c>
      <c r="D243" s="4">
        <v>533.39</v>
      </c>
      <c r="E243" s="4">
        <v>176.426725</v>
      </c>
      <c r="F243" s="4">
        <v>356.96327500000001</v>
      </c>
      <c r="G243" s="4">
        <v>62372.538939999999</v>
      </c>
      <c r="H243" s="4">
        <v>64627.461060000001</v>
      </c>
      <c r="I243" s="4">
        <v>124171.08990000001</v>
      </c>
      <c r="J243" s="4">
        <v>44.24</v>
      </c>
      <c r="K243" s="4">
        <v>36.590000000000003</v>
      </c>
      <c r="L243" s="4">
        <v>150.13999999999999</v>
      </c>
      <c r="M243" s="4">
        <v>230.97</v>
      </c>
      <c r="N243" s="4">
        <f t="shared" si="14"/>
        <v>1123.0266496213837</v>
      </c>
      <c r="O243" s="4">
        <v>0</v>
      </c>
      <c r="P243" s="4" t="s">
        <v>46</v>
      </c>
      <c r="Q243" s="4">
        <v>0</v>
      </c>
      <c r="R243" s="4">
        <v>1144.8599999999999</v>
      </c>
      <c r="S243" s="4">
        <v>0</v>
      </c>
      <c r="T243" s="4">
        <v>2698</v>
      </c>
      <c r="U243" s="4">
        <v>0</v>
      </c>
      <c r="V243" s="4">
        <v>0</v>
      </c>
      <c r="W243" s="4">
        <v>127000</v>
      </c>
      <c r="X243" s="4">
        <f t="shared" si="12"/>
        <v>8.7510362855449788</v>
      </c>
      <c r="Y243" s="4">
        <v>244009.71599999999</v>
      </c>
      <c r="Z243" s="4">
        <v>-1145</v>
      </c>
      <c r="AA243" s="4">
        <v>-266844</v>
      </c>
      <c r="AB243" s="4">
        <v>1553</v>
      </c>
      <c r="AC243" s="4">
        <v>187921</v>
      </c>
      <c r="AD243" s="4">
        <v>1748</v>
      </c>
      <c r="AE243" s="4">
        <v>313154</v>
      </c>
      <c r="AF243" s="4">
        <v>0.5</v>
      </c>
      <c r="AG243" s="4">
        <v>0.25</v>
      </c>
      <c r="AH243" s="4">
        <v>-572.42999999999995</v>
      </c>
      <c r="AI243" s="4">
        <v>-286.21499999999997</v>
      </c>
      <c r="AJ243" s="4">
        <v>776.65908309999998</v>
      </c>
      <c r="AK243" s="4">
        <v>388.3295415</v>
      </c>
      <c r="AL243" s="4">
        <v>86085.375220000002</v>
      </c>
      <c r="AM243" s="4">
        <v>46980.187610000001</v>
      </c>
      <c r="AN243" s="4"/>
      <c r="AO243" s="4">
        <v>437.06861279999998</v>
      </c>
      <c r="AP243" s="4"/>
      <c r="AQ243" s="4">
        <v>52370.052389999997</v>
      </c>
      <c r="AR243" s="5">
        <v>50983</v>
      </c>
      <c r="AS243" s="4">
        <v>218</v>
      </c>
      <c r="AT243" s="4">
        <v>3.3750000000000002E-2</v>
      </c>
      <c r="AU243" s="4">
        <v>533.39</v>
      </c>
      <c r="AV243" s="4">
        <v>176.426725</v>
      </c>
      <c r="AW243" s="4">
        <v>356.96327500000001</v>
      </c>
      <c r="AX243" s="4">
        <v>62372.538939999999</v>
      </c>
      <c r="AY243" s="4">
        <v>64627.461060000001</v>
      </c>
      <c r="AZ243" s="4">
        <v>124171.08990000001</v>
      </c>
      <c r="BA243" s="4">
        <v>44.24</v>
      </c>
      <c r="BB243" s="4">
        <v>36.590000000000003</v>
      </c>
      <c r="BC243" s="4">
        <v>150.13999999999999</v>
      </c>
      <c r="BD243" s="4">
        <v>230.97</v>
      </c>
      <c r="BE243" s="4">
        <f t="shared" si="15"/>
        <v>380.5</v>
      </c>
      <c r="BF243" s="4">
        <v>0</v>
      </c>
      <c r="BG243" s="4" t="s">
        <v>46</v>
      </c>
      <c r="BH243" s="4">
        <v>0</v>
      </c>
      <c r="BI243" s="4">
        <v>1144.8599999999999</v>
      </c>
      <c r="BJ243" s="4">
        <v>0</v>
      </c>
      <c r="BK243" s="4">
        <v>2698</v>
      </c>
      <c r="BL243" s="4">
        <v>0</v>
      </c>
      <c r="BM243" s="4">
        <v>0</v>
      </c>
      <c r="BN243" s="4">
        <v>127000</v>
      </c>
      <c r="BO243" s="4">
        <f t="shared" si="13"/>
        <v>1</v>
      </c>
      <c r="BP243" s="4">
        <v>244009.71599999999</v>
      </c>
      <c r="BQ243" s="4">
        <v>-1145</v>
      </c>
      <c r="BR243" s="4">
        <v>-266844</v>
      </c>
      <c r="BS243" s="4">
        <v>1553</v>
      </c>
      <c r="BT243" s="4">
        <v>187921</v>
      </c>
      <c r="BU243" s="4">
        <v>1748</v>
      </c>
      <c r="BV243" s="4">
        <v>313154</v>
      </c>
      <c r="BW243" s="4">
        <v>0.5</v>
      </c>
      <c r="BX243" s="4">
        <v>0.25</v>
      </c>
      <c r="BY243" s="4">
        <v>-572.42999999999995</v>
      </c>
      <c r="BZ243" s="4">
        <v>-286.21499999999997</v>
      </c>
      <c r="CA243" s="4">
        <v>776.65908309999998</v>
      </c>
      <c r="CB243" s="4">
        <v>388.3295415</v>
      </c>
      <c r="CC243" s="4">
        <v>86085.375220000002</v>
      </c>
      <c r="CD243" s="4">
        <v>46980.187610000001</v>
      </c>
      <c r="CE243" s="4"/>
      <c r="CF243" s="4">
        <v>437.06861279999998</v>
      </c>
      <c r="CG243" s="4"/>
      <c r="CH243" s="4">
        <v>52370.052389999997</v>
      </c>
    </row>
    <row r="244" spans="1:86" ht="15" thickBot="1" x14ac:dyDescent="0.4">
      <c r="A244" s="5">
        <v>51014</v>
      </c>
      <c r="B244" s="4">
        <v>219</v>
      </c>
      <c r="C244" s="4">
        <v>3.3750000000000002E-2</v>
      </c>
      <c r="D244" s="4">
        <v>533.39</v>
      </c>
      <c r="E244" s="4">
        <v>175.42276580000001</v>
      </c>
      <c r="F244" s="4">
        <v>357.96723420000001</v>
      </c>
      <c r="G244" s="4">
        <v>62014.571709999997</v>
      </c>
      <c r="H244" s="4">
        <v>64985.428290000003</v>
      </c>
      <c r="I244" s="4">
        <v>125233.442</v>
      </c>
      <c r="J244" s="4">
        <v>44.24</v>
      </c>
      <c r="K244" s="4">
        <v>36.590000000000003</v>
      </c>
      <c r="L244" s="4">
        <v>150.13999999999999</v>
      </c>
      <c r="M244" s="4">
        <v>230.97</v>
      </c>
      <c r="N244" s="4">
        <f t="shared" si="14"/>
        <v>1128.6417828694905</v>
      </c>
      <c r="O244" s="4">
        <v>0</v>
      </c>
      <c r="P244" s="4" t="s">
        <v>46</v>
      </c>
      <c r="Q244" s="4">
        <v>0</v>
      </c>
      <c r="R244" s="4">
        <v>1144.8599999999999</v>
      </c>
      <c r="S244" s="4">
        <v>0</v>
      </c>
      <c r="T244" s="4">
        <v>2705</v>
      </c>
      <c r="U244" s="4">
        <v>0</v>
      </c>
      <c r="V244" s="4">
        <v>0</v>
      </c>
      <c r="W244" s="4">
        <v>127000</v>
      </c>
      <c r="X244" s="4">
        <f t="shared" si="12"/>
        <v>8.8385466484004294</v>
      </c>
      <c r="Y244" s="4">
        <v>244741.7451</v>
      </c>
      <c r="Z244" s="4">
        <v>-1145</v>
      </c>
      <c r="AA244" s="4">
        <v>-267989</v>
      </c>
      <c r="AB244" s="4">
        <v>1560</v>
      </c>
      <c r="AC244" s="4">
        <v>189481</v>
      </c>
      <c r="AD244" s="4">
        <v>1756</v>
      </c>
      <c r="AE244" s="4">
        <v>315784</v>
      </c>
      <c r="AF244" s="4">
        <v>0.5</v>
      </c>
      <c r="AG244" s="4">
        <v>0.25</v>
      </c>
      <c r="AH244" s="4">
        <v>-572.42999999999995</v>
      </c>
      <c r="AI244" s="4">
        <v>-286.21499999999997</v>
      </c>
      <c r="AJ244" s="4">
        <v>779.8968969</v>
      </c>
      <c r="AK244" s="4">
        <v>389.94844840000002</v>
      </c>
      <c r="AL244" s="4">
        <v>86865.272110000005</v>
      </c>
      <c r="AM244" s="4">
        <v>47370.136059999997</v>
      </c>
      <c r="AN244" s="4"/>
      <c r="AO244" s="4">
        <v>438.95675019999999</v>
      </c>
      <c r="AP244" s="4"/>
      <c r="AQ244" s="4">
        <v>52809.009140000002</v>
      </c>
      <c r="AR244" s="5">
        <v>51014</v>
      </c>
      <c r="AS244" s="4">
        <v>219</v>
      </c>
      <c r="AT244" s="4">
        <v>3.3750000000000002E-2</v>
      </c>
      <c r="AU244" s="4">
        <v>533.39</v>
      </c>
      <c r="AV244" s="4">
        <v>175.42276580000001</v>
      </c>
      <c r="AW244" s="4">
        <v>357.96723420000001</v>
      </c>
      <c r="AX244" s="4">
        <v>62014.571709999997</v>
      </c>
      <c r="AY244" s="4">
        <v>64985.428290000003</v>
      </c>
      <c r="AZ244" s="4">
        <v>125233.442</v>
      </c>
      <c r="BA244" s="4">
        <v>44.24</v>
      </c>
      <c r="BB244" s="4">
        <v>36.590000000000003</v>
      </c>
      <c r="BC244" s="4">
        <v>150.13999999999999</v>
      </c>
      <c r="BD244" s="4">
        <v>230.97</v>
      </c>
      <c r="BE244" s="4">
        <f t="shared" si="15"/>
        <v>380.5</v>
      </c>
      <c r="BF244" s="4">
        <v>0</v>
      </c>
      <c r="BG244" s="4" t="s">
        <v>46</v>
      </c>
      <c r="BH244" s="4">
        <v>0</v>
      </c>
      <c r="BI244" s="4">
        <v>1144.8599999999999</v>
      </c>
      <c r="BJ244" s="4">
        <v>0</v>
      </c>
      <c r="BK244" s="4">
        <v>2705</v>
      </c>
      <c r="BL244" s="4">
        <v>0</v>
      </c>
      <c r="BM244" s="4">
        <v>0</v>
      </c>
      <c r="BN244" s="4">
        <v>127000</v>
      </c>
      <c r="BO244" s="4">
        <f t="shared" si="13"/>
        <v>1</v>
      </c>
      <c r="BP244" s="4">
        <v>244741.7451</v>
      </c>
      <c r="BQ244" s="4">
        <v>-1145</v>
      </c>
      <c r="BR244" s="4">
        <v>-267989</v>
      </c>
      <c r="BS244" s="4">
        <v>1560</v>
      </c>
      <c r="BT244" s="4">
        <v>189481</v>
      </c>
      <c r="BU244" s="4">
        <v>1756</v>
      </c>
      <c r="BV244" s="4">
        <v>315784</v>
      </c>
      <c r="BW244" s="4">
        <v>0.5</v>
      </c>
      <c r="BX244" s="4">
        <v>0.25</v>
      </c>
      <c r="BY244" s="4">
        <v>-572.42999999999995</v>
      </c>
      <c r="BZ244" s="4">
        <v>-286.21499999999997</v>
      </c>
      <c r="CA244" s="4">
        <v>779.8968969</v>
      </c>
      <c r="CB244" s="4">
        <v>389.94844840000002</v>
      </c>
      <c r="CC244" s="4">
        <v>86865.272110000005</v>
      </c>
      <c r="CD244" s="4">
        <v>47370.136059999997</v>
      </c>
      <c r="CE244" s="4"/>
      <c r="CF244" s="4">
        <v>438.95675019999999</v>
      </c>
      <c r="CG244" s="4"/>
      <c r="CH244" s="4">
        <v>52809.009140000002</v>
      </c>
    </row>
    <row r="245" spans="1:86" ht="15" thickBot="1" x14ac:dyDescent="0.4">
      <c r="A245" s="5">
        <v>51044</v>
      </c>
      <c r="B245" s="4">
        <v>220</v>
      </c>
      <c r="C245" s="4">
        <v>3.3750000000000002E-2</v>
      </c>
      <c r="D245" s="4">
        <v>533.39</v>
      </c>
      <c r="E245" s="4">
        <v>174.41598289999999</v>
      </c>
      <c r="F245" s="4">
        <v>358.97401710000003</v>
      </c>
      <c r="G245" s="4">
        <v>61655.597690000002</v>
      </c>
      <c r="H245" s="4">
        <v>65344.402309999998</v>
      </c>
      <c r="I245" s="4">
        <v>126302.9966</v>
      </c>
      <c r="J245" s="4">
        <v>44.24</v>
      </c>
      <c r="K245" s="4">
        <v>36.590000000000003</v>
      </c>
      <c r="L245" s="4">
        <v>150.13999999999999</v>
      </c>
      <c r="M245" s="4">
        <v>230.97</v>
      </c>
      <c r="N245" s="4">
        <f t="shared" si="14"/>
        <v>1134.2849917838378</v>
      </c>
      <c r="O245" s="4">
        <v>0</v>
      </c>
      <c r="P245" s="4" t="s">
        <v>46</v>
      </c>
      <c r="Q245" s="4">
        <v>0</v>
      </c>
      <c r="R245" s="4">
        <v>1144.8599999999999</v>
      </c>
      <c r="S245" s="4">
        <v>0</v>
      </c>
      <c r="T245" s="4">
        <v>2711</v>
      </c>
      <c r="U245" s="4">
        <v>0</v>
      </c>
      <c r="V245" s="4">
        <v>0</v>
      </c>
      <c r="W245" s="4">
        <v>127000</v>
      </c>
      <c r="X245" s="4">
        <f t="shared" si="12"/>
        <v>8.9269321148844334</v>
      </c>
      <c r="Y245" s="4">
        <v>245475.97039999999</v>
      </c>
      <c r="Z245" s="4">
        <v>-1145</v>
      </c>
      <c r="AA245" s="4">
        <v>-269134</v>
      </c>
      <c r="AB245" s="4">
        <v>1566</v>
      </c>
      <c r="AC245" s="4">
        <v>191047</v>
      </c>
      <c r="AD245" s="4">
        <v>1763</v>
      </c>
      <c r="AE245" s="4">
        <v>318427</v>
      </c>
      <c r="AF245" s="4">
        <v>0.5</v>
      </c>
      <c r="AG245" s="4">
        <v>0.25</v>
      </c>
      <c r="AH245" s="4">
        <v>-572.42999999999995</v>
      </c>
      <c r="AI245" s="4">
        <v>-286.21499999999997</v>
      </c>
      <c r="AJ245" s="4">
        <v>783.14248139999995</v>
      </c>
      <c r="AK245" s="4">
        <v>391.57124069999998</v>
      </c>
      <c r="AL245" s="4">
        <v>87648.41459</v>
      </c>
      <c r="AM245" s="4">
        <v>47761.707300000002</v>
      </c>
      <c r="AN245" s="4"/>
      <c r="AO245" s="4">
        <v>440.8495302</v>
      </c>
      <c r="AP245" s="4"/>
      <c r="AQ245" s="4">
        <v>53249.858670000001</v>
      </c>
      <c r="AR245" s="5">
        <v>51044</v>
      </c>
      <c r="AS245" s="4">
        <v>220</v>
      </c>
      <c r="AT245" s="4">
        <v>3.3750000000000002E-2</v>
      </c>
      <c r="AU245" s="4">
        <v>533.39</v>
      </c>
      <c r="AV245" s="4">
        <v>174.41598289999999</v>
      </c>
      <c r="AW245" s="4">
        <v>358.97401710000003</v>
      </c>
      <c r="AX245" s="4">
        <v>61655.597690000002</v>
      </c>
      <c r="AY245" s="4">
        <v>65344.402309999998</v>
      </c>
      <c r="AZ245" s="4">
        <v>126302.9966</v>
      </c>
      <c r="BA245" s="4">
        <v>44.24</v>
      </c>
      <c r="BB245" s="4">
        <v>36.590000000000003</v>
      </c>
      <c r="BC245" s="4">
        <v>150.13999999999999</v>
      </c>
      <c r="BD245" s="4">
        <v>230.97</v>
      </c>
      <c r="BE245" s="4">
        <f t="shared" si="15"/>
        <v>380.5</v>
      </c>
      <c r="BF245" s="4">
        <v>0</v>
      </c>
      <c r="BG245" s="4" t="s">
        <v>46</v>
      </c>
      <c r="BH245" s="4">
        <v>0</v>
      </c>
      <c r="BI245" s="4">
        <v>1144.8599999999999</v>
      </c>
      <c r="BJ245" s="4">
        <v>0</v>
      </c>
      <c r="BK245" s="4">
        <v>2711</v>
      </c>
      <c r="BL245" s="4">
        <v>0</v>
      </c>
      <c r="BM245" s="4">
        <v>0</v>
      </c>
      <c r="BN245" s="4">
        <v>127000</v>
      </c>
      <c r="BO245" s="4">
        <f t="shared" si="13"/>
        <v>1</v>
      </c>
      <c r="BP245" s="4">
        <v>245475.97039999999</v>
      </c>
      <c r="BQ245" s="4">
        <v>-1145</v>
      </c>
      <c r="BR245" s="4">
        <v>-269134</v>
      </c>
      <c r="BS245" s="4">
        <v>1566</v>
      </c>
      <c r="BT245" s="4">
        <v>191047</v>
      </c>
      <c r="BU245" s="4">
        <v>1763</v>
      </c>
      <c r="BV245" s="4">
        <v>318427</v>
      </c>
      <c r="BW245" s="4">
        <v>0.5</v>
      </c>
      <c r="BX245" s="4">
        <v>0.25</v>
      </c>
      <c r="BY245" s="4">
        <v>-572.42999999999995</v>
      </c>
      <c r="BZ245" s="4">
        <v>-286.21499999999997</v>
      </c>
      <c r="CA245" s="4">
        <v>783.14248139999995</v>
      </c>
      <c r="CB245" s="4">
        <v>391.57124069999998</v>
      </c>
      <c r="CC245" s="4">
        <v>87648.41459</v>
      </c>
      <c r="CD245" s="4">
        <v>47761.707300000002</v>
      </c>
      <c r="CE245" s="4"/>
      <c r="CF245" s="4">
        <v>440.8495302</v>
      </c>
      <c r="CG245" s="4"/>
      <c r="CH245" s="4">
        <v>53249.858670000001</v>
      </c>
    </row>
    <row r="246" spans="1:86" ht="15" thickBot="1" x14ac:dyDescent="0.4">
      <c r="A246" s="5">
        <v>51075</v>
      </c>
      <c r="B246" s="4">
        <v>221</v>
      </c>
      <c r="C246" s="4">
        <v>3.3750000000000002E-2</v>
      </c>
      <c r="D246" s="4">
        <v>533.39</v>
      </c>
      <c r="E246" s="4">
        <v>173.40636850000001</v>
      </c>
      <c r="F246" s="4">
        <v>359.9836315</v>
      </c>
      <c r="G246" s="4">
        <v>61295.61406</v>
      </c>
      <c r="H246" s="4">
        <v>65704.385939999993</v>
      </c>
      <c r="I246" s="4">
        <v>127379.7987</v>
      </c>
      <c r="J246" s="4">
        <v>44.24</v>
      </c>
      <c r="K246" s="4">
        <v>36.590000000000003</v>
      </c>
      <c r="L246" s="4">
        <v>150.13999999999999</v>
      </c>
      <c r="M246" s="4">
        <v>230.97</v>
      </c>
      <c r="N246" s="4">
        <f t="shared" si="14"/>
        <v>1139.9564167427568</v>
      </c>
      <c r="O246" s="4">
        <v>0</v>
      </c>
      <c r="P246" s="4" t="s">
        <v>46</v>
      </c>
      <c r="Q246" s="4">
        <v>0</v>
      </c>
      <c r="R246" s="4">
        <v>1144.8599999999999</v>
      </c>
      <c r="S246" s="4">
        <v>0</v>
      </c>
      <c r="T246" s="4">
        <v>2718</v>
      </c>
      <c r="U246" s="4">
        <v>0</v>
      </c>
      <c r="V246" s="4">
        <v>0</v>
      </c>
      <c r="W246" s="4">
        <v>127000</v>
      </c>
      <c r="X246" s="4">
        <f t="shared" si="12"/>
        <v>9.0162014360332776</v>
      </c>
      <c r="Y246" s="4">
        <v>246212.3983</v>
      </c>
      <c r="Z246" s="4">
        <v>-1145</v>
      </c>
      <c r="AA246" s="4">
        <v>-270279</v>
      </c>
      <c r="AB246" s="4">
        <v>1573</v>
      </c>
      <c r="AC246" s="4">
        <v>192620</v>
      </c>
      <c r="AD246" s="4">
        <v>1771</v>
      </c>
      <c r="AE246" s="4">
        <v>321084</v>
      </c>
      <c r="AF246" s="4">
        <v>0.5</v>
      </c>
      <c r="AG246" s="4">
        <v>0.25</v>
      </c>
      <c r="AH246" s="4">
        <v>-572.42999999999995</v>
      </c>
      <c r="AI246" s="4">
        <v>-286.21499999999997</v>
      </c>
      <c r="AJ246" s="4">
        <v>786.39585539999996</v>
      </c>
      <c r="AK246" s="4">
        <v>393.19792769999998</v>
      </c>
      <c r="AL246" s="4">
        <v>88434.810450000004</v>
      </c>
      <c r="AM246" s="4">
        <v>48154.905220000001</v>
      </c>
      <c r="AN246" s="4"/>
      <c r="AO246" s="4">
        <v>442.74696419999998</v>
      </c>
      <c r="AP246" s="4"/>
      <c r="AQ246" s="4">
        <v>53692.605640000002</v>
      </c>
      <c r="AR246" s="5">
        <v>51075</v>
      </c>
      <c r="AS246" s="4">
        <v>221</v>
      </c>
      <c r="AT246" s="4">
        <v>3.3750000000000002E-2</v>
      </c>
      <c r="AU246" s="4">
        <v>533.39</v>
      </c>
      <c r="AV246" s="4">
        <v>173.40636850000001</v>
      </c>
      <c r="AW246" s="4">
        <v>359.9836315</v>
      </c>
      <c r="AX246" s="4">
        <v>61295.61406</v>
      </c>
      <c r="AY246" s="4">
        <v>65704.385939999993</v>
      </c>
      <c r="AZ246" s="4">
        <v>127379.7987</v>
      </c>
      <c r="BA246" s="4">
        <v>44.24</v>
      </c>
      <c r="BB246" s="4">
        <v>36.590000000000003</v>
      </c>
      <c r="BC246" s="4">
        <v>150.13999999999999</v>
      </c>
      <c r="BD246" s="4">
        <v>230.97</v>
      </c>
      <c r="BE246" s="4">
        <f t="shared" si="15"/>
        <v>380.5</v>
      </c>
      <c r="BF246" s="4">
        <v>0</v>
      </c>
      <c r="BG246" s="4" t="s">
        <v>46</v>
      </c>
      <c r="BH246" s="4">
        <v>0</v>
      </c>
      <c r="BI246" s="4">
        <v>1144.8599999999999</v>
      </c>
      <c r="BJ246" s="4">
        <v>0</v>
      </c>
      <c r="BK246" s="4">
        <v>2718</v>
      </c>
      <c r="BL246" s="4">
        <v>0</v>
      </c>
      <c r="BM246" s="4">
        <v>0</v>
      </c>
      <c r="BN246" s="4">
        <v>127000</v>
      </c>
      <c r="BO246" s="4">
        <f t="shared" si="13"/>
        <v>1</v>
      </c>
      <c r="BP246" s="4">
        <v>246212.3983</v>
      </c>
      <c r="BQ246" s="4">
        <v>-1145</v>
      </c>
      <c r="BR246" s="4">
        <v>-270279</v>
      </c>
      <c r="BS246" s="4">
        <v>1573</v>
      </c>
      <c r="BT246" s="4">
        <v>192620</v>
      </c>
      <c r="BU246" s="4">
        <v>1771</v>
      </c>
      <c r="BV246" s="4">
        <v>321084</v>
      </c>
      <c r="BW246" s="4">
        <v>0.5</v>
      </c>
      <c r="BX246" s="4">
        <v>0.25</v>
      </c>
      <c r="BY246" s="4">
        <v>-572.42999999999995</v>
      </c>
      <c r="BZ246" s="4">
        <v>-286.21499999999997</v>
      </c>
      <c r="CA246" s="4">
        <v>786.39585539999996</v>
      </c>
      <c r="CB246" s="4">
        <v>393.19792769999998</v>
      </c>
      <c r="CC246" s="4">
        <v>88434.810450000004</v>
      </c>
      <c r="CD246" s="4">
        <v>48154.905220000001</v>
      </c>
      <c r="CE246" s="4"/>
      <c r="CF246" s="4">
        <v>442.74696419999998</v>
      </c>
      <c r="CG246" s="4"/>
      <c r="CH246" s="4">
        <v>53692.605640000002</v>
      </c>
    </row>
    <row r="247" spans="1:86" ht="15" thickBot="1" x14ac:dyDescent="0.4">
      <c r="A247" s="5">
        <v>51105</v>
      </c>
      <c r="B247" s="4">
        <v>222</v>
      </c>
      <c r="C247" s="4">
        <v>3.3750000000000002E-2</v>
      </c>
      <c r="D247" s="4">
        <v>533.39</v>
      </c>
      <c r="E247" s="4">
        <v>172.39391449999999</v>
      </c>
      <c r="F247" s="4">
        <v>360.99608549999999</v>
      </c>
      <c r="G247" s="4">
        <v>60934.617969999999</v>
      </c>
      <c r="H247" s="4">
        <v>66065.382029999993</v>
      </c>
      <c r="I247" s="4">
        <v>128463.8937</v>
      </c>
      <c r="J247" s="4">
        <v>44.24</v>
      </c>
      <c r="K247" s="4">
        <v>36.590000000000003</v>
      </c>
      <c r="L247" s="4">
        <v>150.13999999999999</v>
      </c>
      <c r="M247" s="4">
        <v>230.97</v>
      </c>
      <c r="N247" s="4">
        <f t="shared" si="14"/>
        <v>1145.6561988264705</v>
      </c>
      <c r="O247" s="4">
        <v>0</v>
      </c>
      <c r="P247" s="4" t="s">
        <v>46</v>
      </c>
      <c r="Q247" s="4">
        <v>0</v>
      </c>
      <c r="R247" s="4">
        <v>1144.8599999999999</v>
      </c>
      <c r="S247" s="4">
        <v>0</v>
      </c>
      <c r="T247" s="4">
        <v>2724</v>
      </c>
      <c r="U247" s="4">
        <v>0</v>
      </c>
      <c r="V247" s="4">
        <v>0</v>
      </c>
      <c r="W247" s="4">
        <v>127000</v>
      </c>
      <c r="X247" s="4">
        <f t="shared" si="12"/>
        <v>9.1063634503936104</v>
      </c>
      <c r="Y247" s="4">
        <v>246951.0355</v>
      </c>
      <c r="Z247" s="4">
        <v>-1145</v>
      </c>
      <c r="AA247" s="4">
        <v>-271424</v>
      </c>
      <c r="AB247" s="4">
        <v>1579</v>
      </c>
      <c r="AC247" s="4">
        <v>194199</v>
      </c>
      <c r="AD247" s="4">
        <v>1779</v>
      </c>
      <c r="AE247" s="4">
        <v>323754</v>
      </c>
      <c r="AF247" s="4">
        <v>0.5</v>
      </c>
      <c r="AG247" s="4">
        <v>0.25</v>
      </c>
      <c r="AH247" s="4">
        <v>-572.42999999999995</v>
      </c>
      <c r="AI247" s="4">
        <v>-286.21499999999997</v>
      </c>
      <c r="AJ247" s="4">
        <v>789.65703740000004</v>
      </c>
      <c r="AK247" s="4">
        <v>394.82851870000002</v>
      </c>
      <c r="AL247" s="4">
        <v>89224.467489999995</v>
      </c>
      <c r="AM247" s="4">
        <v>48549.733740000003</v>
      </c>
      <c r="AN247" s="4"/>
      <c r="AO247" s="4">
        <v>444.64906380000002</v>
      </c>
      <c r="AP247" s="4"/>
      <c r="AQ247" s="4">
        <v>54137.254699999998</v>
      </c>
      <c r="AR247" s="5">
        <v>51105</v>
      </c>
      <c r="AS247" s="4">
        <v>222</v>
      </c>
      <c r="AT247" s="4">
        <v>3.3750000000000002E-2</v>
      </c>
      <c r="AU247" s="4">
        <v>533.39</v>
      </c>
      <c r="AV247" s="4">
        <v>172.39391449999999</v>
      </c>
      <c r="AW247" s="4">
        <v>360.99608549999999</v>
      </c>
      <c r="AX247" s="4">
        <v>60934.617969999999</v>
      </c>
      <c r="AY247" s="4">
        <v>66065.382029999993</v>
      </c>
      <c r="AZ247" s="4">
        <v>128463.8937</v>
      </c>
      <c r="BA247" s="4">
        <v>44.24</v>
      </c>
      <c r="BB247" s="4">
        <v>36.590000000000003</v>
      </c>
      <c r="BC247" s="4">
        <v>150.13999999999999</v>
      </c>
      <c r="BD247" s="4">
        <v>230.97</v>
      </c>
      <c r="BE247" s="4">
        <f t="shared" si="15"/>
        <v>380.5</v>
      </c>
      <c r="BF247" s="4">
        <v>0</v>
      </c>
      <c r="BG247" s="4" t="s">
        <v>46</v>
      </c>
      <c r="BH247" s="4">
        <v>0</v>
      </c>
      <c r="BI247" s="4">
        <v>1144.8599999999999</v>
      </c>
      <c r="BJ247" s="4">
        <v>0</v>
      </c>
      <c r="BK247" s="4">
        <v>2724</v>
      </c>
      <c r="BL247" s="4">
        <v>0</v>
      </c>
      <c r="BM247" s="4">
        <v>0</v>
      </c>
      <c r="BN247" s="4">
        <v>127000</v>
      </c>
      <c r="BO247" s="4">
        <f t="shared" si="13"/>
        <v>1</v>
      </c>
      <c r="BP247" s="4">
        <v>246951.0355</v>
      </c>
      <c r="BQ247" s="4">
        <v>-1145</v>
      </c>
      <c r="BR247" s="4">
        <v>-271424</v>
      </c>
      <c r="BS247" s="4">
        <v>1579</v>
      </c>
      <c r="BT247" s="4">
        <v>194199</v>
      </c>
      <c r="BU247" s="4">
        <v>1779</v>
      </c>
      <c r="BV247" s="4">
        <v>323754</v>
      </c>
      <c r="BW247" s="4">
        <v>0.5</v>
      </c>
      <c r="BX247" s="4">
        <v>0.25</v>
      </c>
      <c r="BY247" s="4">
        <v>-572.42999999999995</v>
      </c>
      <c r="BZ247" s="4">
        <v>-286.21499999999997</v>
      </c>
      <c r="CA247" s="4">
        <v>789.65703740000004</v>
      </c>
      <c r="CB247" s="4">
        <v>394.82851870000002</v>
      </c>
      <c r="CC247" s="4">
        <v>89224.467489999995</v>
      </c>
      <c r="CD247" s="4">
        <v>48549.733740000003</v>
      </c>
      <c r="CE247" s="4"/>
      <c r="CF247" s="4">
        <v>444.64906380000002</v>
      </c>
      <c r="CG247" s="4"/>
      <c r="CH247" s="4">
        <v>54137.254699999998</v>
      </c>
    </row>
    <row r="248" spans="1:86" ht="15" thickBot="1" x14ac:dyDescent="0.4">
      <c r="A248" s="5">
        <v>51136</v>
      </c>
      <c r="B248" s="4">
        <v>223</v>
      </c>
      <c r="C248" s="4">
        <v>3.3750000000000002E-2</v>
      </c>
      <c r="D248" s="4">
        <v>533.39</v>
      </c>
      <c r="E248" s="4">
        <v>171.378613</v>
      </c>
      <c r="F248" s="4">
        <v>362.01138700000001</v>
      </c>
      <c r="G248" s="4">
        <v>60572.606590000003</v>
      </c>
      <c r="H248" s="4">
        <v>66427.393410000004</v>
      </c>
      <c r="I248" s="4">
        <v>129555.327</v>
      </c>
      <c r="J248" s="4">
        <v>44.24</v>
      </c>
      <c r="K248" s="4">
        <v>36.590000000000003</v>
      </c>
      <c r="L248" s="4">
        <v>150.13999999999999</v>
      </c>
      <c r="M248" s="4">
        <v>230.97</v>
      </c>
      <c r="N248" s="4">
        <f t="shared" si="14"/>
        <v>1151.3844798206028</v>
      </c>
      <c r="O248" s="4">
        <v>0</v>
      </c>
      <c r="P248" s="4" t="s">
        <v>46</v>
      </c>
      <c r="Q248" s="4">
        <v>0</v>
      </c>
      <c r="R248" s="4">
        <v>1144.8599999999999</v>
      </c>
      <c r="S248" s="4">
        <v>0</v>
      </c>
      <c r="T248" s="4">
        <v>2731</v>
      </c>
      <c r="U248" s="4">
        <v>0</v>
      </c>
      <c r="V248" s="4">
        <v>0</v>
      </c>
      <c r="W248" s="4">
        <v>127000</v>
      </c>
      <c r="X248" s="4">
        <f t="shared" si="12"/>
        <v>9.1974270848975461</v>
      </c>
      <c r="Y248" s="4">
        <v>247691.88860000001</v>
      </c>
      <c r="Z248" s="4">
        <v>-1145</v>
      </c>
      <c r="AA248" s="4">
        <v>-272569</v>
      </c>
      <c r="AB248" s="4">
        <v>1586</v>
      </c>
      <c r="AC248" s="4">
        <v>195785</v>
      </c>
      <c r="AD248" s="4">
        <v>1786</v>
      </c>
      <c r="AE248" s="4">
        <v>326439</v>
      </c>
      <c r="AF248" s="4">
        <v>0.5</v>
      </c>
      <c r="AG248" s="4">
        <v>0.25</v>
      </c>
      <c r="AH248" s="4">
        <v>-572.42999999999995</v>
      </c>
      <c r="AI248" s="4">
        <v>-286.21499999999997</v>
      </c>
      <c r="AJ248" s="4">
        <v>792.92604630000005</v>
      </c>
      <c r="AK248" s="4">
        <v>396.46302320000001</v>
      </c>
      <c r="AL248" s="4">
        <v>90017.393530000001</v>
      </c>
      <c r="AM248" s="4">
        <v>48946.196770000002</v>
      </c>
      <c r="AN248" s="4"/>
      <c r="AO248" s="4">
        <v>446.55584040000002</v>
      </c>
      <c r="AP248" s="4"/>
      <c r="AQ248" s="4">
        <v>54583.810539999999</v>
      </c>
      <c r="AR248" s="5">
        <v>51136</v>
      </c>
      <c r="AS248" s="4">
        <v>223</v>
      </c>
      <c r="AT248" s="4">
        <v>3.3750000000000002E-2</v>
      </c>
      <c r="AU248" s="4">
        <v>533.39</v>
      </c>
      <c r="AV248" s="4">
        <v>171.378613</v>
      </c>
      <c r="AW248" s="4">
        <v>362.01138700000001</v>
      </c>
      <c r="AX248" s="4">
        <v>60572.606590000003</v>
      </c>
      <c r="AY248" s="4">
        <v>66427.393410000004</v>
      </c>
      <c r="AZ248" s="4">
        <v>129555.327</v>
      </c>
      <c r="BA248" s="4">
        <v>44.24</v>
      </c>
      <c r="BB248" s="4">
        <v>36.590000000000003</v>
      </c>
      <c r="BC248" s="4">
        <v>150.13999999999999</v>
      </c>
      <c r="BD248" s="4">
        <v>230.97</v>
      </c>
      <c r="BE248" s="4">
        <f t="shared" si="15"/>
        <v>380.5</v>
      </c>
      <c r="BF248" s="4">
        <v>0</v>
      </c>
      <c r="BG248" s="4" t="s">
        <v>46</v>
      </c>
      <c r="BH248" s="4">
        <v>0</v>
      </c>
      <c r="BI248" s="4">
        <v>1144.8599999999999</v>
      </c>
      <c r="BJ248" s="4">
        <v>0</v>
      </c>
      <c r="BK248" s="4">
        <v>2731</v>
      </c>
      <c r="BL248" s="4">
        <v>0</v>
      </c>
      <c r="BM248" s="4">
        <v>0</v>
      </c>
      <c r="BN248" s="4">
        <v>127000</v>
      </c>
      <c r="BO248" s="4">
        <f t="shared" si="13"/>
        <v>1</v>
      </c>
      <c r="BP248" s="4">
        <v>247691.88860000001</v>
      </c>
      <c r="BQ248" s="4">
        <v>-1145</v>
      </c>
      <c r="BR248" s="4">
        <v>-272569</v>
      </c>
      <c r="BS248" s="4">
        <v>1586</v>
      </c>
      <c r="BT248" s="4">
        <v>195785</v>
      </c>
      <c r="BU248" s="4">
        <v>1786</v>
      </c>
      <c r="BV248" s="4">
        <v>326439</v>
      </c>
      <c r="BW248" s="4">
        <v>0.5</v>
      </c>
      <c r="BX248" s="4">
        <v>0.25</v>
      </c>
      <c r="BY248" s="4">
        <v>-572.42999999999995</v>
      </c>
      <c r="BZ248" s="4">
        <v>-286.21499999999997</v>
      </c>
      <c r="CA248" s="4">
        <v>792.92604630000005</v>
      </c>
      <c r="CB248" s="4">
        <v>396.46302320000001</v>
      </c>
      <c r="CC248" s="4">
        <v>90017.393530000001</v>
      </c>
      <c r="CD248" s="4">
        <v>48946.196770000002</v>
      </c>
      <c r="CE248" s="4"/>
      <c r="CF248" s="4">
        <v>446.55584040000002</v>
      </c>
      <c r="CG248" s="4"/>
      <c r="CH248" s="4">
        <v>54583.810539999999</v>
      </c>
    </row>
    <row r="249" spans="1:86" ht="15" thickBot="1" x14ac:dyDescent="0.4">
      <c r="A249" s="5">
        <v>51167</v>
      </c>
      <c r="B249" s="4">
        <v>224</v>
      </c>
      <c r="C249" s="4">
        <v>3.3750000000000002E-2</v>
      </c>
      <c r="D249" s="4">
        <v>533.39</v>
      </c>
      <c r="E249" s="4">
        <v>170.360456</v>
      </c>
      <c r="F249" s="4">
        <v>363.02954399999999</v>
      </c>
      <c r="G249" s="4">
        <v>60209.577039999996</v>
      </c>
      <c r="H249" s="4">
        <v>66790.422959999996</v>
      </c>
      <c r="I249" s="4">
        <v>130654.1444</v>
      </c>
      <c r="J249" s="4">
        <v>44.24</v>
      </c>
      <c r="K249" s="4">
        <v>36.590000000000003</v>
      </c>
      <c r="L249" s="4">
        <v>150.13999999999999</v>
      </c>
      <c r="M249" s="4">
        <v>230.97</v>
      </c>
      <c r="N249" s="4">
        <f t="shared" si="14"/>
        <v>1157.1414022197057</v>
      </c>
      <c r="O249" s="4">
        <v>0</v>
      </c>
      <c r="P249" s="4" t="s">
        <v>46</v>
      </c>
      <c r="Q249" s="4">
        <v>0</v>
      </c>
      <c r="R249" s="4">
        <v>1144.8599999999999</v>
      </c>
      <c r="S249" s="4">
        <v>0</v>
      </c>
      <c r="T249" s="4">
        <v>2737</v>
      </c>
      <c r="U249" s="4">
        <v>0</v>
      </c>
      <c r="V249" s="4">
        <v>0</v>
      </c>
      <c r="W249" s="4">
        <v>127000</v>
      </c>
      <c r="X249" s="4">
        <f t="shared" si="12"/>
        <v>9.2894013557465218</v>
      </c>
      <c r="Y249" s="4">
        <v>248434.96419999999</v>
      </c>
      <c r="Z249" s="4">
        <v>-1145</v>
      </c>
      <c r="AA249" s="4">
        <v>-273713</v>
      </c>
      <c r="AB249" s="4">
        <v>1592</v>
      </c>
      <c r="AC249" s="4">
        <v>197377</v>
      </c>
      <c r="AD249" s="4">
        <v>1794</v>
      </c>
      <c r="AE249" s="4">
        <v>329138</v>
      </c>
      <c r="AF249" s="4">
        <v>0.5</v>
      </c>
      <c r="AG249" s="4">
        <v>0.25</v>
      </c>
      <c r="AH249" s="4">
        <v>-572.42999999999995</v>
      </c>
      <c r="AI249" s="4">
        <v>-286.21499999999997</v>
      </c>
      <c r="AJ249" s="4">
        <v>796.20290079999995</v>
      </c>
      <c r="AK249" s="4">
        <v>398.10145039999998</v>
      </c>
      <c r="AL249" s="4">
        <v>90813.596430000005</v>
      </c>
      <c r="AM249" s="4">
        <v>49344.298219999997</v>
      </c>
      <c r="AN249" s="4"/>
      <c r="AO249" s="4">
        <v>448.46730559999997</v>
      </c>
      <c r="AP249" s="4"/>
      <c r="AQ249" s="4">
        <v>55032.277849999999</v>
      </c>
      <c r="AR249" s="5">
        <v>51167</v>
      </c>
      <c r="AS249" s="4">
        <v>224</v>
      </c>
      <c r="AT249" s="4">
        <v>3.3750000000000002E-2</v>
      </c>
      <c r="AU249" s="4">
        <v>533.39</v>
      </c>
      <c r="AV249" s="4">
        <v>170.360456</v>
      </c>
      <c r="AW249" s="4">
        <v>363.02954399999999</v>
      </c>
      <c r="AX249" s="4">
        <v>60209.577039999996</v>
      </c>
      <c r="AY249" s="4">
        <v>66790.422959999996</v>
      </c>
      <c r="AZ249" s="4">
        <v>130654.1444</v>
      </c>
      <c r="BA249" s="4">
        <v>44.24</v>
      </c>
      <c r="BB249" s="4">
        <v>36.590000000000003</v>
      </c>
      <c r="BC249" s="4">
        <v>150.13999999999999</v>
      </c>
      <c r="BD249" s="4">
        <v>230.97</v>
      </c>
      <c r="BE249" s="4">
        <f t="shared" si="15"/>
        <v>380.5</v>
      </c>
      <c r="BF249" s="4">
        <v>0</v>
      </c>
      <c r="BG249" s="4" t="s">
        <v>46</v>
      </c>
      <c r="BH249" s="4">
        <v>0</v>
      </c>
      <c r="BI249" s="4">
        <v>1144.8599999999999</v>
      </c>
      <c r="BJ249" s="4">
        <v>0</v>
      </c>
      <c r="BK249" s="4">
        <v>2737</v>
      </c>
      <c r="BL249" s="4">
        <v>0</v>
      </c>
      <c r="BM249" s="4">
        <v>0</v>
      </c>
      <c r="BN249" s="4">
        <v>127000</v>
      </c>
      <c r="BO249" s="4">
        <f t="shared" si="13"/>
        <v>1</v>
      </c>
      <c r="BP249" s="4">
        <v>248434.96419999999</v>
      </c>
      <c r="BQ249" s="4">
        <v>-1145</v>
      </c>
      <c r="BR249" s="4">
        <v>-273713</v>
      </c>
      <c r="BS249" s="4">
        <v>1592</v>
      </c>
      <c r="BT249" s="4">
        <v>197377</v>
      </c>
      <c r="BU249" s="4">
        <v>1794</v>
      </c>
      <c r="BV249" s="4">
        <v>329138</v>
      </c>
      <c r="BW249" s="4">
        <v>0.5</v>
      </c>
      <c r="BX249" s="4">
        <v>0.25</v>
      </c>
      <c r="BY249" s="4">
        <v>-572.42999999999995</v>
      </c>
      <c r="BZ249" s="4">
        <v>-286.21499999999997</v>
      </c>
      <c r="CA249" s="4">
        <v>796.20290079999995</v>
      </c>
      <c r="CB249" s="4">
        <v>398.10145039999998</v>
      </c>
      <c r="CC249" s="4">
        <v>90813.596430000005</v>
      </c>
      <c r="CD249" s="4">
        <v>49344.298219999997</v>
      </c>
      <c r="CE249" s="4"/>
      <c r="CF249" s="4">
        <v>448.46730559999997</v>
      </c>
      <c r="CG249" s="4"/>
      <c r="CH249" s="4">
        <v>55032.277849999999</v>
      </c>
    </row>
    <row r="250" spans="1:86" ht="15" thickBot="1" x14ac:dyDescent="0.4">
      <c r="A250" s="5">
        <v>51196</v>
      </c>
      <c r="B250" s="4">
        <v>225</v>
      </c>
      <c r="C250" s="4">
        <v>3.3750000000000002E-2</v>
      </c>
      <c r="D250" s="4">
        <v>533.39</v>
      </c>
      <c r="E250" s="4">
        <v>169.33943540000001</v>
      </c>
      <c r="F250" s="4">
        <v>364.05056459999997</v>
      </c>
      <c r="G250" s="4">
        <v>59845.52648</v>
      </c>
      <c r="H250" s="4">
        <v>67154.47352</v>
      </c>
      <c r="I250" s="4">
        <v>131760.39199999999</v>
      </c>
      <c r="J250" s="4">
        <v>44.24</v>
      </c>
      <c r="K250" s="4">
        <v>36.590000000000003</v>
      </c>
      <c r="L250" s="4">
        <v>150.13999999999999</v>
      </c>
      <c r="M250" s="4">
        <v>230.97</v>
      </c>
      <c r="N250" s="4">
        <f t="shared" si="14"/>
        <v>1162.927109230804</v>
      </c>
      <c r="O250" s="4">
        <v>0</v>
      </c>
      <c r="P250" s="4" t="s">
        <v>46</v>
      </c>
      <c r="Q250" s="4">
        <v>0</v>
      </c>
      <c r="R250" s="4">
        <v>1144.8599999999999</v>
      </c>
      <c r="S250" s="4">
        <v>0</v>
      </c>
      <c r="T250" s="4">
        <v>2744</v>
      </c>
      <c r="U250" s="4">
        <v>0</v>
      </c>
      <c r="V250" s="4">
        <v>0</v>
      </c>
      <c r="W250" s="4">
        <v>127000</v>
      </c>
      <c r="X250" s="4">
        <f t="shared" si="12"/>
        <v>9.3822953693039874</v>
      </c>
      <c r="Y250" s="4">
        <v>249180.2691</v>
      </c>
      <c r="Z250" s="4">
        <v>-1145</v>
      </c>
      <c r="AA250" s="4">
        <v>-274858</v>
      </c>
      <c r="AB250" s="4">
        <v>1599</v>
      </c>
      <c r="AC250" s="4">
        <v>198976</v>
      </c>
      <c r="AD250" s="4">
        <v>1802</v>
      </c>
      <c r="AE250" s="4">
        <v>331850</v>
      </c>
      <c r="AF250" s="4">
        <v>0.5</v>
      </c>
      <c r="AG250" s="4">
        <v>0.25</v>
      </c>
      <c r="AH250" s="4">
        <v>-572.42999999999995</v>
      </c>
      <c r="AI250" s="4">
        <v>-286.21499999999997</v>
      </c>
      <c r="AJ250" s="4">
        <v>799.48761979999995</v>
      </c>
      <c r="AK250" s="4">
        <v>399.74380989999997</v>
      </c>
      <c r="AL250" s="4">
        <v>91613.084050000005</v>
      </c>
      <c r="AM250" s="4">
        <v>49744.042029999997</v>
      </c>
      <c r="AN250" s="4"/>
      <c r="AO250" s="4">
        <v>450.38347090000002</v>
      </c>
      <c r="AP250" s="4"/>
      <c r="AQ250" s="4">
        <v>55482.661319999999</v>
      </c>
      <c r="AR250" s="5">
        <v>51196</v>
      </c>
      <c r="AS250" s="4">
        <v>225</v>
      </c>
      <c r="AT250" s="4">
        <v>3.3750000000000002E-2</v>
      </c>
      <c r="AU250" s="4">
        <v>533.39</v>
      </c>
      <c r="AV250" s="4">
        <v>169.33943540000001</v>
      </c>
      <c r="AW250" s="4">
        <v>364.05056459999997</v>
      </c>
      <c r="AX250" s="4">
        <v>59845.52648</v>
      </c>
      <c r="AY250" s="4">
        <v>67154.47352</v>
      </c>
      <c r="AZ250" s="4">
        <v>131760.39199999999</v>
      </c>
      <c r="BA250" s="4">
        <v>44.24</v>
      </c>
      <c r="BB250" s="4">
        <v>36.590000000000003</v>
      </c>
      <c r="BC250" s="4">
        <v>150.13999999999999</v>
      </c>
      <c r="BD250" s="4">
        <v>230.97</v>
      </c>
      <c r="BE250" s="4">
        <f t="shared" si="15"/>
        <v>380.5</v>
      </c>
      <c r="BF250" s="4">
        <v>0</v>
      </c>
      <c r="BG250" s="4" t="s">
        <v>46</v>
      </c>
      <c r="BH250" s="4">
        <v>0</v>
      </c>
      <c r="BI250" s="4">
        <v>1144.8599999999999</v>
      </c>
      <c r="BJ250" s="4">
        <v>0</v>
      </c>
      <c r="BK250" s="4">
        <v>2744</v>
      </c>
      <c r="BL250" s="4">
        <v>0</v>
      </c>
      <c r="BM250" s="4">
        <v>0</v>
      </c>
      <c r="BN250" s="4">
        <v>127000</v>
      </c>
      <c r="BO250" s="4">
        <f t="shared" si="13"/>
        <v>1</v>
      </c>
      <c r="BP250" s="4">
        <v>249180.2691</v>
      </c>
      <c r="BQ250" s="4">
        <v>-1145</v>
      </c>
      <c r="BR250" s="4">
        <v>-274858</v>
      </c>
      <c r="BS250" s="4">
        <v>1599</v>
      </c>
      <c r="BT250" s="4">
        <v>198976</v>
      </c>
      <c r="BU250" s="4">
        <v>1802</v>
      </c>
      <c r="BV250" s="4">
        <v>331850</v>
      </c>
      <c r="BW250" s="4">
        <v>0.5</v>
      </c>
      <c r="BX250" s="4">
        <v>0.25</v>
      </c>
      <c r="BY250" s="4">
        <v>-572.42999999999995</v>
      </c>
      <c r="BZ250" s="4">
        <v>-286.21499999999997</v>
      </c>
      <c r="CA250" s="4">
        <v>799.48761979999995</v>
      </c>
      <c r="CB250" s="4">
        <v>399.74380989999997</v>
      </c>
      <c r="CC250" s="4">
        <v>91613.084050000005</v>
      </c>
      <c r="CD250" s="4">
        <v>49744.042029999997</v>
      </c>
      <c r="CE250" s="4"/>
      <c r="CF250" s="4">
        <v>450.38347090000002</v>
      </c>
      <c r="CG250" s="4"/>
      <c r="CH250" s="4">
        <v>55482.661319999999</v>
      </c>
    </row>
    <row r="251" spans="1:86" ht="15" thickBot="1" x14ac:dyDescent="0.4">
      <c r="A251" s="5">
        <v>51227</v>
      </c>
      <c r="B251" s="4">
        <v>226</v>
      </c>
      <c r="C251" s="4">
        <v>3.3750000000000002E-2</v>
      </c>
      <c r="D251" s="4">
        <v>533.39</v>
      </c>
      <c r="E251" s="4">
        <v>168.31554320000001</v>
      </c>
      <c r="F251" s="4">
        <v>365.07445680000001</v>
      </c>
      <c r="G251" s="4">
        <v>59480.452019999997</v>
      </c>
      <c r="H251" s="4">
        <v>67519.547980000003</v>
      </c>
      <c r="I251" s="4">
        <v>132874.11619999999</v>
      </c>
      <c r="J251" s="4">
        <v>44.24</v>
      </c>
      <c r="K251" s="4">
        <v>36.590000000000003</v>
      </c>
      <c r="L251" s="4">
        <v>150.13999999999999</v>
      </c>
      <c r="M251" s="4">
        <v>230.97</v>
      </c>
      <c r="N251" s="4">
        <f t="shared" si="14"/>
        <v>1168.7417447769578</v>
      </c>
      <c r="O251" s="4">
        <v>0</v>
      </c>
      <c r="P251" s="4" t="s">
        <v>46</v>
      </c>
      <c r="Q251" s="4">
        <v>0</v>
      </c>
      <c r="R251" s="4">
        <v>1144.8599999999999</v>
      </c>
      <c r="S251" s="4">
        <v>0</v>
      </c>
      <c r="T251" s="4">
        <v>2750</v>
      </c>
      <c r="U251" s="4">
        <v>0</v>
      </c>
      <c r="V251" s="4">
        <v>0</v>
      </c>
      <c r="W251" s="4">
        <v>127000</v>
      </c>
      <c r="X251" s="4">
        <f t="shared" si="12"/>
        <v>9.4761183229970278</v>
      </c>
      <c r="Y251" s="4">
        <v>249927.80989999999</v>
      </c>
      <c r="Z251" s="4">
        <v>-1145</v>
      </c>
      <c r="AA251" s="4">
        <v>-276003</v>
      </c>
      <c r="AB251" s="4">
        <v>1606</v>
      </c>
      <c r="AC251" s="4">
        <v>200582</v>
      </c>
      <c r="AD251" s="4">
        <v>1809</v>
      </c>
      <c r="AE251" s="4">
        <v>334577</v>
      </c>
      <c r="AF251" s="4">
        <v>0.5</v>
      </c>
      <c r="AG251" s="4">
        <v>0.25</v>
      </c>
      <c r="AH251" s="4">
        <v>-572.42999999999995</v>
      </c>
      <c r="AI251" s="4">
        <v>-286.21499999999997</v>
      </c>
      <c r="AJ251" s="4">
        <v>802.78022209999995</v>
      </c>
      <c r="AK251" s="4">
        <v>401.39011099999999</v>
      </c>
      <c r="AL251" s="4">
        <v>92415.864279999994</v>
      </c>
      <c r="AM251" s="4">
        <v>50145.432139999997</v>
      </c>
      <c r="AN251" s="4"/>
      <c r="AO251" s="4">
        <v>452.304348</v>
      </c>
      <c r="AP251" s="4"/>
      <c r="AQ251" s="4">
        <v>55934.965660000002</v>
      </c>
      <c r="AR251" s="5">
        <v>51227</v>
      </c>
      <c r="AS251" s="4">
        <v>226</v>
      </c>
      <c r="AT251" s="4">
        <v>3.3750000000000002E-2</v>
      </c>
      <c r="AU251" s="4">
        <v>533.39</v>
      </c>
      <c r="AV251" s="4">
        <v>168.31554320000001</v>
      </c>
      <c r="AW251" s="4">
        <v>365.07445680000001</v>
      </c>
      <c r="AX251" s="4">
        <v>59480.452019999997</v>
      </c>
      <c r="AY251" s="4">
        <v>67519.547980000003</v>
      </c>
      <c r="AZ251" s="4">
        <v>132874.11619999999</v>
      </c>
      <c r="BA251" s="4">
        <v>44.24</v>
      </c>
      <c r="BB251" s="4">
        <v>36.590000000000003</v>
      </c>
      <c r="BC251" s="4">
        <v>150.13999999999999</v>
      </c>
      <c r="BD251" s="4">
        <v>230.97</v>
      </c>
      <c r="BE251" s="4">
        <f t="shared" si="15"/>
        <v>380.5</v>
      </c>
      <c r="BF251" s="4">
        <v>0</v>
      </c>
      <c r="BG251" s="4" t="s">
        <v>46</v>
      </c>
      <c r="BH251" s="4">
        <v>0</v>
      </c>
      <c r="BI251" s="4">
        <v>1144.8599999999999</v>
      </c>
      <c r="BJ251" s="4">
        <v>0</v>
      </c>
      <c r="BK251" s="4">
        <v>2750</v>
      </c>
      <c r="BL251" s="4">
        <v>0</v>
      </c>
      <c r="BM251" s="4">
        <v>0</v>
      </c>
      <c r="BN251" s="4">
        <v>127000</v>
      </c>
      <c r="BO251" s="4">
        <f t="shared" si="13"/>
        <v>1</v>
      </c>
      <c r="BP251" s="4">
        <v>249927.80989999999</v>
      </c>
      <c r="BQ251" s="4">
        <v>-1145</v>
      </c>
      <c r="BR251" s="4">
        <v>-276003</v>
      </c>
      <c r="BS251" s="4">
        <v>1606</v>
      </c>
      <c r="BT251" s="4">
        <v>200582</v>
      </c>
      <c r="BU251" s="4">
        <v>1809</v>
      </c>
      <c r="BV251" s="4">
        <v>334577</v>
      </c>
      <c r="BW251" s="4">
        <v>0.5</v>
      </c>
      <c r="BX251" s="4">
        <v>0.25</v>
      </c>
      <c r="BY251" s="4">
        <v>-572.42999999999995</v>
      </c>
      <c r="BZ251" s="4">
        <v>-286.21499999999997</v>
      </c>
      <c r="CA251" s="4">
        <v>802.78022209999995</v>
      </c>
      <c r="CB251" s="4">
        <v>401.39011099999999</v>
      </c>
      <c r="CC251" s="4">
        <v>92415.864279999994</v>
      </c>
      <c r="CD251" s="4">
        <v>50145.432139999997</v>
      </c>
      <c r="CE251" s="4"/>
      <c r="CF251" s="4">
        <v>452.304348</v>
      </c>
      <c r="CG251" s="4"/>
      <c r="CH251" s="4">
        <v>55934.965660000002</v>
      </c>
    </row>
    <row r="252" spans="1:86" ht="15" thickBot="1" x14ac:dyDescent="0.4">
      <c r="A252" s="5">
        <v>51257</v>
      </c>
      <c r="B252" s="4">
        <v>227</v>
      </c>
      <c r="C252" s="4">
        <v>3.3750000000000002E-2</v>
      </c>
      <c r="D252" s="4">
        <v>533.39</v>
      </c>
      <c r="E252" s="4">
        <v>167.28877130000001</v>
      </c>
      <c r="F252" s="4">
        <v>366.10122869999998</v>
      </c>
      <c r="G252" s="4">
        <v>59114.350789999997</v>
      </c>
      <c r="H252" s="4">
        <v>67885.649210000003</v>
      </c>
      <c r="I252" s="4">
        <v>133995.36350000001</v>
      </c>
      <c r="J252" s="4">
        <v>44.24</v>
      </c>
      <c r="K252" s="4">
        <v>36.590000000000003</v>
      </c>
      <c r="L252" s="4">
        <v>150.13999999999999</v>
      </c>
      <c r="M252" s="4">
        <v>230.97</v>
      </c>
      <c r="N252" s="4">
        <f t="shared" si="14"/>
        <v>1174.5854535008425</v>
      </c>
      <c r="O252" s="4">
        <v>0</v>
      </c>
      <c r="P252" s="4" t="s">
        <v>46</v>
      </c>
      <c r="Q252" s="4">
        <v>0</v>
      </c>
      <c r="R252" s="4">
        <v>1144.8599999999999</v>
      </c>
      <c r="S252" s="4">
        <v>0</v>
      </c>
      <c r="T252" s="4">
        <v>2757</v>
      </c>
      <c r="U252" s="4">
        <v>0</v>
      </c>
      <c r="V252" s="4">
        <v>0</v>
      </c>
      <c r="W252" s="4">
        <v>127000</v>
      </c>
      <c r="X252" s="4">
        <f t="shared" si="12"/>
        <v>9.5708795062269978</v>
      </c>
      <c r="Y252" s="4">
        <v>250677.59340000001</v>
      </c>
      <c r="Z252" s="4">
        <v>-1145</v>
      </c>
      <c r="AA252" s="4">
        <v>-277148</v>
      </c>
      <c r="AB252" s="4">
        <v>1612</v>
      </c>
      <c r="AC252" s="4">
        <v>202194</v>
      </c>
      <c r="AD252" s="4">
        <v>1817</v>
      </c>
      <c r="AE252" s="4">
        <v>337318</v>
      </c>
      <c r="AF252" s="4">
        <v>0.5</v>
      </c>
      <c r="AG252" s="4">
        <v>0.25</v>
      </c>
      <c r="AH252" s="4">
        <v>-572.42999999999995</v>
      </c>
      <c r="AI252" s="4">
        <v>-286.21499999999997</v>
      </c>
      <c r="AJ252" s="4">
        <v>806.08072660000005</v>
      </c>
      <c r="AK252" s="4">
        <v>403.04036330000002</v>
      </c>
      <c r="AL252" s="4">
        <v>93221.945000000007</v>
      </c>
      <c r="AM252" s="4">
        <v>50548.472500000003</v>
      </c>
      <c r="AN252" s="4"/>
      <c r="AO252" s="4">
        <v>454.22994840000001</v>
      </c>
      <c r="AP252" s="4"/>
      <c r="AQ252" s="4">
        <v>56389.195610000002</v>
      </c>
      <c r="AR252" s="5">
        <v>51257</v>
      </c>
      <c r="AS252" s="4">
        <v>227</v>
      </c>
      <c r="AT252" s="4">
        <v>3.3750000000000002E-2</v>
      </c>
      <c r="AU252" s="4">
        <v>533.39</v>
      </c>
      <c r="AV252" s="4">
        <v>167.28877130000001</v>
      </c>
      <c r="AW252" s="4">
        <v>366.10122869999998</v>
      </c>
      <c r="AX252" s="4">
        <v>59114.350789999997</v>
      </c>
      <c r="AY252" s="4">
        <v>67885.649210000003</v>
      </c>
      <c r="AZ252" s="4">
        <v>133995.36350000001</v>
      </c>
      <c r="BA252" s="4">
        <v>44.24</v>
      </c>
      <c r="BB252" s="4">
        <v>36.590000000000003</v>
      </c>
      <c r="BC252" s="4">
        <v>150.13999999999999</v>
      </c>
      <c r="BD252" s="4">
        <v>230.97</v>
      </c>
      <c r="BE252" s="4">
        <f t="shared" si="15"/>
        <v>380.5</v>
      </c>
      <c r="BF252" s="4">
        <v>0</v>
      </c>
      <c r="BG252" s="4" t="s">
        <v>46</v>
      </c>
      <c r="BH252" s="4">
        <v>0</v>
      </c>
      <c r="BI252" s="4">
        <v>1144.8599999999999</v>
      </c>
      <c r="BJ252" s="4">
        <v>0</v>
      </c>
      <c r="BK252" s="4">
        <v>2757</v>
      </c>
      <c r="BL252" s="4">
        <v>0</v>
      </c>
      <c r="BM252" s="4">
        <v>0</v>
      </c>
      <c r="BN252" s="4">
        <v>127000</v>
      </c>
      <c r="BO252" s="4">
        <f t="shared" si="13"/>
        <v>1</v>
      </c>
      <c r="BP252" s="4">
        <v>250677.59340000001</v>
      </c>
      <c r="BQ252" s="4">
        <v>-1145</v>
      </c>
      <c r="BR252" s="4">
        <v>-277148</v>
      </c>
      <c r="BS252" s="4">
        <v>1612</v>
      </c>
      <c r="BT252" s="4">
        <v>202194</v>
      </c>
      <c r="BU252" s="4">
        <v>1817</v>
      </c>
      <c r="BV252" s="4">
        <v>337318</v>
      </c>
      <c r="BW252" s="4">
        <v>0.5</v>
      </c>
      <c r="BX252" s="4">
        <v>0.25</v>
      </c>
      <c r="BY252" s="4">
        <v>-572.42999999999995</v>
      </c>
      <c r="BZ252" s="4">
        <v>-286.21499999999997</v>
      </c>
      <c r="CA252" s="4">
        <v>806.08072660000005</v>
      </c>
      <c r="CB252" s="4">
        <v>403.04036330000002</v>
      </c>
      <c r="CC252" s="4">
        <v>93221.945000000007</v>
      </c>
      <c r="CD252" s="4">
        <v>50548.472500000003</v>
      </c>
      <c r="CE252" s="4"/>
      <c r="CF252" s="4">
        <v>454.22994840000001</v>
      </c>
      <c r="CG252" s="4"/>
      <c r="CH252" s="4">
        <v>56389.195610000002</v>
      </c>
    </row>
    <row r="253" spans="1:86" ht="15" thickBot="1" x14ac:dyDescent="0.4">
      <c r="A253" s="5">
        <v>51288</v>
      </c>
      <c r="B253" s="4">
        <v>228</v>
      </c>
      <c r="C253" s="4">
        <v>3.3750000000000002E-2</v>
      </c>
      <c r="D253" s="4">
        <v>533.39</v>
      </c>
      <c r="E253" s="4">
        <v>166.25911160000001</v>
      </c>
      <c r="F253" s="4">
        <v>367.1308884</v>
      </c>
      <c r="G253" s="4">
        <v>58747.219899999996</v>
      </c>
      <c r="H253" s="4">
        <v>68252.780100000004</v>
      </c>
      <c r="I253" s="4">
        <v>135124.18100000001</v>
      </c>
      <c r="J253" s="4">
        <v>44.24</v>
      </c>
      <c r="K253" s="4">
        <v>36.590000000000003</v>
      </c>
      <c r="L253" s="4">
        <v>150.13999999999999</v>
      </c>
      <c r="M253" s="4">
        <v>230.97</v>
      </c>
      <c r="N253" s="4">
        <f t="shared" si="14"/>
        <v>1180.4583807683466</v>
      </c>
      <c r="O253" s="4">
        <v>0</v>
      </c>
      <c r="P253" s="4" t="s">
        <v>46</v>
      </c>
      <c r="Q253" s="4">
        <v>0</v>
      </c>
      <c r="R253" s="4">
        <v>1144.8599999999999</v>
      </c>
      <c r="S253" s="4">
        <v>0</v>
      </c>
      <c r="T253" s="4">
        <v>2764</v>
      </c>
      <c r="U253" s="4">
        <v>0</v>
      </c>
      <c r="V253" s="4">
        <v>0</v>
      </c>
      <c r="W253" s="4">
        <v>127000</v>
      </c>
      <c r="X253" s="4">
        <f t="shared" si="12"/>
        <v>9.6665883012892682</v>
      </c>
      <c r="Y253" s="4">
        <v>251429.62609999999</v>
      </c>
      <c r="Z253" s="4">
        <v>-1145</v>
      </c>
      <c r="AA253" s="4">
        <v>-278293</v>
      </c>
      <c r="AB253" s="4">
        <v>1619</v>
      </c>
      <c r="AC253" s="4">
        <v>203813</v>
      </c>
      <c r="AD253" s="4">
        <v>1825</v>
      </c>
      <c r="AE253" s="4">
        <v>340073</v>
      </c>
      <c r="AF253" s="4">
        <v>0.5</v>
      </c>
      <c r="AG253" s="4">
        <v>0.25</v>
      </c>
      <c r="AH253" s="4">
        <v>-572.42999999999995</v>
      </c>
      <c r="AI253" s="4">
        <v>-286.21499999999997</v>
      </c>
      <c r="AJ253" s="4">
        <v>809.38915239999994</v>
      </c>
      <c r="AK253" s="4">
        <v>404.69457619999997</v>
      </c>
      <c r="AL253" s="4">
        <v>94031.334149999995</v>
      </c>
      <c r="AM253" s="4">
        <v>50953.167079999999</v>
      </c>
      <c r="AN253" s="4"/>
      <c r="AO253" s="4">
        <v>456.1602838</v>
      </c>
      <c r="AP253" s="4"/>
      <c r="AQ253" s="4">
        <v>56845.355900000002</v>
      </c>
      <c r="AR253" s="5">
        <v>51288</v>
      </c>
      <c r="AS253" s="4">
        <v>228</v>
      </c>
      <c r="AT253" s="4">
        <v>3.3750000000000002E-2</v>
      </c>
      <c r="AU253" s="4">
        <v>533.39</v>
      </c>
      <c r="AV253" s="4">
        <v>166.25911160000001</v>
      </c>
      <c r="AW253" s="4">
        <v>367.1308884</v>
      </c>
      <c r="AX253" s="4">
        <v>58747.219899999996</v>
      </c>
      <c r="AY253" s="4">
        <v>68252.780100000004</v>
      </c>
      <c r="AZ253" s="4">
        <v>135124.18100000001</v>
      </c>
      <c r="BA253" s="4">
        <v>44.24</v>
      </c>
      <c r="BB253" s="4">
        <v>36.590000000000003</v>
      </c>
      <c r="BC253" s="4">
        <v>150.13999999999999</v>
      </c>
      <c r="BD253" s="4">
        <v>230.97</v>
      </c>
      <c r="BE253" s="4">
        <f t="shared" si="15"/>
        <v>380.5</v>
      </c>
      <c r="BF253" s="4">
        <v>0</v>
      </c>
      <c r="BG253" s="4" t="s">
        <v>46</v>
      </c>
      <c r="BH253" s="4">
        <v>0</v>
      </c>
      <c r="BI253" s="4">
        <v>1144.8599999999999</v>
      </c>
      <c r="BJ253" s="4">
        <v>0</v>
      </c>
      <c r="BK253" s="4">
        <v>2764</v>
      </c>
      <c r="BL253" s="4">
        <v>0</v>
      </c>
      <c r="BM253" s="4">
        <v>0</v>
      </c>
      <c r="BN253" s="4">
        <v>127000</v>
      </c>
      <c r="BO253" s="4">
        <f t="shared" si="13"/>
        <v>1</v>
      </c>
      <c r="BP253" s="4">
        <v>251429.62609999999</v>
      </c>
      <c r="BQ253" s="4">
        <v>-1145</v>
      </c>
      <c r="BR253" s="4">
        <v>-278293</v>
      </c>
      <c r="BS253" s="4">
        <v>1619</v>
      </c>
      <c r="BT253" s="4">
        <v>203813</v>
      </c>
      <c r="BU253" s="4">
        <v>1825</v>
      </c>
      <c r="BV253" s="4">
        <v>340073</v>
      </c>
      <c r="BW253" s="4">
        <v>0.5</v>
      </c>
      <c r="BX253" s="4">
        <v>0.25</v>
      </c>
      <c r="BY253" s="4">
        <v>-572.42999999999995</v>
      </c>
      <c r="BZ253" s="4">
        <v>-286.21499999999997</v>
      </c>
      <c r="CA253" s="4">
        <v>809.38915239999994</v>
      </c>
      <c r="CB253" s="4">
        <v>404.69457619999997</v>
      </c>
      <c r="CC253" s="4">
        <v>94031.334149999995</v>
      </c>
      <c r="CD253" s="4">
        <v>50953.167079999999</v>
      </c>
      <c r="CE253" s="4"/>
      <c r="CF253" s="4">
        <v>456.1602838</v>
      </c>
      <c r="CG253" s="4"/>
      <c r="CH253" s="4">
        <v>56845.355900000002</v>
      </c>
    </row>
    <row r="254" spans="1:86" ht="15" thickBot="1" x14ac:dyDescent="0.4">
      <c r="A254" s="5">
        <v>51318</v>
      </c>
      <c r="B254" s="4">
        <v>229</v>
      </c>
      <c r="C254" s="4">
        <v>3.3750000000000002E-2</v>
      </c>
      <c r="D254" s="4">
        <v>533.39</v>
      </c>
      <c r="E254" s="4">
        <v>165.22655599999999</v>
      </c>
      <c r="F254" s="4">
        <v>368.16344400000003</v>
      </c>
      <c r="G254" s="4">
        <v>58379.05646</v>
      </c>
      <c r="H254" s="4">
        <v>68620.943539999993</v>
      </c>
      <c r="I254" s="4">
        <v>136260.61569999999</v>
      </c>
      <c r="J254" s="4">
        <v>44.24</v>
      </c>
      <c r="K254" s="4">
        <v>36.590000000000003</v>
      </c>
      <c r="L254" s="4">
        <v>150.13999999999999</v>
      </c>
      <c r="M254" s="4">
        <v>230.97</v>
      </c>
      <c r="N254" s="4">
        <f t="shared" si="14"/>
        <v>1186.3606726721882</v>
      </c>
      <c r="O254" s="4">
        <v>0</v>
      </c>
      <c r="P254" s="4" t="s">
        <v>46</v>
      </c>
      <c r="Q254" s="4">
        <v>0</v>
      </c>
      <c r="R254" s="4">
        <v>1144.8599999999999</v>
      </c>
      <c r="S254" s="4">
        <v>0</v>
      </c>
      <c r="T254" s="4">
        <v>2770</v>
      </c>
      <c r="U254" s="4">
        <v>0</v>
      </c>
      <c r="V254" s="4">
        <v>0</v>
      </c>
      <c r="W254" s="4">
        <v>127000</v>
      </c>
      <c r="X254" s="4">
        <f t="shared" si="12"/>
        <v>9.763254184302161</v>
      </c>
      <c r="Y254" s="4">
        <v>252183.91500000001</v>
      </c>
      <c r="Z254" s="4">
        <v>-1145</v>
      </c>
      <c r="AA254" s="4">
        <v>-279438</v>
      </c>
      <c r="AB254" s="4">
        <v>1625</v>
      </c>
      <c r="AC254" s="4">
        <v>205438</v>
      </c>
      <c r="AD254" s="4">
        <v>1832</v>
      </c>
      <c r="AE254" s="4">
        <v>342843</v>
      </c>
      <c r="AF254" s="4">
        <v>0.5</v>
      </c>
      <c r="AG254" s="4">
        <v>0.25</v>
      </c>
      <c r="AH254" s="4">
        <v>-572.42999999999995</v>
      </c>
      <c r="AI254" s="4">
        <v>-286.21499999999997</v>
      </c>
      <c r="AJ254" s="4">
        <v>812.70551829999999</v>
      </c>
      <c r="AK254" s="4">
        <v>406.35275919999998</v>
      </c>
      <c r="AL254" s="4">
        <v>94844.039669999998</v>
      </c>
      <c r="AM254" s="4">
        <v>51359.519840000001</v>
      </c>
      <c r="AN254" s="4"/>
      <c r="AO254" s="4">
        <v>458.09536600000001</v>
      </c>
      <c r="AP254" s="4"/>
      <c r="AQ254" s="4">
        <v>57303.451260000002</v>
      </c>
      <c r="AR254" s="5">
        <v>51318</v>
      </c>
      <c r="AS254" s="4">
        <v>229</v>
      </c>
      <c r="AT254" s="4">
        <v>3.3750000000000002E-2</v>
      </c>
      <c r="AU254" s="4">
        <v>533.39</v>
      </c>
      <c r="AV254" s="4">
        <v>165.22655599999999</v>
      </c>
      <c r="AW254" s="4">
        <v>368.16344400000003</v>
      </c>
      <c r="AX254" s="4">
        <v>58379.05646</v>
      </c>
      <c r="AY254" s="4">
        <v>68620.943539999993</v>
      </c>
      <c r="AZ254" s="4">
        <v>136260.61569999999</v>
      </c>
      <c r="BA254" s="4">
        <v>44.24</v>
      </c>
      <c r="BB254" s="4">
        <v>36.590000000000003</v>
      </c>
      <c r="BC254" s="4">
        <v>150.13999999999999</v>
      </c>
      <c r="BD254" s="4">
        <v>230.97</v>
      </c>
      <c r="BE254" s="4">
        <f t="shared" si="15"/>
        <v>380.5</v>
      </c>
      <c r="BF254" s="4">
        <v>0</v>
      </c>
      <c r="BG254" s="4" t="s">
        <v>46</v>
      </c>
      <c r="BH254" s="4">
        <v>0</v>
      </c>
      <c r="BI254" s="4">
        <v>1144.8599999999999</v>
      </c>
      <c r="BJ254" s="4">
        <v>0</v>
      </c>
      <c r="BK254" s="4">
        <v>2770</v>
      </c>
      <c r="BL254" s="4">
        <v>0</v>
      </c>
      <c r="BM254" s="4">
        <v>0</v>
      </c>
      <c r="BN254" s="4">
        <v>127000</v>
      </c>
      <c r="BO254" s="4">
        <f t="shared" si="13"/>
        <v>1</v>
      </c>
      <c r="BP254" s="4">
        <v>252183.91500000001</v>
      </c>
      <c r="BQ254" s="4">
        <v>-1145</v>
      </c>
      <c r="BR254" s="4">
        <v>-279438</v>
      </c>
      <c r="BS254" s="4">
        <v>1625</v>
      </c>
      <c r="BT254" s="4">
        <v>205438</v>
      </c>
      <c r="BU254" s="4">
        <v>1832</v>
      </c>
      <c r="BV254" s="4">
        <v>342843</v>
      </c>
      <c r="BW254" s="4">
        <v>0.5</v>
      </c>
      <c r="BX254" s="4">
        <v>0.25</v>
      </c>
      <c r="BY254" s="4">
        <v>-572.42999999999995</v>
      </c>
      <c r="BZ254" s="4">
        <v>-286.21499999999997</v>
      </c>
      <c r="CA254" s="4">
        <v>812.70551829999999</v>
      </c>
      <c r="CB254" s="4">
        <v>406.35275919999998</v>
      </c>
      <c r="CC254" s="4">
        <v>94844.039669999998</v>
      </c>
      <c r="CD254" s="4">
        <v>51359.519840000001</v>
      </c>
      <c r="CE254" s="4"/>
      <c r="CF254" s="4">
        <v>458.09536600000001</v>
      </c>
      <c r="CG254" s="4"/>
      <c r="CH254" s="4">
        <v>57303.451260000002</v>
      </c>
    </row>
    <row r="255" spans="1:86" ht="15" thickBot="1" x14ac:dyDescent="0.4">
      <c r="A255" s="5">
        <v>51349</v>
      </c>
      <c r="B255" s="4">
        <v>230</v>
      </c>
      <c r="C255" s="4">
        <v>3.3750000000000002E-2</v>
      </c>
      <c r="D255" s="4">
        <v>533.39</v>
      </c>
      <c r="E255" s="4">
        <v>164.1910963</v>
      </c>
      <c r="F255" s="4">
        <v>369.19890370000002</v>
      </c>
      <c r="G255" s="4">
        <v>58009.857559999997</v>
      </c>
      <c r="H255" s="4">
        <v>68990.142439999996</v>
      </c>
      <c r="I255" s="4">
        <v>137404.71520000001</v>
      </c>
      <c r="J255" s="4">
        <v>44.24</v>
      </c>
      <c r="K255" s="4">
        <v>36.590000000000003</v>
      </c>
      <c r="L255" s="4">
        <v>150.13999999999999</v>
      </c>
      <c r="M255" s="4">
        <v>230.97</v>
      </c>
      <c r="N255" s="4">
        <f t="shared" si="14"/>
        <v>1192.292476035549</v>
      </c>
      <c r="O255" s="4">
        <v>0</v>
      </c>
      <c r="P255" s="4" t="s">
        <v>46</v>
      </c>
      <c r="Q255" s="4">
        <v>0</v>
      </c>
      <c r="R255" s="4">
        <v>1144.8599999999999</v>
      </c>
      <c r="S255" s="4">
        <v>0</v>
      </c>
      <c r="T255" s="4">
        <v>2777</v>
      </c>
      <c r="U255" s="4">
        <v>0</v>
      </c>
      <c r="V255" s="4">
        <v>0</v>
      </c>
      <c r="W255" s="4">
        <v>127000</v>
      </c>
      <c r="X255" s="4">
        <f t="shared" si="12"/>
        <v>9.860886726145182</v>
      </c>
      <c r="Y255" s="4">
        <v>252940.46679999999</v>
      </c>
      <c r="Z255" s="4">
        <v>-1145</v>
      </c>
      <c r="AA255" s="4">
        <v>-280583</v>
      </c>
      <c r="AB255" s="4">
        <v>1632</v>
      </c>
      <c r="AC255" s="4">
        <v>207070</v>
      </c>
      <c r="AD255" s="4">
        <v>1840</v>
      </c>
      <c r="AE255" s="4">
        <v>345627</v>
      </c>
      <c r="AF255" s="4">
        <v>0.5</v>
      </c>
      <c r="AG255" s="4">
        <v>0.25</v>
      </c>
      <c r="AH255" s="4">
        <v>-572.42999999999995</v>
      </c>
      <c r="AI255" s="4">
        <v>-286.21499999999997</v>
      </c>
      <c r="AJ255" s="4">
        <v>816.02984360000005</v>
      </c>
      <c r="AK255" s="4">
        <v>408.01492180000002</v>
      </c>
      <c r="AL255" s="4">
        <v>95660.069520000005</v>
      </c>
      <c r="AM255" s="4">
        <v>51767.534760000002</v>
      </c>
      <c r="AN255" s="4"/>
      <c r="AO255" s="4">
        <v>460.03520659999998</v>
      </c>
      <c r="AP255" s="4"/>
      <c r="AQ255" s="4">
        <v>57763.486470000003</v>
      </c>
      <c r="AR255" s="5">
        <v>51349</v>
      </c>
      <c r="AS255" s="4">
        <v>230</v>
      </c>
      <c r="AT255" s="4">
        <v>3.3750000000000002E-2</v>
      </c>
      <c r="AU255" s="4">
        <v>533.39</v>
      </c>
      <c r="AV255" s="4">
        <v>164.1910963</v>
      </c>
      <c r="AW255" s="4">
        <v>369.19890370000002</v>
      </c>
      <c r="AX255" s="4">
        <v>58009.857559999997</v>
      </c>
      <c r="AY255" s="4">
        <v>68990.142439999996</v>
      </c>
      <c r="AZ255" s="4">
        <v>137404.71520000001</v>
      </c>
      <c r="BA255" s="4">
        <v>44.24</v>
      </c>
      <c r="BB255" s="4">
        <v>36.590000000000003</v>
      </c>
      <c r="BC255" s="4">
        <v>150.13999999999999</v>
      </c>
      <c r="BD255" s="4">
        <v>230.97</v>
      </c>
      <c r="BE255" s="4">
        <f t="shared" si="15"/>
        <v>380.5</v>
      </c>
      <c r="BF255" s="4">
        <v>0</v>
      </c>
      <c r="BG255" s="4" t="s">
        <v>46</v>
      </c>
      <c r="BH255" s="4">
        <v>0</v>
      </c>
      <c r="BI255" s="4">
        <v>1144.8599999999999</v>
      </c>
      <c r="BJ255" s="4">
        <v>0</v>
      </c>
      <c r="BK255" s="4">
        <v>2777</v>
      </c>
      <c r="BL255" s="4">
        <v>0</v>
      </c>
      <c r="BM255" s="4">
        <v>0</v>
      </c>
      <c r="BN255" s="4">
        <v>127000</v>
      </c>
      <c r="BO255" s="4">
        <f t="shared" si="13"/>
        <v>1</v>
      </c>
      <c r="BP255" s="4">
        <v>252940.46679999999</v>
      </c>
      <c r="BQ255" s="4">
        <v>-1145</v>
      </c>
      <c r="BR255" s="4">
        <v>-280583</v>
      </c>
      <c r="BS255" s="4">
        <v>1632</v>
      </c>
      <c r="BT255" s="4">
        <v>207070</v>
      </c>
      <c r="BU255" s="4">
        <v>1840</v>
      </c>
      <c r="BV255" s="4">
        <v>345627</v>
      </c>
      <c r="BW255" s="4">
        <v>0.5</v>
      </c>
      <c r="BX255" s="4">
        <v>0.25</v>
      </c>
      <c r="BY255" s="4">
        <v>-572.42999999999995</v>
      </c>
      <c r="BZ255" s="4">
        <v>-286.21499999999997</v>
      </c>
      <c r="CA255" s="4">
        <v>816.02984360000005</v>
      </c>
      <c r="CB255" s="4">
        <v>408.01492180000002</v>
      </c>
      <c r="CC255" s="4">
        <v>95660.069520000005</v>
      </c>
      <c r="CD255" s="4">
        <v>51767.534760000002</v>
      </c>
      <c r="CE255" s="4"/>
      <c r="CF255" s="4">
        <v>460.03520659999998</v>
      </c>
      <c r="CG255" s="4"/>
      <c r="CH255" s="4">
        <v>57763.486470000003</v>
      </c>
    </row>
    <row r="256" spans="1:86" ht="15" thickBot="1" x14ac:dyDescent="0.4">
      <c r="A256" s="5">
        <v>51380</v>
      </c>
      <c r="B256" s="4">
        <v>231</v>
      </c>
      <c r="C256" s="4">
        <v>3.3750000000000002E-2</v>
      </c>
      <c r="D256" s="4">
        <v>533.39</v>
      </c>
      <c r="E256" s="4">
        <v>163.15272440000001</v>
      </c>
      <c r="F256" s="4">
        <v>370.23727559999998</v>
      </c>
      <c r="G256" s="4">
        <v>57639.620280000003</v>
      </c>
      <c r="H256" s="4">
        <v>69360.379719999997</v>
      </c>
      <c r="I256" s="4">
        <v>138556.52729999999</v>
      </c>
      <c r="J256" s="4">
        <v>44.24</v>
      </c>
      <c r="K256" s="4">
        <v>36.590000000000003</v>
      </c>
      <c r="L256" s="4">
        <v>150.13999999999999</v>
      </c>
      <c r="M256" s="4">
        <v>230.97</v>
      </c>
      <c r="N256" s="4">
        <f t="shared" si="14"/>
        <v>1198.2539384157267</v>
      </c>
      <c r="O256" s="4">
        <v>0</v>
      </c>
      <c r="P256" s="4" t="s">
        <v>46</v>
      </c>
      <c r="Q256" s="4">
        <v>0</v>
      </c>
      <c r="R256" s="4">
        <v>1144.8599999999999</v>
      </c>
      <c r="S256" s="4">
        <v>0</v>
      </c>
      <c r="T256" s="4">
        <v>2784</v>
      </c>
      <c r="U256" s="4">
        <v>0</v>
      </c>
      <c r="V256" s="4">
        <v>0</v>
      </c>
      <c r="W256" s="4">
        <v>127000</v>
      </c>
      <c r="X256" s="4">
        <f t="shared" si="12"/>
        <v>9.9594955934066345</v>
      </c>
      <c r="Y256" s="4">
        <v>253699.28820000001</v>
      </c>
      <c r="Z256" s="4">
        <v>-1145</v>
      </c>
      <c r="AA256" s="4">
        <v>-281727</v>
      </c>
      <c r="AB256" s="4">
        <v>1639</v>
      </c>
      <c r="AC256" s="4">
        <v>208709</v>
      </c>
      <c r="AD256" s="4">
        <v>1848</v>
      </c>
      <c r="AE256" s="4">
        <v>348425</v>
      </c>
      <c r="AF256" s="4">
        <v>0.5</v>
      </c>
      <c r="AG256" s="4">
        <v>0.25</v>
      </c>
      <c r="AH256" s="4">
        <v>-572.42999999999995</v>
      </c>
      <c r="AI256" s="4">
        <v>-286.21499999999997</v>
      </c>
      <c r="AJ256" s="4">
        <v>819.36214719999998</v>
      </c>
      <c r="AK256" s="4">
        <v>409.68107359999999</v>
      </c>
      <c r="AL256" s="4">
        <v>96479.431660000002</v>
      </c>
      <c r="AM256" s="4">
        <v>52177.215830000001</v>
      </c>
      <c r="AN256" s="4"/>
      <c r="AO256" s="4">
        <v>461.97981729999998</v>
      </c>
      <c r="AP256" s="4"/>
      <c r="AQ256" s="4">
        <v>58225.466289999997</v>
      </c>
      <c r="AR256" s="5">
        <v>51380</v>
      </c>
      <c r="AS256" s="4">
        <v>231</v>
      </c>
      <c r="AT256" s="4">
        <v>3.3750000000000002E-2</v>
      </c>
      <c r="AU256" s="4">
        <v>533.39</v>
      </c>
      <c r="AV256" s="4">
        <v>163.15272440000001</v>
      </c>
      <c r="AW256" s="4">
        <v>370.23727559999998</v>
      </c>
      <c r="AX256" s="4">
        <v>57639.620280000003</v>
      </c>
      <c r="AY256" s="4">
        <v>69360.379719999997</v>
      </c>
      <c r="AZ256" s="4">
        <v>138556.52729999999</v>
      </c>
      <c r="BA256" s="4">
        <v>44.24</v>
      </c>
      <c r="BB256" s="4">
        <v>36.590000000000003</v>
      </c>
      <c r="BC256" s="4">
        <v>150.13999999999999</v>
      </c>
      <c r="BD256" s="4">
        <v>230.97</v>
      </c>
      <c r="BE256" s="4">
        <f t="shared" si="15"/>
        <v>380.5</v>
      </c>
      <c r="BF256" s="4">
        <v>0</v>
      </c>
      <c r="BG256" s="4" t="s">
        <v>46</v>
      </c>
      <c r="BH256" s="4">
        <v>0</v>
      </c>
      <c r="BI256" s="4">
        <v>1144.8599999999999</v>
      </c>
      <c r="BJ256" s="4">
        <v>0</v>
      </c>
      <c r="BK256" s="4">
        <v>2784</v>
      </c>
      <c r="BL256" s="4">
        <v>0</v>
      </c>
      <c r="BM256" s="4">
        <v>0</v>
      </c>
      <c r="BN256" s="4">
        <v>127000</v>
      </c>
      <c r="BO256" s="4">
        <f t="shared" si="13"/>
        <v>1</v>
      </c>
      <c r="BP256" s="4">
        <v>253699.28820000001</v>
      </c>
      <c r="BQ256" s="4">
        <v>-1145</v>
      </c>
      <c r="BR256" s="4">
        <v>-281727</v>
      </c>
      <c r="BS256" s="4">
        <v>1639</v>
      </c>
      <c r="BT256" s="4">
        <v>208709</v>
      </c>
      <c r="BU256" s="4">
        <v>1848</v>
      </c>
      <c r="BV256" s="4">
        <v>348425</v>
      </c>
      <c r="BW256" s="4">
        <v>0.5</v>
      </c>
      <c r="BX256" s="4">
        <v>0.25</v>
      </c>
      <c r="BY256" s="4">
        <v>-572.42999999999995</v>
      </c>
      <c r="BZ256" s="4">
        <v>-286.21499999999997</v>
      </c>
      <c r="CA256" s="4">
        <v>819.36214719999998</v>
      </c>
      <c r="CB256" s="4">
        <v>409.68107359999999</v>
      </c>
      <c r="CC256" s="4">
        <v>96479.431660000002</v>
      </c>
      <c r="CD256" s="4">
        <v>52177.215830000001</v>
      </c>
      <c r="CE256" s="4"/>
      <c r="CF256" s="4">
        <v>461.97981729999998</v>
      </c>
      <c r="CG256" s="4"/>
      <c r="CH256" s="4">
        <v>58225.466289999997</v>
      </c>
    </row>
    <row r="257" spans="1:86" ht="15" thickBot="1" x14ac:dyDescent="0.4">
      <c r="A257" s="5">
        <v>51410</v>
      </c>
      <c r="B257" s="4">
        <v>232</v>
      </c>
      <c r="C257" s="4">
        <v>3.3750000000000002E-2</v>
      </c>
      <c r="D257" s="4">
        <v>533.39</v>
      </c>
      <c r="E257" s="4">
        <v>162.11143200000001</v>
      </c>
      <c r="F257" s="4">
        <v>371.27856800000001</v>
      </c>
      <c r="G257" s="4">
        <v>57268.341710000001</v>
      </c>
      <c r="H257" s="4">
        <v>69731.658290000007</v>
      </c>
      <c r="I257" s="4">
        <v>139716.0999</v>
      </c>
      <c r="J257" s="4">
        <v>44.24</v>
      </c>
      <c r="K257" s="4">
        <v>36.590000000000003</v>
      </c>
      <c r="L257" s="4">
        <v>150.13999999999999</v>
      </c>
      <c r="M257" s="4">
        <v>230.97</v>
      </c>
      <c r="N257" s="4">
        <f t="shared" si="14"/>
        <v>1204.2452081078052</v>
      </c>
      <c r="O257" s="4">
        <v>0</v>
      </c>
      <c r="P257" s="4" t="s">
        <v>46</v>
      </c>
      <c r="Q257" s="4">
        <v>0</v>
      </c>
      <c r="R257" s="4">
        <v>1144.8599999999999</v>
      </c>
      <c r="S257" s="4">
        <v>0</v>
      </c>
      <c r="T257" s="4">
        <v>2790</v>
      </c>
      <c r="U257" s="4">
        <v>0</v>
      </c>
      <c r="V257" s="4">
        <v>0</v>
      </c>
      <c r="W257" s="4">
        <v>127000</v>
      </c>
      <c r="X257" s="4">
        <f t="shared" si="12"/>
        <v>10.0590905493407</v>
      </c>
      <c r="Y257" s="4">
        <v>254460.386</v>
      </c>
      <c r="Z257" s="4">
        <v>-1145</v>
      </c>
      <c r="AA257" s="4">
        <v>-282872</v>
      </c>
      <c r="AB257" s="4">
        <v>1645</v>
      </c>
      <c r="AC257" s="4">
        <v>210354</v>
      </c>
      <c r="AD257" s="4">
        <v>1856</v>
      </c>
      <c r="AE257" s="4">
        <v>351238</v>
      </c>
      <c r="AF257" s="4">
        <v>0.5</v>
      </c>
      <c r="AG257" s="4">
        <v>0.25</v>
      </c>
      <c r="AH257" s="4">
        <v>-572.42999999999995</v>
      </c>
      <c r="AI257" s="4">
        <v>-286.21499999999997</v>
      </c>
      <c r="AJ257" s="4">
        <v>822.70244839999998</v>
      </c>
      <c r="AK257" s="4">
        <v>411.35122419999999</v>
      </c>
      <c r="AL257" s="4">
        <v>97302.134109999999</v>
      </c>
      <c r="AM257" s="4">
        <v>52588.567060000001</v>
      </c>
      <c r="AN257" s="4"/>
      <c r="AO257" s="4">
        <v>463.92921000000001</v>
      </c>
      <c r="AP257" s="4"/>
      <c r="AQ257" s="4">
        <v>58689.395499999999</v>
      </c>
      <c r="AR257" s="5">
        <v>51410</v>
      </c>
      <c r="AS257" s="4">
        <v>232</v>
      </c>
      <c r="AT257" s="4">
        <v>3.3750000000000002E-2</v>
      </c>
      <c r="AU257" s="4">
        <v>533.39</v>
      </c>
      <c r="AV257" s="4">
        <v>162.11143200000001</v>
      </c>
      <c r="AW257" s="4">
        <v>371.27856800000001</v>
      </c>
      <c r="AX257" s="4">
        <v>57268.341710000001</v>
      </c>
      <c r="AY257" s="4">
        <v>69731.658290000007</v>
      </c>
      <c r="AZ257" s="4">
        <v>139716.0999</v>
      </c>
      <c r="BA257" s="4">
        <v>44.24</v>
      </c>
      <c r="BB257" s="4">
        <v>36.590000000000003</v>
      </c>
      <c r="BC257" s="4">
        <v>150.13999999999999</v>
      </c>
      <c r="BD257" s="4">
        <v>230.97</v>
      </c>
      <c r="BE257" s="4">
        <f t="shared" si="15"/>
        <v>380.5</v>
      </c>
      <c r="BF257" s="4">
        <v>0</v>
      </c>
      <c r="BG257" s="4" t="s">
        <v>46</v>
      </c>
      <c r="BH257" s="4">
        <v>0</v>
      </c>
      <c r="BI257" s="4">
        <v>1144.8599999999999</v>
      </c>
      <c r="BJ257" s="4">
        <v>0</v>
      </c>
      <c r="BK257" s="4">
        <v>2790</v>
      </c>
      <c r="BL257" s="4">
        <v>0</v>
      </c>
      <c r="BM257" s="4">
        <v>0</v>
      </c>
      <c r="BN257" s="4">
        <v>127000</v>
      </c>
      <c r="BO257" s="4">
        <f t="shared" si="13"/>
        <v>1</v>
      </c>
      <c r="BP257" s="4">
        <v>254460.386</v>
      </c>
      <c r="BQ257" s="4">
        <v>-1145</v>
      </c>
      <c r="BR257" s="4">
        <v>-282872</v>
      </c>
      <c r="BS257" s="4">
        <v>1645</v>
      </c>
      <c r="BT257" s="4">
        <v>210354</v>
      </c>
      <c r="BU257" s="4">
        <v>1856</v>
      </c>
      <c r="BV257" s="4">
        <v>351238</v>
      </c>
      <c r="BW257" s="4">
        <v>0.5</v>
      </c>
      <c r="BX257" s="4">
        <v>0.25</v>
      </c>
      <c r="BY257" s="4">
        <v>-572.42999999999995</v>
      </c>
      <c r="BZ257" s="4">
        <v>-286.21499999999997</v>
      </c>
      <c r="CA257" s="4">
        <v>822.70244839999998</v>
      </c>
      <c r="CB257" s="4">
        <v>411.35122419999999</v>
      </c>
      <c r="CC257" s="4">
        <v>97302.134109999999</v>
      </c>
      <c r="CD257" s="4">
        <v>52588.567060000001</v>
      </c>
      <c r="CE257" s="4"/>
      <c r="CF257" s="4">
        <v>463.92921000000001</v>
      </c>
      <c r="CG257" s="4"/>
      <c r="CH257" s="4">
        <v>58689.395499999999</v>
      </c>
    </row>
    <row r="258" spans="1:86" ht="15" thickBot="1" x14ac:dyDescent="0.4">
      <c r="A258" s="5">
        <v>51441</v>
      </c>
      <c r="B258" s="4">
        <v>233</v>
      </c>
      <c r="C258" s="4">
        <v>3.3750000000000002E-2</v>
      </c>
      <c r="D258" s="4">
        <v>533.39</v>
      </c>
      <c r="E258" s="4">
        <v>161.06721110000001</v>
      </c>
      <c r="F258" s="4">
        <v>372.32278889999998</v>
      </c>
      <c r="G258" s="4">
        <v>56896.018920000002</v>
      </c>
      <c r="H258" s="4">
        <v>70103.981079999998</v>
      </c>
      <c r="I258" s="4">
        <v>140883.48149999999</v>
      </c>
      <c r="J258" s="4">
        <v>44.24</v>
      </c>
      <c r="K258" s="4">
        <v>36.590000000000003</v>
      </c>
      <c r="L258" s="4">
        <v>150.13999999999999</v>
      </c>
      <c r="M258" s="4">
        <v>230.97</v>
      </c>
      <c r="N258" s="4">
        <f t="shared" si="14"/>
        <v>1210.2664341483442</v>
      </c>
      <c r="O258" s="4">
        <v>0</v>
      </c>
      <c r="P258" s="4" t="s">
        <v>46</v>
      </c>
      <c r="Q258" s="4">
        <v>0</v>
      </c>
      <c r="R258" s="4">
        <v>1144.8599999999999</v>
      </c>
      <c r="S258" s="4">
        <v>0</v>
      </c>
      <c r="T258" s="4">
        <v>2797</v>
      </c>
      <c r="U258" s="4">
        <v>0</v>
      </c>
      <c r="V258" s="4">
        <v>0</v>
      </c>
      <c r="W258" s="4">
        <v>127000</v>
      </c>
      <c r="X258" s="4">
        <f t="shared" si="12"/>
        <v>10.159681454834107</v>
      </c>
      <c r="Y258" s="4">
        <v>255223.7672</v>
      </c>
      <c r="Z258" s="4">
        <v>-1145</v>
      </c>
      <c r="AA258" s="4">
        <v>-284017</v>
      </c>
      <c r="AB258" s="4">
        <v>1652</v>
      </c>
      <c r="AC258" s="4">
        <v>212006</v>
      </c>
      <c r="AD258" s="4">
        <v>1864</v>
      </c>
      <c r="AE258" s="4">
        <v>354065</v>
      </c>
      <c r="AF258" s="4">
        <v>0.5</v>
      </c>
      <c r="AG258" s="4">
        <v>0.25</v>
      </c>
      <c r="AH258" s="4">
        <v>-572.42999999999995</v>
      </c>
      <c r="AI258" s="4">
        <v>-286.21499999999997</v>
      </c>
      <c r="AJ258" s="4">
        <v>826.0507662</v>
      </c>
      <c r="AK258" s="4">
        <v>413.0253831</v>
      </c>
      <c r="AL258" s="4">
        <v>98128.184880000001</v>
      </c>
      <c r="AM258" s="4">
        <v>53001.59244</v>
      </c>
      <c r="AN258" s="4"/>
      <c r="AO258" s="4">
        <v>465.88339639999998</v>
      </c>
      <c r="AP258" s="4"/>
      <c r="AQ258" s="4">
        <v>59155.278890000001</v>
      </c>
      <c r="AR258" s="5">
        <v>51441</v>
      </c>
      <c r="AS258" s="4">
        <v>233</v>
      </c>
      <c r="AT258" s="4">
        <v>3.3750000000000002E-2</v>
      </c>
      <c r="AU258" s="4">
        <v>533.39</v>
      </c>
      <c r="AV258" s="4">
        <v>161.06721110000001</v>
      </c>
      <c r="AW258" s="4">
        <v>372.32278889999998</v>
      </c>
      <c r="AX258" s="4">
        <v>56896.018920000002</v>
      </c>
      <c r="AY258" s="4">
        <v>70103.981079999998</v>
      </c>
      <c r="AZ258" s="4">
        <v>140883.48149999999</v>
      </c>
      <c r="BA258" s="4">
        <v>44.24</v>
      </c>
      <c r="BB258" s="4">
        <v>36.590000000000003</v>
      </c>
      <c r="BC258" s="4">
        <v>150.13999999999999</v>
      </c>
      <c r="BD258" s="4">
        <v>230.97</v>
      </c>
      <c r="BE258" s="4">
        <f t="shared" si="15"/>
        <v>380.5</v>
      </c>
      <c r="BF258" s="4">
        <v>0</v>
      </c>
      <c r="BG258" s="4" t="s">
        <v>46</v>
      </c>
      <c r="BH258" s="4">
        <v>0</v>
      </c>
      <c r="BI258" s="4">
        <v>1144.8599999999999</v>
      </c>
      <c r="BJ258" s="4">
        <v>0</v>
      </c>
      <c r="BK258" s="4">
        <v>2797</v>
      </c>
      <c r="BL258" s="4">
        <v>0</v>
      </c>
      <c r="BM258" s="4">
        <v>0</v>
      </c>
      <c r="BN258" s="4">
        <v>127000</v>
      </c>
      <c r="BO258" s="4">
        <f t="shared" si="13"/>
        <v>1</v>
      </c>
      <c r="BP258" s="4">
        <v>255223.7672</v>
      </c>
      <c r="BQ258" s="4">
        <v>-1145</v>
      </c>
      <c r="BR258" s="4">
        <v>-284017</v>
      </c>
      <c r="BS258" s="4">
        <v>1652</v>
      </c>
      <c r="BT258" s="4">
        <v>212006</v>
      </c>
      <c r="BU258" s="4">
        <v>1864</v>
      </c>
      <c r="BV258" s="4">
        <v>354065</v>
      </c>
      <c r="BW258" s="4">
        <v>0.5</v>
      </c>
      <c r="BX258" s="4">
        <v>0.25</v>
      </c>
      <c r="BY258" s="4">
        <v>-572.42999999999995</v>
      </c>
      <c r="BZ258" s="4">
        <v>-286.21499999999997</v>
      </c>
      <c r="CA258" s="4">
        <v>826.0507662</v>
      </c>
      <c r="CB258" s="4">
        <v>413.0253831</v>
      </c>
      <c r="CC258" s="4">
        <v>98128.184880000001</v>
      </c>
      <c r="CD258" s="4">
        <v>53001.59244</v>
      </c>
      <c r="CE258" s="4"/>
      <c r="CF258" s="4">
        <v>465.88339639999998</v>
      </c>
      <c r="CG258" s="4"/>
      <c r="CH258" s="4">
        <v>59155.278890000001</v>
      </c>
    </row>
    <row r="259" spans="1:86" ht="15" thickBot="1" x14ac:dyDescent="0.4">
      <c r="A259" s="5">
        <v>51471</v>
      </c>
      <c r="B259" s="4">
        <v>234</v>
      </c>
      <c r="C259" s="4">
        <v>3.3750000000000002E-2</v>
      </c>
      <c r="D259" s="4">
        <v>533.39</v>
      </c>
      <c r="E259" s="4">
        <v>160.02005320000001</v>
      </c>
      <c r="F259" s="4">
        <v>373.36994679999998</v>
      </c>
      <c r="G259" s="4">
        <v>56522.648979999998</v>
      </c>
      <c r="H259" s="4">
        <v>70477.351020000002</v>
      </c>
      <c r="I259" s="4">
        <v>142058.7206</v>
      </c>
      <c r="J259" s="4">
        <v>44.24</v>
      </c>
      <c r="K259" s="4">
        <v>36.590000000000003</v>
      </c>
      <c r="L259" s="4">
        <v>150.13999999999999</v>
      </c>
      <c r="M259" s="4">
        <v>230.97</v>
      </c>
      <c r="N259" s="4">
        <f t="shared" si="14"/>
        <v>1216.3177663190856</v>
      </c>
      <c r="O259" s="4">
        <v>0</v>
      </c>
      <c r="P259" s="4" t="s">
        <v>46</v>
      </c>
      <c r="Q259" s="4">
        <v>0</v>
      </c>
      <c r="R259" s="4">
        <v>1144.8599999999999</v>
      </c>
      <c r="S259" s="4">
        <v>0</v>
      </c>
      <c r="T259" s="4">
        <v>2804</v>
      </c>
      <c r="U259" s="4">
        <v>0</v>
      </c>
      <c r="V259" s="4">
        <v>0</v>
      </c>
      <c r="W259" s="4">
        <v>127000</v>
      </c>
      <c r="X259" s="4">
        <f t="shared" si="12"/>
        <v>10.261278269382448</v>
      </c>
      <c r="Y259" s="4">
        <v>255989.43849999999</v>
      </c>
      <c r="Z259" s="4">
        <v>-1145</v>
      </c>
      <c r="AA259" s="4">
        <v>-285162</v>
      </c>
      <c r="AB259" s="4">
        <v>1659</v>
      </c>
      <c r="AC259" s="4">
        <v>213665</v>
      </c>
      <c r="AD259" s="4">
        <v>1871</v>
      </c>
      <c r="AE259" s="4">
        <v>356907</v>
      </c>
      <c r="AF259" s="4">
        <v>0.5</v>
      </c>
      <c r="AG259" s="4">
        <v>0.25</v>
      </c>
      <c r="AH259" s="4">
        <v>-572.42999999999995</v>
      </c>
      <c r="AI259" s="4">
        <v>-286.21499999999997</v>
      </c>
      <c r="AJ259" s="4">
        <v>829.40712010000004</v>
      </c>
      <c r="AK259" s="4">
        <v>414.70355999999998</v>
      </c>
      <c r="AL259" s="4">
        <v>98957.592000000004</v>
      </c>
      <c r="AM259" s="4">
        <v>53416.296000000002</v>
      </c>
      <c r="AN259" s="4"/>
      <c r="AO259" s="4">
        <v>467.84238829999998</v>
      </c>
      <c r="AP259" s="4"/>
      <c r="AQ259" s="4">
        <v>59623.121279999999</v>
      </c>
      <c r="AR259" s="5">
        <v>51471</v>
      </c>
      <c r="AS259" s="4">
        <v>234</v>
      </c>
      <c r="AT259" s="4">
        <v>3.3750000000000002E-2</v>
      </c>
      <c r="AU259" s="4">
        <v>533.39</v>
      </c>
      <c r="AV259" s="4">
        <v>160.02005320000001</v>
      </c>
      <c r="AW259" s="4">
        <v>373.36994679999998</v>
      </c>
      <c r="AX259" s="4">
        <v>56522.648979999998</v>
      </c>
      <c r="AY259" s="4">
        <v>70477.351020000002</v>
      </c>
      <c r="AZ259" s="4">
        <v>142058.7206</v>
      </c>
      <c r="BA259" s="4">
        <v>44.24</v>
      </c>
      <c r="BB259" s="4">
        <v>36.590000000000003</v>
      </c>
      <c r="BC259" s="4">
        <v>150.13999999999999</v>
      </c>
      <c r="BD259" s="4">
        <v>230.97</v>
      </c>
      <c r="BE259" s="4">
        <f t="shared" si="15"/>
        <v>380.5</v>
      </c>
      <c r="BF259" s="4">
        <v>0</v>
      </c>
      <c r="BG259" s="4" t="s">
        <v>46</v>
      </c>
      <c r="BH259" s="4">
        <v>0</v>
      </c>
      <c r="BI259" s="4">
        <v>1144.8599999999999</v>
      </c>
      <c r="BJ259" s="4">
        <v>0</v>
      </c>
      <c r="BK259" s="4">
        <v>2804</v>
      </c>
      <c r="BL259" s="4">
        <v>0</v>
      </c>
      <c r="BM259" s="4">
        <v>0</v>
      </c>
      <c r="BN259" s="4">
        <v>127000</v>
      </c>
      <c r="BO259" s="4">
        <f t="shared" si="13"/>
        <v>1</v>
      </c>
      <c r="BP259" s="4">
        <v>255989.43849999999</v>
      </c>
      <c r="BQ259" s="4">
        <v>-1145</v>
      </c>
      <c r="BR259" s="4">
        <v>-285162</v>
      </c>
      <c r="BS259" s="4">
        <v>1659</v>
      </c>
      <c r="BT259" s="4">
        <v>213665</v>
      </c>
      <c r="BU259" s="4">
        <v>1871</v>
      </c>
      <c r="BV259" s="4">
        <v>356907</v>
      </c>
      <c r="BW259" s="4">
        <v>0.5</v>
      </c>
      <c r="BX259" s="4">
        <v>0.25</v>
      </c>
      <c r="BY259" s="4">
        <v>-572.42999999999995</v>
      </c>
      <c r="BZ259" s="4">
        <v>-286.21499999999997</v>
      </c>
      <c r="CA259" s="4">
        <v>829.40712010000004</v>
      </c>
      <c r="CB259" s="4">
        <v>414.70355999999998</v>
      </c>
      <c r="CC259" s="4">
        <v>98957.592000000004</v>
      </c>
      <c r="CD259" s="4">
        <v>53416.296000000002</v>
      </c>
      <c r="CE259" s="4"/>
      <c r="CF259" s="4">
        <v>467.84238829999998</v>
      </c>
      <c r="CG259" s="4"/>
      <c r="CH259" s="4">
        <v>59623.121279999999</v>
      </c>
    </row>
    <row r="260" spans="1:86" ht="15" thickBot="1" x14ac:dyDescent="0.4">
      <c r="A260" s="5">
        <v>51502</v>
      </c>
      <c r="B260" s="4">
        <v>235</v>
      </c>
      <c r="C260" s="4">
        <v>3.3750000000000002E-2</v>
      </c>
      <c r="D260" s="4">
        <v>533.39</v>
      </c>
      <c r="E260" s="4">
        <v>158.9699502</v>
      </c>
      <c r="F260" s="4">
        <v>374.42004980000002</v>
      </c>
      <c r="G260" s="4">
        <v>56148.228929999997</v>
      </c>
      <c r="H260" s="4">
        <v>70851.771070000003</v>
      </c>
      <c r="I260" s="4">
        <v>143241.86619999999</v>
      </c>
      <c r="J260" s="4">
        <v>44.24</v>
      </c>
      <c r="K260" s="4">
        <v>36.590000000000003</v>
      </c>
      <c r="L260" s="4">
        <v>150.13999999999999</v>
      </c>
      <c r="M260" s="4">
        <v>230.97</v>
      </c>
      <c r="N260" s="4">
        <f t="shared" si="14"/>
        <v>1222.399355150681</v>
      </c>
      <c r="O260" s="4">
        <v>0</v>
      </c>
      <c r="P260" s="4" t="s">
        <v>46</v>
      </c>
      <c r="Q260" s="4">
        <v>0</v>
      </c>
      <c r="R260" s="4">
        <v>1144.8599999999999</v>
      </c>
      <c r="S260" s="4">
        <v>0</v>
      </c>
      <c r="T260" s="4">
        <v>2810</v>
      </c>
      <c r="U260" s="4">
        <v>0</v>
      </c>
      <c r="V260" s="4">
        <v>0</v>
      </c>
      <c r="W260" s="4">
        <v>127000</v>
      </c>
      <c r="X260" s="4">
        <f t="shared" si="12"/>
        <v>10.363891052076273</v>
      </c>
      <c r="Y260" s="4">
        <v>256757.4068</v>
      </c>
      <c r="Z260" s="4">
        <v>-1145</v>
      </c>
      <c r="AA260" s="4">
        <v>-286307</v>
      </c>
      <c r="AB260" s="4">
        <v>1666</v>
      </c>
      <c r="AC260" s="4">
        <v>215331</v>
      </c>
      <c r="AD260" s="4">
        <v>1879</v>
      </c>
      <c r="AE260" s="4">
        <v>359764</v>
      </c>
      <c r="AF260" s="4">
        <v>0.5</v>
      </c>
      <c r="AG260" s="4">
        <v>0.25</v>
      </c>
      <c r="AH260" s="4">
        <v>-572.42999999999995</v>
      </c>
      <c r="AI260" s="4">
        <v>-286.21499999999997</v>
      </c>
      <c r="AJ260" s="4">
        <v>832.77152920000003</v>
      </c>
      <c r="AK260" s="4">
        <v>416.38576460000002</v>
      </c>
      <c r="AL260" s="4">
        <v>99790.363530000002</v>
      </c>
      <c r="AM260" s="4">
        <v>53832.681759999999</v>
      </c>
      <c r="AN260" s="4"/>
      <c r="AO260" s="4">
        <v>469.80619769999998</v>
      </c>
      <c r="AP260" s="4"/>
      <c r="AQ260" s="4">
        <v>60092.927479999998</v>
      </c>
      <c r="AR260" s="5">
        <v>51502</v>
      </c>
      <c r="AS260" s="4">
        <v>235</v>
      </c>
      <c r="AT260" s="4">
        <v>3.3750000000000002E-2</v>
      </c>
      <c r="AU260" s="4">
        <v>533.39</v>
      </c>
      <c r="AV260" s="4">
        <v>158.9699502</v>
      </c>
      <c r="AW260" s="4">
        <v>374.42004980000002</v>
      </c>
      <c r="AX260" s="4">
        <v>56148.228929999997</v>
      </c>
      <c r="AY260" s="4">
        <v>70851.771070000003</v>
      </c>
      <c r="AZ260" s="4">
        <v>143241.86619999999</v>
      </c>
      <c r="BA260" s="4">
        <v>44.24</v>
      </c>
      <c r="BB260" s="4">
        <v>36.590000000000003</v>
      </c>
      <c r="BC260" s="4">
        <v>150.13999999999999</v>
      </c>
      <c r="BD260" s="4">
        <v>230.97</v>
      </c>
      <c r="BE260" s="4">
        <f t="shared" si="15"/>
        <v>380.5</v>
      </c>
      <c r="BF260" s="4">
        <v>0</v>
      </c>
      <c r="BG260" s="4" t="s">
        <v>46</v>
      </c>
      <c r="BH260" s="4">
        <v>0</v>
      </c>
      <c r="BI260" s="4">
        <v>1144.8599999999999</v>
      </c>
      <c r="BJ260" s="4">
        <v>0</v>
      </c>
      <c r="BK260" s="4">
        <v>2810</v>
      </c>
      <c r="BL260" s="4">
        <v>0</v>
      </c>
      <c r="BM260" s="4">
        <v>0</v>
      </c>
      <c r="BN260" s="4">
        <v>127000</v>
      </c>
      <c r="BO260" s="4">
        <f t="shared" si="13"/>
        <v>1</v>
      </c>
      <c r="BP260" s="4">
        <v>256757.4068</v>
      </c>
      <c r="BQ260" s="4">
        <v>-1145</v>
      </c>
      <c r="BR260" s="4">
        <v>-286307</v>
      </c>
      <c r="BS260" s="4">
        <v>1666</v>
      </c>
      <c r="BT260" s="4">
        <v>215331</v>
      </c>
      <c r="BU260" s="4">
        <v>1879</v>
      </c>
      <c r="BV260" s="4">
        <v>359764</v>
      </c>
      <c r="BW260" s="4">
        <v>0.5</v>
      </c>
      <c r="BX260" s="4">
        <v>0.25</v>
      </c>
      <c r="BY260" s="4">
        <v>-572.42999999999995</v>
      </c>
      <c r="BZ260" s="4">
        <v>-286.21499999999997</v>
      </c>
      <c r="CA260" s="4">
        <v>832.77152920000003</v>
      </c>
      <c r="CB260" s="4">
        <v>416.38576460000002</v>
      </c>
      <c r="CC260" s="4">
        <v>99790.363530000002</v>
      </c>
      <c r="CD260" s="4">
        <v>53832.681759999999</v>
      </c>
      <c r="CE260" s="4"/>
      <c r="CF260" s="4">
        <v>469.80619769999998</v>
      </c>
      <c r="CG260" s="4"/>
      <c r="CH260" s="4">
        <v>60092.927479999998</v>
      </c>
    </row>
    <row r="261" spans="1:86" ht="15" thickBot="1" x14ac:dyDescent="0.4">
      <c r="A261" s="5">
        <v>51533</v>
      </c>
      <c r="B261" s="4">
        <v>236</v>
      </c>
      <c r="C261" s="4">
        <v>3.3750000000000002E-2</v>
      </c>
      <c r="D261" s="4">
        <v>533.39</v>
      </c>
      <c r="E261" s="4">
        <v>157.91689389999999</v>
      </c>
      <c r="F261" s="4">
        <v>375.4731061</v>
      </c>
      <c r="G261" s="4">
        <v>55772.755819999998</v>
      </c>
      <c r="H261" s="4">
        <v>71227.244179999994</v>
      </c>
      <c r="I261" s="4">
        <v>144432.9675</v>
      </c>
      <c r="J261" s="4">
        <v>44.24</v>
      </c>
      <c r="K261" s="4">
        <v>36.590000000000003</v>
      </c>
      <c r="L261" s="4">
        <v>150.13999999999999</v>
      </c>
      <c r="M261" s="4">
        <v>230.97</v>
      </c>
      <c r="N261" s="4">
        <f t="shared" si="14"/>
        <v>1228.5113519264344</v>
      </c>
      <c r="O261" s="4">
        <v>0</v>
      </c>
      <c r="P261" s="4" t="s">
        <v>46</v>
      </c>
      <c r="Q261" s="4">
        <v>0</v>
      </c>
      <c r="R261" s="4">
        <v>1144.8599999999999</v>
      </c>
      <c r="S261" s="4">
        <v>0</v>
      </c>
      <c r="T261" s="4">
        <v>2817</v>
      </c>
      <c r="U261" s="4">
        <v>0</v>
      </c>
      <c r="V261" s="4">
        <v>0</v>
      </c>
      <c r="W261" s="4">
        <v>127000</v>
      </c>
      <c r="X261" s="4">
        <f t="shared" si="12"/>
        <v>10.467529962597036</v>
      </c>
      <c r="Y261" s="4">
        <v>257527.679</v>
      </c>
      <c r="Z261" s="4">
        <v>-1145</v>
      </c>
      <c r="AA261" s="4">
        <v>-287452</v>
      </c>
      <c r="AB261" s="4">
        <v>1672</v>
      </c>
      <c r="AC261" s="4">
        <v>217003</v>
      </c>
      <c r="AD261" s="4">
        <v>1887</v>
      </c>
      <c r="AE261" s="4">
        <v>362635</v>
      </c>
      <c r="AF261" s="4">
        <v>0.5</v>
      </c>
      <c r="AG261" s="4">
        <v>0.25</v>
      </c>
      <c r="AH261" s="4">
        <v>-572.42999999999995</v>
      </c>
      <c r="AI261" s="4">
        <v>-286.21499999999997</v>
      </c>
      <c r="AJ261" s="4">
        <v>836.14401280000004</v>
      </c>
      <c r="AK261" s="4">
        <v>418.07200640000002</v>
      </c>
      <c r="AL261" s="4">
        <v>100626.50750000001</v>
      </c>
      <c r="AM261" s="4">
        <v>54250.753770000003</v>
      </c>
      <c r="AN261" s="4"/>
      <c r="AO261" s="4">
        <v>471.77483640000003</v>
      </c>
      <c r="AP261" s="4"/>
      <c r="AQ261" s="4">
        <v>60564.702310000001</v>
      </c>
      <c r="AR261" s="5">
        <v>51533</v>
      </c>
      <c r="AS261" s="4">
        <v>236</v>
      </c>
      <c r="AT261" s="4">
        <v>3.3750000000000002E-2</v>
      </c>
      <c r="AU261" s="4">
        <v>533.39</v>
      </c>
      <c r="AV261" s="4">
        <v>157.91689389999999</v>
      </c>
      <c r="AW261" s="4">
        <v>375.4731061</v>
      </c>
      <c r="AX261" s="4">
        <v>55772.755819999998</v>
      </c>
      <c r="AY261" s="4">
        <v>71227.244179999994</v>
      </c>
      <c r="AZ261" s="4">
        <v>144432.9675</v>
      </c>
      <c r="BA261" s="4">
        <v>44.24</v>
      </c>
      <c r="BB261" s="4">
        <v>36.590000000000003</v>
      </c>
      <c r="BC261" s="4">
        <v>150.13999999999999</v>
      </c>
      <c r="BD261" s="4">
        <v>230.97</v>
      </c>
      <c r="BE261" s="4">
        <f t="shared" si="15"/>
        <v>380.5</v>
      </c>
      <c r="BF261" s="4">
        <v>0</v>
      </c>
      <c r="BG261" s="4" t="s">
        <v>46</v>
      </c>
      <c r="BH261" s="4">
        <v>0</v>
      </c>
      <c r="BI261" s="4">
        <v>1144.8599999999999</v>
      </c>
      <c r="BJ261" s="4">
        <v>0</v>
      </c>
      <c r="BK261" s="4">
        <v>2817</v>
      </c>
      <c r="BL261" s="4">
        <v>0</v>
      </c>
      <c r="BM261" s="4">
        <v>0</v>
      </c>
      <c r="BN261" s="4">
        <v>127000</v>
      </c>
      <c r="BO261" s="4">
        <f t="shared" si="13"/>
        <v>1</v>
      </c>
      <c r="BP261" s="4">
        <v>257527.679</v>
      </c>
      <c r="BQ261" s="4">
        <v>-1145</v>
      </c>
      <c r="BR261" s="4">
        <v>-287452</v>
      </c>
      <c r="BS261" s="4">
        <v>1672</v>
      </c>
      <c r="BT261" s="4">
        <v>217003</v>
      </c>
      <c r="BU261" s="4">
        <v>1887</v>
      </c>
      <c r="BV261" s="4">
        <v>362635</v>
      </c>
      <c r="BW261" s="4">
        <v>0.5</v>
      </c>
      <c r="BX261" s="4">
        <v>0.25</v>
      </c>
      <c r="BY261" s="4">
        <v>-572.42999999999995</v>
      </c>
      <c r="BZ261" s="4">
        <v>-286.21499999999997</v>
      </c>
      <c r="CA261" s="4">
        <v>836.14401280000004</v>
      </c>
      <c r="CB261" s="4">
        <v>418.07200640000002</v>
      </c>
      <c r="CC261" s="4">
        <v>100626.50750000001</v>
      </c>
      <c r="CD261" s="4">
        <v>54250.753770000003</v>
      </c>
      <c r="CE261" s="4"/>
      <c r="CF261" s="4">
        <v>471.77483640000003</v>
      </c>
      <c r="CG261" s="4"/>
      <c r="CH261" s="4">
        <v>60564.702310000001</v>
      </c>
    </row>
    <row r="262" spans="1:86" ht="15" thickBot="1" x14ac:dyDescent="0.4">
      <c r="A262" s="5">
        <v>51561</v>
      </c>
      <c r="B262" s="4">
        <v>237</v>
      </c>
      <c r="C262" s="4">
        <v>3.3750000000000002E-2</v>
      </c>
      <c r="D262" s="4">
        <v>533.39</v>
      </c>
      <c r="E262" s="4">
        <v>156.86087570000001</v>
      </c>
      <c r="F262" s="4">
        <v>376.52912429999998</v>
      </c>
      <c r="G262" s="4">
        <v>55396.226699999999</v>
      </c>
      <c r="H262" s="4">
        <v>71603.773300000001</v>
      </c>
      <c r="I262" s="4">
        <v>145632.0741</v>
      </c>
      <c r="J262" s="4">
        <v>44.24</v>
      </c>
      <c r="K262" s="4">
        <v>36.590000000000003</v>
      </c>
      <c r="L262" s="4">
        <v>150.13999999999999</v>
      </c>
      <c r="M262" s="4">
        <v>230.97</v>
      </c>
      <c r="N262" s="4">
        <f t="shared" si="14"/>
        <v>1234.6539086860664</v>
      </c>
      <c r="O262" s="4">
        <v>0</v>
      </c>
      <c r="P262" s="4" t="s">
        <v>46</v>
      </c>
      <c r="Q262" s="4">
        <v>0</v>
      </c>
      <c r="R262" s="4">
        <v>1144.8599999999999</v>
      </c>
      <c r="S262" s="4">
        <v>0</v>
      </c>
      <c r="T262" s="4">
        <v>2824</v>
      </c>
      <c r="U262" s="4">
        <v>0</v>
      </c>
      <c r="V262" s="4">
        <v>0</v>
      </c>
      <c r="W262" s="4">
        <v>127000</v>
      </c>
      <c r="X262" s="4">
        <f t="shared" si="12"/>
        <v>10.572205262223006</v>
      </c>
      <c r="Y262" s="4">
        <v>258300.26209999999</v>
      </c>
      <c r="Z262" s="4">
        <v>-1145</v>
      </c>
      <c r="AA262" s="4">
        <v>-288597</v>
      </c>
      <c r="AB262" s="4">
        <v>1679</v>
      </c>
      <c r="AC262" s="4">
        <v>218682</v>
      </c>
      <c r="AD262" s="4">
        <v>1895</v>
      </c>
      <c r="AE262" s="4">
        <v>365521</v>
      </c>
      <c r="AF262" s="4">
        <v>0.5</v>
      </c>
      <c r="AG262" s="4">
        <v>0.25</v>
      </c>
      <c r="AH262" s="4">
        <v>-572.42999999999995</v>
      </c>
      <c r="AI262" s="4">
        <v>-286.21499999999997</v>
      </c>
      <c r="AJ262" s="4">
        <v>839.52459050000004</v>
      </c>
      <c r="AK262" s="4">
        <v>419.76229519999998</v>
      </c>
      <c r="AL262" s="4">
        <v>101466.0321</v>
      </c>
      <c r="AM262" s="4">
        <v>54670.516069999998</v>
      </c>
      <c r="AN262" s="4"/>
      <c r="AO262" s="4">
        <v>473.7483163</v>
      </c>
      <c r="AP262" s="4"/>
      <c r="AQ262" s="4">
        <v>61038.450629999999</v>
      </c>
      <c r="AR262" s="5">
        <v>51561</v>
      </c>
      <c r="AS262" s="4">
        <v>237</v>
      </c>
      <c r="AT262" s="4">
        <v>3.3750000000000002E-2</v>
      </c>
      <c r="AU262" s="4">
        <v>533.39</v>
      </c>
      <c r="AV262" s="4">
        <v>156.86087570000001</v>
      </c>
      <c r="AW262" s="4">
        <v>376.52912429999998</v>
      </c>
      <c r="AX262" s="4">
        <v>55396.226699999999</v>
      </c>
      <c r="AY262" s="4">
        <v>71603.773300000001</v>
      </c>
      <c r="AZ262" s="4">
        <v>145632.0741</v>
      </c>
      <c r="BA262" s="4">
        <v>44.24</v>
      </c>
      <c r="BB262" s="4">
        <v>36.590000000000003</v>
      </c>
      <c r="BC262" s="4">
        <v>150.13999999999999</v>
      </c>
      <c r="BD262" s="4">
        <v>230.97</v>
      </c>
      <c r="BE262" s="4">
        <f t="shared" si="15"/>
        <v>380.5</v>
      </c>
      <c r="BF262" s="4">
        <v>0</v>
      </c>
      <c r="BG262" s="4" t="s">
        <v>46</v>
      </c>
      <c r="BH262" s="4">
        <v>0</v>
      </c>
      <c r="BI262" s="4">
        <v>1144.8599999999999</v>
      </c>
      <c r="BJ262" s="4">
        <v>0</v>
      </c>
      <c r="BK262" s="4">
        <v>2824</v>
      </c>
      <c r="BL262" s="4">
        <v>0</v>
      </c>
      <c r="BM262" s="4">
        <v>0</v>
      </c>
      <c r="BN262" s="4">
        <v>127000</v>
      </c>
      <c r="BO262" s="4">
        <f t="shared" si="13"/>
        <v>1</v>
      </c>
      <c r="BP262" s="4">
        <v>258300.26209999999</v>
      </c>
      <c r="BQ262" s="4">
        <v>-1145</v>
      </c>
      <c r="BR262" s="4">
        <v>-288597</v>
      </c>
      <c r="BS262" s="4">
        <v>1679</v>
      </c>
      <c r="BT262" s="4">
        <v>218682</v>
      </c>
      <c r="BU262" s="4">
        <v>1895</v>
      </c>
      <c r="BV262" s="4">
        <v>365521</v>
      </c>
      <c r="BW262" s="4">
        <v>0.5</v>
      </c>
      <c r="BX262" s="4">
        <v>0.25</v>
      </c>
      <c r="BY262" s="4">
        <v>-572.42999999999995</v>
      </c>
      <c r="BZ262" s="4">
        <v>-286.21499999999997</v>
      </c>
      <c r="CA262" s="4">
        <v>839.52459050000004</v>
      </c>
      <c r="CB262" s="4">
        <v>419.76229519999998</v>
      </c>
      <c r="CC262" s="4">
        <v>101466.0321</v>
      </c>
      <c r="CD262" s="4">
        <v>54670.516069999998</v>
      </c>
      <c r="CE262" s="4"/>
      <c r="CF262" s="4">
        <v>473.7483163</v>
      </c>
      <c r="CG262" s="4"/>
      <c r="CH262" s="4">
        <v>61038.450629999999</v>
      </c>
    </row>
    <row r="263" spans="1:86" ht="15" thickBot="1" x14ac:dyDescent="0.4">
      <c r="A263" s="5">
        <v>51592</v>
      </c>
      <c r="B263" s="4">
        <v>238</v>
      </c>
      <c r="C263" s="4">
        <v>3.3750000000000002E-2</v>
      </c>
      <c r="D263" s="4">
        <v>533.39</v>
      </c>
      <c r="E263" s="4">
        <v>155.80188759999999</v>
      </c>
      <c r="F263" s="4">
        <v>377.5881124</v>
      </c>
      <c r="G263" s="4">
        <v>55018.638579999999</v>
      </c>
      <c r="H263" s="4">
        <v>71981.361420000001</v>
      </c>
      <c r="I263" s="4">
        <v>146839.23569999999</v>
      </c>
      <c r="J263" s="4">
        <v>44.24</v>
      </c>
      <c r="K263" s="4">
        <v>36.590000000000003</v>
      </c>
      <c r="L263" s="4">
        <v>150.13999999999999</v>
      </c>
      <c r="M263" s="4">
        <v>230.97</v>
      </c>
      <c r="N263" s="4">
        <f t="shared" si="14"/>
        <v>1240.8271782294967</v>
      </c>
      <c r="O263" s="4">
        <v>0</v>
      </c>
      <c r="P263" s="4" t="s">
        <v>46</v>
      </c>
      <c r="Q263" s="4">
        <v>0</v>
      </c>
      <c r="R263" s="4">
        <v>1144.8599999999999</v>
      </c>
      <c r="S263" s="4">
        <v>0</v>
      </c>
      <c r="T263" s="4">
        <v>2831</v>
      </c>
      <c r="U263" s="4">
        <v>0</v>
      </c>
      <c r="V263" s="4">
        <v>0</v>
      </c>
      <c r="W263" s="4">
        <v>127000</v>
      </c>
      <c r="X263" s="4">
        <f t="shared" si="12"/>
        <v>10.677927314845236</v>
      </c>
      <c r="Y263" s="4">
        <v>259075.16279999999</v>
      </c>
      <c r="Z263" s="4">
        <v>-1145</v>
      </c>
      <c r="AA263" s="4">
        <v>-289741</v>
      </c>
      <c r="AB263" s="4">
        <v>1686</v>
      </c>
      <c r="AC263" s="4">
        <v>220368</v>
      </c>
      <c r="AD263" s="4">
        <v>1903</v>
      </c>
      <c r="AE263" s="4">
        <v>368422</v>
      </c>
      <c r="AF263" s="4">
        <v>0.5</v>
      </c>
      <c r="AG263" s="4">
        <v>0.25</v>
      </c>
      <c r="AH263" s="4">
        <v>-572.42999999999995</v>
      </c>
      <c r="AI263" s="4">
        <v>-286.21499999999997</v>
      </c>
      <c r="AJ263" s="4">
        <v>842.91328150000004</v>
      </c>
      <c r="AK263" s="4">
        <v>421.45664069999998</v>
      </c>
      <c r="AL263" s="4">
        <v>102308.9454</v>
      </c>
      <c r="AM263" s="4">
        <v>55091.972710000002</v>
      </c>
      <c r="AN263" s="4"/>
      <c r="AO263" s="4">
        <v>475.72664939999999</v>
      </c>
      <c r="AP263" s="4"/>
      <c r="AQ263" s="4">
        <v>61514.177280000004</v>
      </c>
      <c r="AR263" s="5">
        <v>51592</v>
      </c>
      <c r="AS263" s="4">
        <v>238</v>
      </c>
      <c r="AT263" s="4">
        <v>3.3750000000000002E-2</v>
      </c>
      <c r="AU263" s="4">
        <v>533.39</v>
      </c>
      <c r="AV263" s="4">
        <v>155.80188759999999</v>
      </c>
      <c r="AW263" s="4">
        <v>377.5881124</v>
      </c>
      <c r="AX263" s="4">
        <v>55018.638579999999</v>
      </c>
      <c r="AY263" s="4">
        <v>71981.361420000001</v>
      </c>
      <c r="AZ263" s="4">
        <v>146839.23569999999</v>
      </c>
      <c r="BA263" s="4">
        <v>44.24</v>
      </c>
      <c r="BB263" s="4">
        <v>36.590000000000003</v>
      </c>
      <c r="BC263" s="4">
        <v>150.13999999999999</v>
      </c>
      <c r="BD263" s="4">
        <v>230.97</v>
      </c>
      <c r="BE263" s="4">
        <f t="shared" si="15"/>
        <v>380.5</v>
      </c>
      <c r="BF263" s="4">
        <v>0</v>
      </c>
      <c r="BG263" s="4" t="s">
        <v>46</v>
      </c>
      <c r="BH263" s="4">
        <v>0</v>
      </c>
      <c r="BI263" s="4">
        <v>1144.8599999999999</v>
      </c>
      <c r="BJ263" s="4">
        <v>0</v>
      </c>
      <c r="BK263" s="4">
        <v>2831</v>
      </c>
      <c r="BL263" s="4">
        <v>0</v>
      </c>
      <c r="BM263" s="4">
        <v>0</v>
      </c>
      <c r="BN263" s="4">
        <v>127000</v>
      </c>
      <c r="BO263" s="4">
        <f t="shared" si="13"/>
        <v>1</v>
      </c>
      <c r="BP263" s="4">
        <v>259075.16279999999</v>
      </c>
      <c r="BQ263" s="4">
        <v>-1145</v>
      </c>
      <c r="BR263" s="4">
        <v>-289741</v>
      </c>
      <c r="BS263" s="4">
        <v>1686</v>
      </c>
      <c r="BT263" s="4">
        <v>220368</v>
      </c>
      <c r="BU263" s="4">
        <v>1903</v>
      </c>
      <c r="BV263" s="4">
        <v>368422</v>
      </c>
      <c r="BW263" s="4">
        <v>0.5</v>
      </c>
      <c r="BX263" s="4">
        <v>0.25</v>
      </c>
      <c r="BY263" s="4">
        <v>-572.42999999999995</v>
      </c>
      <c r="BZ263" s="4">
        <v>-286.21499999999997</v>
      </c>
      <c r="CA263" s="4">
        <v>842.91328150000004</v>
      </c>
      <c r="CB263" s="4">
        <v>421.45664069999998</v>
      </c>
      <c r="CC263" s="4">
        <v>102308.9454</v>
      </c>
      <c r="CD263" s="4">
        <v>55091.972710000002</v>
      </c>
      <c r="CE263" s="4"/>
      <c r="CF263" s="4">
        <v>475.72664939999999</v>
      </c>
      <c r="CG263" s="4"/>
      <c r="CH263" s="4">
        <v>61514.177280000004</v>
      </c>
    </row>
    <row r="264" spans="1:86" ht="15" thickBot="1" x14ac:dyDescent="0.4">
      <c r="A264" s="5">
        <v>51622</v>
      </c>
      <c r="B264" s="4">
        <v>239</v>
      </c>
      <c r="C264" s="4">
        <v>3.3750000000000002E-2</v>
      </c>
      <c r="D264" s="4">
        <v>533.39</v>
      </c>
      <c r="E264" s="4">
        <v>154.73992100000001</v>
      </c>
      <c r="F264" s="4">
        <v>378.65007900000001</v>
      </c>
      <c r="G264" s="4">
        <v>54639.988499999999</v>
      </c>
      <c r="H264" s="4">
        <v>72360.011499999993</v>
      </c>
      <c r="I264" s="4">
        <v>148054.5024</v>
      </c>
      <c r="J264" s="4">
        <v>44.24</v>
      </c>
      <c r="K264" s="4">
        <v>36.590000000000003</v>
      </c>
      <c r="L264" s="4">
        <v>150.13999999999999</v>
      </c>
      <c r="M264" s="4">
        <v>230.97</v>
      </c>
      <c r="N264" s="4">
        <f t="shared" si="14"/>
        <v>1247.0313141206441</v>
      </c>
      <c r="O264" s="4">
        <v>0</v>
      </c>
      <c r="P264" s="4" t="s">
        <v>46</v>
      </c>
      <c r="Q264" s="4">
        <v>0</v>
      </c>
      <c r="R264" s="4">
        <v>1144.8599999999999</v>
      </c>
      <c r="S264" s="4">
        <v>0</v>
      </c>
      <c r="T264" s="4">
        <v>2837</v>
      </c>
      <c r="U264" s="4">
        <v>0</v>
      </c>
      <c r="V264" s="4">
        <v>0</v>
      </c>
      <c r="W264" s="4">
        <v>127000</v>
      </c>
      <c r="X264" s="4">
        <f t="shared" si="12"/>
        <v>10.784706587993689</v>
      </c>
      <c r="Y264" s="4">
        <v>259852.38829999999</v>
      </c>
      <c r="Z264" s="4">
        <v>-1145</v>
      </c>
      <c r="AA264" s="4">
        <v>-290886</v>
      </c>
      <c r="AB264" s="4">
        <v>1693</v>
      </c>
      <c r="AC264" s="4">
        <v>222061</v>
      </c>
      <c r="AD264" s="4">
        <v>1911</v>
      </c>
      <c r="AE264" s="4">
        <v>371338</v>
      </c>
      <c r="AF264" s="4">
        <v>0.5</v>
      </c>
      <c r="AG264" s="4">
        <v>0.25</v>
      </c>
      <c r="AH264" s="4">
        <v>-572.42999999999995</v>
      </c>
      <c r="AI264" s="4">
        <v>-286.21499999999997</v>
      </c>
      <c r="AJ264" s="4">
        <v>846.31010530000003</v>
      </c>
      <c r="AK264" s="4">
        <v>423.1550527</v>
      </c>
      <c r="AL264" s="4">
        <v>103155.2555</v>
      </c>
      <c r="AM264" s="4">
        <v>55515.127760000003</v>
      </c>
      <c r="AN264" s="4"/>
      <c r="AO264" s="4">
        <v>477.70984759999999</v>
      </c>
      <c r="AP264" s="4"/>
      <c r="AQ264" s="4">
        <v>61991.887130000003</v>
      </c>
      <c r="AR264" s="5">
        <v>51622</v>
      </c>
      <c r="AS264" s="4">
        <v>239</v>
      </c>
      <c r="AT264" s="4">
        <v>3.3750000000000002E-2</v>
      </c>
      <c r="AU264" s="4">
        <v>533.39</v>
      </c>
      <c r="AV264" s="4">
        <v>154.73992100000001</v>
      </c>
      <c r="AW264" s="4">
        <v>378.65007900000001</v>
      </c>
      <c r="AX264" s="4">
        <v>54639.988499999999</v>
      </c>
      <c r="AY264" s="4">
        <v>72360.011499999993</v>
      </c>
      <c r="AZ264" s="4">
        <v>148054.5024</v>
      </c>
      <c r="BA264" s="4">
        <v>44.24</v>
      </c>
      <c r="BB264" s="4">
        <v>36.590000000000003</v>
      </c>
      <c r="BC264" s="4">
        <v>150.13999999999999</v>
      </c>
      <c r="BD264" s="4">
        <v>230.97</v>
      </c>
      <c r="BE264" s="4">
        <f t="shared" si="15"/>
        <v>380.5</v>
      </c>
      <c r="BF264" s="4">
        <v>0</v>
      </c>
      <c r="BG264" s="4" t="s">
        <v>46</v>
      </c>
      <c r="BH264" s="4">
        <v>0</v>
      </c>
      <c r="BI264" s="4">
        <v>1144.8599999999999</v>
      </c>
      <c r="BJ264" s="4">
        <v>0</v>
      </c>
      <c r="BK264" s="4">
        <v>2837</v>
      </c>
      <c r="BL264" s="4">
        <v>0</v>
      </c>
      <c r="BM264" s="4">
        <v>0</v>
      </c>
      <c r="BN264" s="4">
        <v>127000</v>
      </c>
      <c r="BO264" s="4">
        <f t="shared" si="13"/>
        <v>1</v>
      </c>
      <c r="BP264" s="4">
        <v>259852.38829999999</v>
      </c>
      <c r="BQ264" s="4">
        <v>-1145</v>
      </c>
      <c r="BR264" s="4">
        <v>-290886</v>
      </c>
      <c r="BS264" s="4">
        <v>1693</v>
      </c>
      <c r="BT264" s="4">
        <v>222061</v>
      </c>
      <c r="BU264" s="4">
        <v>1911</v>
      </c>
      <c r="BV264" s="4">
        <v>371338</v>
      </c>
      <c r="BW264" s="4">
        <v>0.5</v>
      </c>
      <c r="BX264" s="4">
        <v>0.25</v>
      </c>
      <c r="BY264" s="4">
        <v>-572.42999999999995</v>
      </c>
      <c r="BZ264" s="4">
        <v>-286.21499999999997</v>
      </c>
      <c r="CA264" s="4">
        <v>846.31010530000003</v>
      </c>
      <c r="CB264" s="4">
        <v>423.1550527</v>
      </c>
      <c r="CC264" s="4">
        <v>103155.2555</v>
      </c>
      <c r="CD264" s="4">
        <v>55515.127760000003</v>
      </c>
      <c r="CE264" s="4"/>
      <c r="CF264" s="4">
        <v>477.70984759999999</v>
      </c>
      <c r="CG264" s="4"/>
      <c r="CH264" s="4">
        <v>61991.887130000003</v>
      </c>
    </row>
    <row r="265" spans="1:86" ht="15" thickBot="1" x14ac:dyDescent="0.4">
      <c r="A265" s="5">
        <v>51653</v>
      </c>
      <c r="B265" s="4">
        <v>240</v>
      </c>
      <c r="C265" s="4">
        <v>3.3750000000000002E-2</v>
      </c>
      <c r="D265" s="4">
        <v>533.39</v>
      </c>
      <c r="E265" s="4">
        <v>153.6749677</v>
      </c>
      <c r="F265" s="4">
        <v>379.71503230000002</v>
      </c>
      <c r="G265" s="4">
        <v>54260.27347</v>
      </c>
      <c r="H265" s="4">
        <v>72739.72653</v>
      </c>
      <c r="I265" s="4">
        <v>149277.9247</v>
      </c>
      <c r="J265" s="4">
        <v>44.24</v>
      </c>
      <c r="K265" s="4">
        <v>36.590000000000003</v>
      </c>
      <c r="L265" s="4">
        <v>150.13999999999999</v>
      </c>
      <c r="M265" s="4">
        <v>230.97</v>
      </c>
      <c r="N265" s="4">
        <f t="shared" si="14"/>
        <v>1253.2664706912472</v>
      </c>
      <c r="O265" s="4">
        <v>0</v>
      </c>
      <c r="P265" s="4" t="s">
        <v>46</v>
      </c>
      <c r="Q265" s="4">
        <v>0</v>
      </c>
      <c r="R265" s="4">
        <v>1144.8599999999999</v>
      </c>
      <c r="S265" s="4">
        <v>0</v>
      </c>
      <c r="T265" s="4">
        <v>2844</v>
      </c>
      <c r="U265" s="4">
        <v>0</v>
      </c>
      <c r="V265" s="4">
        <v>0</v>
      </c>
      <c r="W265" s="4">
        <v>127000</v>
      </c>
      <c r="X265" s="4">
        <f t="shared" si="12"/>
        <v>10.892553653873627</v>
      </c>
      <c r="Y265" s="4">
        <v>260631.9455</v>
      </c>
      <c r="Z265" s="4">
        <v>-1145</v>
      </c>
      <c r="AA265" s="4">
        <v>-292031</v>
      </c>
      <c r="AB265" s="4">
        <v>1699</v>
      </c>
      <c r="AC265" s="4">
        <v>223760</v>
      </c>
      <c r="AD265" s="4">
        <v>1919</v>
      </c>
      <c r="AE265" s="4">
        <v>374269</v>
      </c>
      <c r="AF265" s="4">
        <v>0.5</v>
      </c>
      <c r="AG265" s="4">
        <v>0.25</v>
      </c>
      <c r="AH265" s="4">
        <v>-572.42999999999995</v>
      </c>
      <c r="AI265" s="4">
        <v>-286.21499999999997</v>
      </c>
      <c r="AJ265" s="4">
        <v>849.71508159999996</v>
      </c>
      <c r="AK265" s="4">
        <v>424.85754079999998</v>
      </c>
      <c r="AL265" s="4">
        <v>104004.9706</v>
      </c>
      <c r="AM265" s="4">
        <v>55939.9853</v>
      </c>
      <c r="AN265" s="4"/>
      <c r="AO265" s="4">
        <v>479.69792289999998</v>
      </c>
      <c r="AP265" s="4"/>
      <c r="AQ265" s="4">
        <v>62471.585050000002</v>
      </c>
      <c r="AR265" s="5">
        <v>51653</v>
      </c>
      <c r="AS265" s="4">
        <v>240</v>
      </c>
      <c r="AT265" s="4">
        <v>3.3750000000000002E-2</v>
      </c>
      <c r="AU265" s="4">
        <v>533.39</v>
      </c>
      <c r="AV265" s="4">
        <v>153.6749677</v>
      </c>
      <c r="AW265" s="4">
        <v>379.71503230000002</v>
      </c>
      <c r="AX265" s="4">
        <v>54260.27347</v>
      </c>
      <c r="AY265" s="4">
        <v>72739.72653</v>
      </c>
      <c r="AZ265" s="4">
        <v>149277.9247</v>
      </c>
      <c r="BA265" s="4">
        <v>44.24</v>
      </c>
      <c r="BB265" s="4">
        <v>36.590000000000003</v>
      </c>
      <c r="BC265" s="4">
        <v>150.13999999999999</v>
      </c>
      <c r="BD265" s="4">
        <v>230.97</v>
      </c>
      <c r="BE265" s="4">
        <f t="shared" si="15"/>
        <v>380.5</v>
      </c>
      <c r="BF265" s="4">
        <v>0</v>
      </c>
      <c r="BG265" s="4" t="s">
        <v>46</v>
      </c>
      <c r="BH265" s="4">
        <v>0</v>
      </c>
      <c r="BI265" s="4">
        <v>1144.8599999999999</v>
      </c>
      <c r="BJ265" s="4">
        <v>0</v>
      </c>
      <c r="BK265" s="4">
        <v>2844</v>
      </c>
      <c r="BL265" s="4">
        <v>0</v>
      </c>
      <c r="BM265" s="4">
        <v>0</v>
      </c>
      <c r="BN265" s="4">
        <v>127000</v>
      </c>
      <c r="BO265" s="4">
        <f t="shared" si="13"/>
        <v>1</v>
      </c>
      <c r="BP265" s="4">
        <v>260631.9455</v>
      </c>
      <c r="BQ265" s="4">
        <v>-1145</v>
      </c>
      <c r="BR265" s="4">
        <v>-292031</v>
      </c>
      <c r="BS265" s="4">
        <v>1699</v>
      </c>
      <c r="BT265" s="4">
        <v>223760</v>
      </c>
      <c r="BU265" s="4">
        <v>1919</v>
      </c>
      <c r="BV265" s="4">
        <v>374269</v>
      </c>
      <c r="BW265" s="4">
        <v>0.5</v>
      </c>
      <c r="BX265" s="4">
        <v>0.25</v>
      </c>
      <c r="BY265" s="4">
        <v>-572.42999999999995</v>
      </c>
      <c r="BZ265" s="4">
        <v>-286.21499999999997</v>
      </c>
      <c r="CA265" s="4">
        <v>849.71508159999996</v>
      </c>
      <c r="CB265" s="4">
        <v>424.85754079999998</v>
      </c>
      <c r="CC265" s="4">
        <v>104004.9706</v>
      </c>
      <c r="CD265" s="4">
        <v>55939.9853</v>
      </c>
      <c r="CE265" s="4"/>
      <c r="CF265" s="4">
        <v>479.69792289999998</v>
      </c>
      <c r="CG265" s="4"/>
      <c r="CH265" s="4">
        <v>62471.585050000002</v>
      </c>
    </row>
    <row r="266" spans="1:86" ht="15" thickBot="1" x14ac:dyDescent="0.4">
      <c r="A266" s="5">
        <v>51683</v>
      </c>
      <c r="B266" s="4">
        <v>241</v>
      </c>
      <c r="C266" s="4">
        <v>3.3750000000000002E-2</v>
      </c>
      <c r="D266" s="4">
        <v>533.39</v>
      </c>
      <c r="E266" s="4">
        <v>152.6070191</v>
      </c>
      <c r="F266" s="4">
        <v>380.78298089999998</v>
      </c>
      <c r="G266" s="4">
        <v>53879.490489999996</v>
      </c>
      <c r="H266" s="4">
        <v>73120.509510000004</v>
      </c>
      <c r="I266" s="4">
        <v>150509.5533</v>
      </c>
      <c r="J266" s="4">
        <v>44.24</v>
      </c>
      <c r="K266" s="4">
        <v>36.590000000000003</v>
      </c>
      <c r="L266" s="4">
        <v>150.13999999999999</v>
      </c>
      <c r="M266" s="4">
        <v>230.97</v>
      </c>
      <c r="N266" s="4">
        <f t="shared" si="14"/>
        <v>1259.5328030447033</v>
      </c>
      <c r="O266" s="4">
        <v>0</v>
      </c>
      <c r="P266" s="4" t="s">
        <v>46</v>
      </c>
      <c r="Q266" s="4">
        <v>0</v>
      </c>
      <c r="R266" s="4">
        <v>1144.8599999999999</v>
      </c>
      <c r="S266" s="4">
        <v>0</v>
      </c>
      <c r="T266" s="4">
        <v>2851</v>
      </c>
      <c r="U266" s="4">
        <v>0</v>
      </c>
      <c r="V266" s="4">
        <v>0</v>
      </c>
      <c r="W266" s="4">
        <v>127000</v>
      </c>
      <c r="X266" s="4">
        <f t="shared" si="12"/>
        <v>11.001479190412363</v>
      </c>
      <c r="Y266" s="4">
        <v>261413.8413</v>
      </c>
      <c r="Z266" s="4">
        <v>-1145</v>
      </c>
      <c r="AA266" s="4">
        <v>-293176</v>
      </c>
      <c r="AB266" s="4">
        <v>1706</v>
      </c>
      <c r="AC266" s="4">
        <v>225466</v>
      </c>
      <c r="AD266" s="4">
        <v>1927</v>
      </c>
      <c r="AE266" s="4">
        <v>377216</v>
      </c>
      <c r="AF266" s="4">
        <v>0.5</v>
      </c>
      <c r="AG266" s="4">
        <v>0.25</v>
      </c>
      <c r="AH266" s="4">
        <v>-572.42999999999995</v>
      </c>
      <c r="AI266" s="4">
        <v>-286.21499999999997</v>
      </c>
      <c r="AJ266" s="4">
        <v>853.12822979999999</v>
      </c>
      <c r="AK266" s="4">
        <v>426.56411489999999</v>
      </c>
      <c r="AL266" s="4">
        <v>104858.09880000001</v>
      </c>
      <c r="AM266" s="4">
        <v>56366.54941</v>
      </c>
      <c r="AN266" s="4"/>
      <c r="AO266" s="4">
        <v>481.69088749999997</v>
      </c>
      <c r="AP266" s="4"/>
      <c r="AQ266" s="4">
        <v>62953.27594</v>
      </c>
      <c r="AR266" s="5">
        <v>51683</v>
      </c>
      <c r="AS266" s="4">
        <v>241</v>
      </c>
      <c r="AT266" s="4">
        <v>3.3750000000000002E-2</v>
      </c>
      <c r="AU266" s="4">
        <v>533.39</v>
      </c>
      <c r="AV266" s="4">
        <v>152.6070191</v>
      </c>
      <c r="AW266" s="4">
        <v>380.78298089999998</v>
      </c>
      <c r="AX266" s="4">
        <v>53879.490489999996</v>
      </c>
      <c r="AY266" s="4">
        <v>73120.509510000004</v>
      </c>
      <c r="AZ266" s="4">
        <v>150509.5533</v>
      </c>
      <c r="BA266" s="4">
        <v>44.24</v>
      </c>
      <c r="BB266" s="4">
        <v>36.590000000000003</v>
      </c>
      <c r="BC266" s="4">
        <v>150.13999999999999</v>
      </c>
      <c r="BD266" s="4">
        <v>230.97</v>
      </c>
      <c r="BE266" s="4">
        <f t="shared" si="15"/>
        <v>380.5</v>
      </c>
      <c r="BF266" s="4">
        <v>0</v>
      </c>
      <c r="BG266" s="4" t="s">
        <v>46</v>
      </c>
      <c r="BH266" s="4">
        <v>0</v>
      </c>
      <c r="BI266" s="4">
        <v>1144.8599999999999</v>
      </c>
      <c r="BJ266" s="4">
        <v>0</v>
      </c>
      <c r="BK266" s="4">
        <v>2851</v>
      </c>
      <c r="BL266" s="4">
        <v>0</v>
      </c>
      <c r="BM266" s="4">
        <v>0</v>
      </c>
      <c r="BN266" s="4">
        <v>127000</v>
      </c>
      <c r="BO266" s="4">
        <f t="shared" si="13"/>
        <v>1</v>
      </c>
      <c r="BP266" s="4">
        <v>261413.8413</v>
      </c>
      <c r="BQ266" s="4">
        <v>-1145</v>
      </c>
      <c r="BR266" s="4">
        <v>-293176</v>
      </c>
      <c r="BS266" s="4">
        <v>1706</v>
      </c>
      <c r="BT266" s="4">
        <v>225466</v>
      </c>
      <c r="BU266" s="4">
        <v>1927</v>
      </c>
      <c r="BV266" s="4">
        <v>377216</v>
      </c>
      <c r="BW266" s="4">
        <v>0.5</v>
      </c>
      <c r="BX266" s="4">
        <v>0.25</v>
      </c>
      <c r="BY266" s="4">
        <v>-572.42999999999995</v>
      </c>
      <c r="BZ266" s="4">
        <v>-286.21499999999997</v>
      </c>
      <c r="CA266" s="4">
        <v>853.12822979999999</v>
      </c>
      <c r="CB266" s="4">
        <v>426.56411489999999</v>
      </c>
      <c r="CC266" s="4">
        <v>104858.09880000001</v>
      </c>
      <c r="CD266" s="4">
        <v>56366.54941</v>
      </c>
      <c r="CE266" s="4"/>
      <c r="CF266" s="4">
        <v>481.69088749999997</v>
      </c>
      <c r="CG266" s="4"/>
      <c r="CH266" s="4">
        <v>62953.27594</v>
      </c>
    </row>
    <row r="267" spans="1:86" ht="15" thickBot="1" x14ac:dyDescent="0.4">
      <c r="A267" s="5">
        <v>51714</v>
      </c>
      <c r="B267" s="4">
        <v>242</v>
      </c>
      <c r="C267" s="4">
        <v>3.3750000000000002E-2</v>
      </c>
      <c r="D267" s="4">
        <v>533.39</v>
      </c>
      <c r="E267" s="4">
        <v>151.536067</v>
      </c>
      <c r="F267" s="4">
        <v>381.85393299999998</v>
      </c>
      <c r="G267" s="4">
        <v>53497.636559999999</v>
      </c>
      <c r="H267" s="4">
        <v>73502.363440000001</v>
      </c>
      <c r="I267" s="4">
        <v>151749.43919999999</v>
      </c>
      <c r="J267" s="4">
        <v>44.24</v>
      </c>
      <c r="K267" s="4">
        <v>36.590000000000003</v>
      </c>
      <c r="L267" s="4">
        <v>150.13999999999999</v>
      </c>
      <c r="M267" s="4">
        <v>230.97</v>
      </c>
      <c r="N267" s="4">
        <f t="shared" si="14"/>
        <v>1265.8304670599266</v>
      </c>
      <c r="O267" s="4">
        <v>0</v>
      </c>
      <c r="P267" s="4" t="s">
        <v>46</v>
      </c>
      <c r="Q267" s="4">
        <v>0</v>
      </c>
      <c r="R267" s="4">
        <v>1144.8599999999999</v>
      </c>
      <c r="S267" s="4">
        <v>0</v>
      </c>
      <c r="T267" s="4">
        <v>2858</v>
      </c>
      <c r="U267" s="4">
        <v>0</v>
      </c>
      <c r="V267" s="4">
        <v>0</v>
      </c>
      <c r="W267" s="4">
        <v>127000</v>
      </c>
      <c r="X267" s="4">
        <f t="shared" si="12"/>
        <v>11.111493982316487</v>
      </c>
      <c r="Y267" s="4">
        <v>262198.08289999998</v>
      </c>
      <c r="Z267" s="4">
        <v>-1145</v>
      </c>
      <c r="AA267" s="4">
        <v>-294321</v>
      </c>
      <c r="AB267" s="4">
        <v>1713</v>
      </c>
      <c r="AC267" s="4">
        <v>227179</v>
      </c>
      <c r="AD267" s="4">
        <v>1935</v>
      </c>
      <c r="AE267" s="4">
        <v>380177</v>
      </c>
      <c r="AF267" s="4">
        <v>0.5</v>
      </c>
      <c r="AG267" s="4">
        <v>0.25</v>
      </c>
      <c r="AH267" s="4">
        <v>-572.42999999999995</v>
      </c>
      <c r="AI267" s="4">
        <v>-286.21499999999997</v>
      </c>
      <c r="AJ267" s="4">
        <v>856.54956949999996</v>
      </c>
      <c r="AK267" s="4">
        <v>428.27478480000002</v>
      </c>
      <c r="AL267" s="4">
        <v>105714.64840000001</v>
      </c>
      <c r="AM267" s="4">
        <v>56794.824200000003</v>
      </c>
      <c r="AN267" s="4"/>
      <c r="AO267" s="4">
        <v>483.68875329999997</v>
      </c>
      <c r="AP267" s="4"/>
      <c r="AQ267" s="4">
        <v>63436.964690000001</v>
      </c>
      <c r="AR267" s="5">
        <v>51714</v>
      </c>
      <c r="AS267" s="4">
        <v>242</v>
      </c>
      <c r="AT267" s="4">
        <v>3.3750000000000002E-2</v>
      </c>
      <c r="AU267" s="4">
        <v>533.39</v>
      </c>
      <c r="AV267" s="4">
        <v>151.536067</v>
      </c>
      <c r="AW267" s="4">
        <v>381.85393299999998</v>
      </c>
      <c r="AX267" s="4">
        <v>53497.636559999999</v>
      </c>
      <c r="AY267" s="4">
        <v>73502.363440000001</v>
      </c>
      <c r="AZ267" s="4">
        <v>151749.43919999999</v>
      </c>
      <c r="BA267" s="4">
        <v>44.24</v>
      </c>
      <c r="BB267" s="4">
        <v>36.590000000000003</v>
      </c>
      <c r="BC267" s="4">
        <v>150.13999999999999</v>
      </c>
      <c r="BD267" s="4">
        <v>230.97</v>
      </c>
      <c r="BE267" s="4">
        <f t="shared" si="15"/>
        <v>380.5</v>
      </c>
      <c r="BF267" s="4">
        <v>0</v>
      </c>
      <c r="BG267" s="4" t="s">
        <v>46</v>
      </c>
      <c r="BH267" s="4">
        <v>0</v>
      </c>
      <c r="BI267" s="4">
        <v>1144.8599999999999</v>
      </c>
      <c r="BJ267" s="4">
        <v>0</v>
      </c>
      <c r="BK267" s="4">
        <v>2858</v>
      </c>
      <c r="BL267" s="4">
        <v>0</v>
      </c>
      <c r="BM267" s="4">
        <v>0</v>
      </c>
      <c r="BN267" s="4">
        <v>127000</v>
      </c>
      <c r="BO267" s="4">
        <f t="shared" si="13"/>
        <v>1</v>
      </c>
      <c r="BP267" s="4">
        <v>262198.08289999998</v>
      </c>
      <c r="BQ267" s="4">
        <v>-1145</v>
      </c>
      <c r="BR267" s="4">
        <v>-294321</v>
      </c>
      <c r="BS267" s="4">
        <v>1713</v>
      </c>
      <c r="BT267" s="4">
        <v>227179</v>
      </c>
      <c r="BU267" s="4">
        <v>1935</v>
      </c>
      <c r="BV267" s="4">
        <v>380177</v>
      </c>
      <c r="BW267" s="4">
        <v>0.5</v>
      </c>
      <c r="BX267" s="4">
        <v>0.25</v>
      </c>
      <c r="BY267" s="4">
        <v>-572.42999999999995</v>
      </c>
      <c r="BZ267" s="4">
        <v>-286.21499999999997</v>
      </c>
      <c r="CA267" s="4">
        <v>856.54956949999996</v>
      </c>
      <c r="CB267" s="4">
        <v>428.27478480000002</v>
      </c>
      <c r="CC267" s="4">
        <v>105714.64840000001</v>
      </c>
      <c r="CD267" s="4">
        <v>56794.824200000003</v>
      </c>
      <c r="CE267" s="4"/>
      <c r="CF267" s="4">
        <v>483.68875329999997</v>
      </c>
      <c r="CG267" s="4"/>
      <c r="CH267" s="4">
        <v>63436.964690000001</v>
      </c>
    </row>
    <row r="268" spans="1:86" ht="15" thickBot="1" x14ac:dyDescent="0.4">
      <c r="A268" s="5">
        <v>51745</v>
      </c>
      <c r="B268" s="4">
        <v>243</v>
      </c>
      <c r="C268" s="4">
        <v>3.3750000000000002E-2</v>
      </c>
      <c r="D268" s="4">
        <v>533.39</v>
      </c>
      <c r="E268" s="4">
        <v>150.4621028</v>
      </c>
      <c r="F268" s="4">
        <v>382.92789720000002</v>
      </c>
      <c r="G268" s="4">
        <v>53114.708659999997</v>
      </c>
      <c r="H268" s="4">
        <v>73885.291339999996</v>
      </c>
      <c r="I268" s="4">
        <v>152997.63370000001</v>
      </c>
      <c r="J268" s="4">
        <v>44.24</v>
      </c>
      <c r="K268" s="4">
        <v>36.590000000000003</v>
      </c>
      <c r="L268" s="4">
        <v>150.13999999999999</v>
      </c>
      <c r="M268" s="4">
        <v>230.97</v>
      </c>
      <c r="N268" s="4">
        <f t="shared" si="14"/>
        <v>1272.1596193952262</v>
      </c>
      <c r="O268" s="4">
        <v>0</v>
      </c>
      <c r="P268" s="4" t="s">
        <v>46</v>
      </c>
      <c r="Q268" s="4">
        <v>0</v>
      </c>
      <c r="R268" s="4">
        <v>1144.8599999999999</v>
      </c>
      <c r="S268" s="4">
        <v>0</v>
      </c>
      <c r="T268" s="4">
        <v>2865</v>
      </c>
      <c r="U268" s="4">
        <v>0</v>
      </c>
      <c r="V268" s="4">
        <v>0</v>
      </c>
      <c r="W268" s="4">
        <v>127000</v>
      </c>
      <c r="X268" s="4">
        <f t="shared" si="12"/>
        <v>11.222608922139653</v>
      </c>
      <c r="Y268" s="4">
        <v>262984.67709999997</v>
      </c>
      <c r="Z268" s="4">
        <v>-1145</v>
      </c>
      <c r="AA268" s="4">
        <v>-295466</v>
      </c>
      <c r="AB268" s="4">
        <v>1720</v>
      </c>
      <c r="AC268" s="4">
        <v>228899</v>
      </c>
      <c r="AD268" s="4">
        <v>1943</v>
      </c>
      <c r="AE268" s="4">
        <v>383153</v>
      </c>
      <c r="AF268" s="4">
        <v>0.5</v>
      </c>
      <c r="AG268" s="4">
        <v>0.25</v>
      </c>
      <c r="AH268" s="4">
        <v>-572.42999999999995</v>
      </c>
      <c r="AI268" s="4">
        <v>-286.21499999999997</v>
      </c>
      <c r="AJ268" s="4">
        <v>859.97912050000002</v>
      </c>
      <c r="AK268" s="4">
        <v>429.98956029999999</v>
      </c>
      <c r="AL268" s="4">
        <v>106574.6275</v>
      </c>
      <c r="AM268" s="4">
        <v>57224.813759999997</v>
      </c>
      <c r="AN268" s="4"/>
      <c r="AO268" s="4">
        <v>485.69153240000003</v>
      </c>
      <c r="AP268" s="4"/>
      <c r="AQ268" s="4">
        <v>63922.656219999997</v>
      </c>
      <c r="AR268" s="5">
        <v>51745</v>
      </c>
      <c r="AS268" s="4">
        <v>243</v>
      </c>
      <c r="AT268" s="4">
        <v>3.3750000000000002E-2</v>
      </c>
      <c r="AU268" s="4">
        <v>533.39</v>
      </c>
      <c r="AV268" s="4">
        <v>150.4621028</v>
      </c>
      <c r="AW268" s="4">
        <v>382.92789720000002</v>
      </c>
      <c r="AX268" s="4">
        <v>53114.708659999997</v>
      </c>
      <c r="AY268" s="4">
        <v>73885.291339999996</v>
      </c>
      <c r="AZ268" s="4">
        <v>152997.63370000001</v>
      </c>
      <c r="BA268" s="4">
        <v>44.24</v>
      </c>
      <c r="BB268" s="4">
        <v>36.590000000000003</v>
      </c>
      <c r="BC268" s="4">
        <v>150.13999999999999</v>
      </c>
      <c r="BD268" s="4">
        <v>230.97</v>
      </c>
      <c r="BE268" s="4">
        <f t="shared" si="15"/>
        <v>380.5</v>
      </c>
      <c r="BF268" s="4">
        <v>0</v>
      </c>
      <c r="BG268" s="4" t="s">
        <v>46</v>
      </c>
      <c r="BH268" s="4">
        <v>0</v>
      </c>
      <c r="BI268" s="4">
        <v>1144.8599999999999</v>
      </c>
      <c r="BJ268" s="4">
        <v>0</v>
      </c>
      <c r="BK268" s="4">
        <v>2865</v>
      </c>
      <c r="BL268" s="4">
        <v>0</v>
      </c>
      <c r="BM268" s="4">
        <v>0</v>
      </c>
      <c r="BN268" s="4">
        <v>127000</v>
      </c>
      <c r="BO268" s="4">
        <f t="shared" si="13"/>
        <v>1</v>
      </c>
      <c r="BP268" s="4">
        <v>262984.67709999997</v>
      </c>
      <c r="BQ268" s="4">
        <v>-1145</v>
      </c>
      <c r="BR268" s="4">
        <v>-295466</v>
      </c>
      <c r="BS268" s="4">
        <v>1720</v>
      </c>
      <c r="BT268" s="4">
        <v>228899</v>
      </c>
      <c r="BU268" s="4">
        <v>1943</v>
      </c>
      <c r="BV268" s="4">
        <v>383153</v>
      </c>
      <c r="BW268" s="4">
        <v>0.5</v>
      </c>
      <c r="BX268" s="4">
        <v>0.25</v>
      </c>
      <c r="BY268" s="4">
        <v>-572.42999999999995</v>
      </c>
      <c r="BZ268" s="4">
        <v>-286.21499999999997</v>
      </c>
      <c r="CA268" s="4">
        <v>859.97912050000002</v>
      </c>
      <c r="CB268" s="4">
        <v>429.98956029999999</v>
      </c>
      <c r="CC268" s="4">
        <v>106574.6275</v>
      </c>
      <c r="CD268" s="4">
        <v>57224.813759999997</v>
      </c>
      <c r="CE268" s="4"/>
      <c r="CF268" s="4">
        <v>485.69153240000003</v>
      </c>
      <c r="CG268" s="4"/>
      <c r="CH268" s="4">
        <v>63922.656219999997</v>
      </c>
    </row>
    <row r="269" spans="1:86" ht="15" thickBot="1" x14ac:dyDescent="0.4">
      <c r="A269" s="5">
        <v>51775</v>
      </c>
      <c r="B269" s="4">
        <v>244</v>
      </c>
      <c r="C269" s="4">
        <v>3.3750000000000002E-2</v>
      </c>
      <c r="D269" s="4">
        <v>533.39</v>
      </c>
      <c r="E269" s="4">
        <v>149.3851181</v>
      </c>
      <c r="F269" s="4">
        <v>384.00488189999999</v>
      </c>
      <c r="G269" s="4">
        <v>52730.703780000003</v>
      </c>
      <c r="H269" s="4">
        <v>74269.296220000004</v>
      </c>
      <c r="I269" s="4">
        <v>154254.18859999999</v>
      </c>
      <c r="J269" s="4">
        <v>44.24</v>
      </c>
      <c r="K269" s="4">
        <v>36.590000000000003</v>
      </c>
      <c r="L269" s="4">
        <v>150.13999999999999</v>
      </c>
      <c r="M269" s="4">
        <v>230.97</v>
      </c>
      <c r="N269" s="4">
        <f t="shared" si="14"/>
        <v>1278.5204174922021</v>
      </c>
      <c r="O269" s="4">
        <v>0</v>
      </c>
      <c r="P269" s="4" t="s">
        <v>46</v>
      </c>
      <c r="Q269" s="4">
        <v>0</v>
      </c>
      <c r="R269" s="4">
        <v>1144.8599999999999</v>
      </c>
      <c r="S269" s="4">
        <v>0</v>
      </c>
      <c r="T269" s="4">
        <v>2872</v>
      </c>
      <c r="U269" s="4">
        <v>0</v>
      </c>
      <c r="V269" s="4">
        <v>0</v>
      </c>
      <c r="W269" s="4">
        <v>127000</v>
      </c>
      <c r="X269" s="4">
        <f t="shared" si="12"/>
        <v>11.334835011361049</v>
      </c>
      <c r="Y269" s="4">
        <v>263773.6311</v>
      </c>
      <c r="Z269" s="4">
        <v>-1145</v>
      </c>
      <c r="AA269" s="4">
        <v>-296611</v>
      </c>
      <c r="AB269" s="4">
        <v>1727</v>
      </c>
      <c r="AC269" s="4">
        <v>230626</v>
      </c>
      <c r="AD269" s="4">
        <v>1951</v>
      </c>
      <c r="AE269" s="4">
        <v>386145</v>
      </c>
      <c r="AF269" s="4">
        <v>0.5</v>
      </c>
      <c r="AG269" s="4">
        <v>0.25</v>
      </c>
      <c r="AH269" s="4">
        <v>-572.42999999999995</v>
      </c>
      <c r="AI269" s="4">
        <v>-286.21499999999997</v>
      </c>
      <c r="AJ269" s="4">
        <v>863.41690240000003</v>
      </c>
      <c r="AK269" s="4">
        <v>431.70845120000001</v>
      </c>
      <c r="AL269" s="4">
        <v>107438.0444</v>
      </c>
      <c r="AM269" s="4">
        <v>57656.522210000003</v>
      </c>
      <c r="AN269" s="4"/>
      <c r="AO269" s="4">
        <v>487.69923699999998</v>
      </c>
      <c r="AP269" s="4"/>
      <c r="AQ269" s="4">
        <v>64410.355459999999</v>
      </c>
      <c r="AR269" s="5">
        <v>51775</v>
      </c>
      <c r="AS269" s="4">
        <v>244</v>
      </c>
      <c r="AT269" s="4">
        <v>3.3750000000000002E-2</v>
      </c>
      <c r="AU269" s="4">
        <v>533.39</v>
      </c>
      <c r="AV269" s="4">
        <v>149.3851181</v>
      </c>
      <c r="AW269" s="4">
        <v>384.00488189999999</v>
      </c>
      <c r="AX269" s="4">
        <v>52730.703780000003</v>
      </c>
      <c r="AY269" s="4">
        <v>74269.296220000004</v>
      </c>
      <c r="AZ269" s="4">
        <v>154254.18859999999</v>
      </c>
      <c r="BA269" s="4">
        <v>44.24</v>
      </c>
      <c r="BB269" s="4">
        <v>36.590000000000003</v>
      </c>
      <c r="BC269" s="4">
        <v>150.13999999999999</v>
      </c>
      <c r="BD269" s="4">
        <v>230.97</v>
      </c>
      <c r="BE269" s="4">
        <f t="shared" si="15"/>
        <v>380.5</v>
      </c>
      <c r="BF269" s="4">
        <v>0</v>
      </c>
      <c r="BG269" s="4" t="s">
        <v>46</v>
      </c>
      <c r="BH269" s="4">
        <v>0</v>
      </c>
      <c r="BI269" s="4">
        <v>1144.8599999999999</v>
      </c>
      <c r="BJ269" s="4">
        <v>0</v>
      </c>
      <c r="BK269" s="4">
        <v>2872</v>
      </c>
      <c r="BL269" s="4">
        <v>0</v>
      </c>
      <c r="BM269" s="4">
        <v>0</v>
      </c>
      <c r="BN269" s="4">
        <v>127000</v>
      </c>
      <c r="BO269" s="4">
        <f t="shared" si="13"/>
        <v>1</v>
      </c>
      <c r="BP269" s="4">
        <v>263773.6311</v>
      </c>
      <c r="BQ269" s="4">
        <v>-1145</v>
      </c>
      <c r="BR269" s="4">
        <v>-296611</v>
      </c>
      <c r="BS269" s="4">
        <v>1727</v>
      </c>
      <c r="BT269" s="4">
        <v>230626</v>
      </c>
      <c r="BU269" s="4">
        <v>1951</v>
      </c>
      <c r="BV269" s="4">
        <v>386145</v>
      </c>
      <c r="BW269" s="4">
        <v>0.5</v>
      </c>
      <c r="BX269" s="4">
        <v>0.25</v>
      </c>
      <c r="BY269" s="4">
        <v>-572.42999999999995</v>
      </c>
      <c r="BZ269" s="4">
        <v>-286.21499999999997</v>
      </c>
      <c r="CA269" s="4">
        <v>863.41690240000003</v>
      </c>
      <c r="CB269" s="4">
        <v>431.70845120000001</v>
      </c>
      <c r="CC269" s="4">
        <v>107438.0444</v>
      </c>
      <c r="CD269" s="4">
        <v>57656.522210000003</v>
      </c>
      <c r="CE269" s="4"/>
      <c r="CF269" s="4">
        <v>487.69923699999998</v>
      </c>
      <c r="CG269" s="4"/>
      <c r="CH269" s="4">
        <v>64410.355459999999</v>
      </c>
    </row>
    <row r="270" spans="1:86" ht="15" thickBot="1" x14ac:dyDescent="0.4">
      <c r="A270" s="5">
        <v>51806</v>
      </c>
      <c r="B270" s="4">
        <v>245</v>
      </c>
      <c r="C270" s="4">
        <v>3.3750000000000002E-2</v>
      </c>
      <c r="D270" s="4">
        <v>533.39</v>
      </c>
      <c r="E270" s="4">
        <v>148.3051044</v>
      </c>
      <c r="F270" s="4">
        <v>385.08489559999998</v>
      </c>
      <c r="G270" s="4">
        <v>52345.618880000002</v>
      </c>
      <c r="H270" s="4">
        <v>74654.381120000005</v>
      </c>
      <c r="I270" s="4">
        <v>155519.1556</v>
      </c>
      <c r="J270" s="4">
        <v>44.24</v>
      </c>
      <c r="K270" s="4">
        <v>36.590000000000003</v>
      </c>
      <c r="L270" s="4">
        <v>150.13999999999999</v>
      </c>
      <c r="M270" s="4">
        <v>230.97</v>
      </c>
      <c r="N270" s="4">
        <f t="shared" si="14"/>
        <v>1284.9130195796629</v>
      </c>
      <c r="O270" s="4">
        <v>0</v>
      </c>
      <c r="P270" s="4" t="s">
        <v>46</v>
      </c>
      <c r="Q270" s="4">
        <v>0</v>
      </c>
      <c r="R270" s="4">
        <v>1144.8599999999999</v>
      </c>
      <c r="S270" s="4">
        <v>0</v>
      </c>
      <c r="T270" s="4">
        <v>2879</v>
      </c>
      <c r="U270" s="4">
        <v>0</v>
      </c>
      <c r="V270" s="4">
        <v>0</v>
      </c>
      <c r="W270" s="4">
        <v>127000</v>
      </c>
      <c r="X270" s="4">
        <f t="shared" si="12"/>
        <v>11.44818336147466</v>
      </c>
      <c r="Y270" s="4">
        <v>264564.95199999999</v>
      </c>
      <c r="Z270" s="4">
        <v>-1145</v>
      </c>
      <c r="AA270" s="4">
        <v>-297755</v>
      </c>
      <c r="AB270" s="4">
        <v>1734</v>
      </c>
      <c r="AC270" s="4">
        <v>232360</v>
      </c>
      <c r="AD270" s="4">
        <v>1959</v>
      </c>
      <c r="AE270" s="4">
        <v>389152</v>
      </c>
      <c r="AF270" s="4">
        <v>0.5</v>
      </c>
      <c r="AG270" s="4">
        <v>0.25</v>
      </c>
      <c r="AH270" s="4">
        <v>-572.42999999999995</v>
      </c>
      <c r="AI270" s="4">
        <v>-286.21499999999997</v>
      </c>
      <c r="AJ270" s="4">
        <v>866.86293499999999</v>
      </c>
      <c r="AK270" s="4">
        <v>433.4314675</v>
      </c>
      <c r="AL270" s="4">
        <v>108304.9074</v>
      </c>
      <c r="AM270" s="4">
        <v>58089.953679999999</v>
      </c>
      <c r="AN270" s="4"/>
      <c r="AO270" s="4">
        <v>489.71187930000002</v>
      </c>
      <c r="AP270" s="4"/>
      <c r="AQ270" s="4">
        <v>64900.067340000001</v>
      </c>
      <c r="AR270" s="5">
        <v>51806</v>
      </c>
      <c r="AS270" s="4">
        <v>245</v>
      </c>
      <c r="AT270" s="4">
        <v>3.3750000000000002E-2</v>
      </c>
      <c r="AU270" s="4">
        <v>533.39</v>
      </c>
      <c r="AV270" s="4">
        <v>148.3051044</v>
      </c>
      <c r="AW270" s="4">
        <v>385.08489559999998</v>
      </c>
      <c r="AX270" s="4">
        <v>52345.618880000002</v>
      </c>
      <c r="AY270" s="4">
        <v>74654.381120000005</v>
      </c>
      <c r="AZ270" s="4">
        <v>155519.1556</v>
      </c>
      <c r="BA270" s="4">
        <v>44.24</v>
      </c>
      <c r="BB270" s="4">
        <v>36.590000000000003</v>
      </c>
      <c r="BC270" s="4">
        <v>150.13999999999999</v>
      </c>
      <c r="BD270" s="4">
        <v>230.97</v>
      </c>
      <c r="BE270" s="4">
        <f t="shared" si="15"/>
        <v>380.5</v>
      </c>
      <c r="BF270" s="4">
        <v>0</v>
      </c>
      <c r="BG270" s="4" t="s">
        <v>46</v>
      </c>
      <c r="BH270" s="4">
        <v>0</v>
      </c>
      <c r="BI270" s="4">
        <v>1144.8599999999999</v>
      </c>
      <c r="BJ270" s="4">
        <v>0</v>
      </c>
      <c r="BK270" s="4">
        <v>2879</v>
      </c>
      <c r="BL270" s="4">
        <v>0</v>
      </c>
      <c r="BM270" s="4">
        <v>0</v>
      </c>
      <c r="BN270" s="4">
        <v>127000</v>
      </c>
      <c r="BO270" s="4">
        <f t="shared" si="13"/>
        <v>1</v>
      </c>
      <c r="BP270" s="4">
        <v>264564.95199999999</v>
      </c>
      <c r="BQ270" s="4">
        <v>-1145</v>
      </c>
      <c r="BR270" s="4">
        <v>-297755</v>
      </c>
      <c r="BS270" s="4">
        <v>1734</v>
      </c>
      <c r="BT270" s="4">
        <v>232360</v>
      </c>
      <c r="BU270" s="4">
        <v>1959</v>
      </c>
      <c r="BV270" s="4">
        <v>389152</v>
      </c>
      <c r="BW270" s="4">
        <v>0.5</v>
      </c>
      <c r="BX270" s="4">
        <v>0.25</v>
      </c>
      <c r="BY270" s="4">
        <v>-572.42999999999995</v>
      </c>
      <c r="BZ270" s="4">
        <v>-286.21499999999997</v>
      </c>
      <c r="CA270" s="4">
        <v>866.86293499999999</v>
      </c>
      <c r="CB270" s="4">
        <v>433.4314675</v>
      </c>
      <c r="CC270" s="4">
        <v>108304.9074</v>
      </c>
      <c r="CD270" s="4">
        <v>58089.953679999999</v>
      </c>
      <c r="CE270" s="4"/>
      <c r="CF270" s="4">
        <v>489.71187930000002</v>
      </c>
      <c r="CG270" s="4"/>
      <c r="CH270" s="4">
        <v>64900.067340000001</v>
      </c>
    </row>
    <row r="271" spans="1:86" ht="15" thickBot="1" x14ac:dyDescent="0.4">
      <c r="A271" s="5">
        <v>51836</v>
      </c>
      <c r="B271" s="4">
        <v>246</v>
      </c>
      <c r="C271" s="4">
        <v>3.3750000000000002E-2</v>
      </c>
      <c r="D271" s="4">
        <v>533.39</v>
      </c>
      <c r="E271" s="4">
        <v>147.22205310000001</v>
      </c>
      <c r="F271" s="4">
        <v>386.1679469</v>
      </c>
      <c r="G271" s="4">
        <v>51959.450940000002</v>
      </c>
      <c r="H271" s="4">
        <v>75040.549060000005</v>
      </c>
      <c r="I271" s="4">
        <v>156792.5871</v>
      </c>
      <c r="J271" s="4">
        <v>44.24</v>
      </c>
      <c r="K271" s="4">
        <v>36.590000000000003</v>
      </c>
      <c r="L271" s="4">
        <v>150.13999999999999</v>
      </c>
      <c r="M271" s="4">
        <v>230.97</v>
      </c>
      <c r="N271" s="4">
        <f t="shared" si="14"/>
        <v>1291.3375846775612</v>
      </c>
      <c r="O271" s="4">
        <v>0</v>
      </c>
      <c r="P271" s="4" t="s">
        <v>46</v>
      </c>
      <c r="Q271" s="4">
        <v>0</v>
      </c>
      <c r="R271" s="4">
        <v>1144.8599999999999</v>
      </c>
      <c r="S271" s="4">
        <v>0</v>
      </c>
      <c r="T271" s="4">
        <v>2885</v>
      </c>
      <c r="U271" s="4">
        <v>0</v>
      </c>
      <c r="V271" s="4">
        <v>0</v>
      </c>
      <c r="W271" s="4">
        <v>127000</v>
      </c>
      <c r="X271" s="4">
        <f t="shared" si="12"/>
        <v>11.562665195089407</v>
      </c>
      <c r="Y271" s="4">
        <v>265358.64689999999</v>
      </c>
      <c r="Z271" s="4">
        <v>-1145</v>
      </c>
      <c r="AA271" s="4">
        <v>-298900</v>
      </c>
      <c r="AB271" s="4">
        <v>1741</v>
      </c>
      <c r="AC271" s="4">
        <v>234100</v>
      </c>
      <c r="AD271" s="4">
        <v>1967</v>
      </c>
      <c r="AE271" s="4">
        <v>392175</v>
      </c>
      <c r="AF271" s="4">
        <v>0.5</v>
      </c>
      <c r="AG271" s="4">
        <v>0.25</v>
      </c>
      <c r="AH271" s="4">
        <v>-572.42999999999995</v>
      </c>
      <c r="AI271" s="4">
        <v>-286.21499999999997</v>
      </c>
      <c r="AJ271" s="4">
        <v>870.31723799999997</v>
      </c>
      <c r="AK271" s="4">
        <v>435.15861899999999</v>
      </c>
      <c r="AL271" s="4">
        <v>109175.2246</v>
      </c>
      <c r="AM271" s="4">
        <v>58525.112300000001</v>
      </c>
      <c r="AN271" s="4"/>
      <c r="AO271" s="4">
        <v>491.7294713</v>
      </c>
      <c r="AP271" s="4"/>
      <c r="AQ271" s="4">
        <v>65391.79681</v>
      </c>
      <c r="AR271" s="5">
        <v>51836</v>
      </c>
      <c r="AS271" s="4">
        <v>246</v>
      </c>
      <c r="AT271" s="4">
        <v>3.3750000000000002E-2</v>
      </c>
      <c r="AU271" s="4">
        <v>533.39</v>
      </c>
      <c r="AV271" s="4">
        <v>147.22205310000001</v>
      </c>
      <c r="AW271" s="4">
        <v>386.1679469</v>
      </c>
      <c r="AX271" s="4">
        <v>51959.450940000002</v>
      </c>
      <c r="AY271" s="4">
        <v>75040.549060000005</v>
      </c>
      <c r="AZ271" s="4">
        <v>156792.5871</v>
      </c>
      <c r="BA271" s="4">
        <v>44.24</v>
      </c>
      <c r="BB271" s="4">
        <v>36.590000000000003</v>
      </c>
      <c r="BC271" s="4">
        <v>150.13999999999999</v>
      </c>
      <c r="BD271" s="4">
        <v>230.97</v>
      </c>
      <c r="BE271" s="4">
        <f t="shared" si="15"/>
        <v>380.5</v>
      </c>
      <c r="BF271" s="4">
        <v>0</v>
      </c>
      <c r="BG271" s="4" t="s">
        <v>46</v>
      </c>
      <c r="BH271" s="4">
        <v>0</v>
      </c>
      <c r="BI271" s="4">
        <v>1144.8599999999999</v>
      </c>
      <c r="BJ271" s="4">
        <v>0</v>
      </c>
      <c r="BK271" s="4">
        <v>2885</v>
      </c>
      <c r="BL271" s="4">
        <v>0</v>
      </c>
      <c r="BM271" s="4">
        <v>0</v>
      </c>
      <c r="BN271" s="4">
        <v>127000</v>
      </c>
      <c r="BO271" s="4">
        <f t="shared" si="13"/>
        <v>1</v>
      </c>
      <c r="BP271" s="4">
        <v>265358.64689999999</v>
      </c>
      <c r="BQ271" s="4">
        <v>-1145</v>
      </c>
      <c r="BR271" s="4">
        <v>-298900</v>
      </c>
      <c r="BS271" s="4">
        <v>1741</v>
      </c>
      <c r="BT271" s="4">
        <v>234100</v>
      </c>
      <c r="BU271" s="4">
        <v>1967</v>
      </c>
      <c r="BV271" s="4">
        <v>392175</v>
      </c>
      <c r="BW271" s="4">
        <v>0.5</v>
      </c>
      <c r="BX271" s="4">
        <v>0.25</v>
      </c>
      <c r="BY271" s="4">
        <v>-572.42999999999995</v>
      </c>
      <c r="BZ271" s="4">
        <v>-286.21499999999997</v>
      </c>
      <c r="CA271" s="4">
        <v>870.31723799999997</v>
      </c>
      <c r="CB271" s="4">
        <v>435.15861899999999</v>
      </c>
      <c r="CC271" s="4">
        <v>109175.2246</v>
      </c>
      <c r="CD271" s="4">
        <v>58525.112300000001</v>
      </c>
      <c r="CE271" s="4"/>
      <c r="CF271" s="4">
        <v>491.7294713</v>
      </c>
      <c r="CG271" s="4"/>
      <c r="CH271" s="4">
        <v>65391.79681</v>
      </c>
    </row>
    <row r="272" spans="1:86" ht="15" thickBot="1" x14ac:dyDescent="0.4">
      <c r="A272" s="5">
        <v>51867</v>
      </c>
      <c r="B272" s="4">
        <v>247</v>
      </c>
      <c r="C272" s="4">
        <v>3.3750000000000002E-2</v>
      </c>
      <c r="D272" s="4">
        <v>533.39</v>
      </c>
      <c r="E272" s="4">
        <v>146.1359558</v>
      </c>
      <c r="F272" s="4">
        <v>387.25404420000001</v>
      </c>
      <c r="G272" s="4">
        <v>51572.196889999999</v>
      </c>
      <c r="H272" s="4">
        <v>75427.803109999993</v>
      </c>
      <c r="I272" s="4">
        <v>158074.53570000001</v>
      </c>
      <c r="J272" s="4">
        <v>44.24</v>
      </c>
      <c r="K272" s="4">
        <v>36.590000000000003</v>
      </c>
      <c r="L272" s="4">
        <v>150.13999999999999</v>
      </c>
      <c r="M272" s="4">
        <v>230.97</v>
      </c>
      <c r="N272" s="4">
        <f t="shared" si="14"/>
        <v>1297.7942726009487</v>
      </c>
      <c r="O272" s="4">
        <v>0</v>
      </c>
      <c r="P272" s="4" t="s">
        <v>46</v>
      </c>
      <c r="Q272" s="4">
        <v>0</v>
      </c>
      <c r="R272" s="4">
        <v>1144.8599999999999</v>
      </c>
      <c r="S272" s="4">
        <v>0</v>
      </c>
      <c r="T272" s="4">
        <v>2892</v>
      </c>
      <c r="U272" s="4">
        <v>0</v>
      </c>
      <c r="V272" s="4">
        <v>0</v>
      </c>
      <c r="W272" s="4">
        <v>127000</v>
      </c>
      <c r="X272" s="4">
        <f t="shared" si="12"/>
        <v>11.678291847040301</v>
      </c>
      <c r="Y272" s="4">
        <v>266154.72279999999</v>
      </c>
      <c r="Z272" s="4">
        <v>-1145</v>
      </c>
      <c r="AA272" s="4">
        <v>-300045</v>
      </c>
      <c r="AB272" s="4">
        <v>1748</v>
      </c>
      <c r="AC272" s="4">
        <v>235848</v>
      </c>
      <c r="AD272" s="4">
        <v>1975</v>
      </c>
      <c r="AE272" s="4">
        <v>395213</v>
      </c>
      <c r="AF272" s="4">
        <v>0.5</v>
      </c>
      <c r="AG272" s="4">
        <v>0.25</v>
      </c>
      <c r="AH272" s="4">
        <v>-572.42999999999995</v>
      </c>
      <c r="AI272" s="4">
        <v>-286.21499999999997</v>
      </c>
      <c r="AJ272" s="4">
        <v>873.77983140000003</v>
      </c>
      <c r="AK272" s="4">
        <v>436.88991570000002</v>
      </c>
      <c r="AL272" s="4">
        <v>110049.00440000001</v>
      </c>
      <c r="AM272" s="4">
        <v>58962.002209999999</v>
      </c>
      <c r="AN272" s="4"/>
      <c r="AO272" s="4">
        <v>493.75202539999998</v>
      </c>
      <c r="AP272" s="4"/>
      <c r="AQ272" s="4">
        <v>65885.548840000003</v>
      </c>
      <c r="AR272" s="5">
        <v>51867</v>
      </c>
      <c r="AS272" s="4">
        <v>247</v>
      </c>
      <c r="AT272" s="4">
        <v>3.3750000000000002E-2</v>
      </c>
      <c r="AU272" s="4">
        <v>533.39</v>
      </c>
      <c r="AV272" s="4">
        <v>146.1359558</v>
      </c>
      <c r="AW272" s="4">
        <v>387.25404420000001</v>
      </c>
      <c r="AX272" s="4">
        <v>51572.196889999999</v>
      </c>
      <c r="AY272" s="4">
        <v>75427.803109999993</v>
      </c>
      <c r="AZ272" s="4">
        <v>158074.53570000001</v>
      </c>
      <c r="BA272" s="4">
        <v>44.24</v>
      </c>
      <c r="BB272" s="4">
        <v>36.590000000000003</v>
      </c>
      <c r="BC272" s="4">
        <v>150.13999999999999</v>
      </c>
      <c r="BD272" s="4">
        <v>230.97</v>
      </c>
      <c r="BE272" s="4">
        <f t="shared" si="15"/>
        <v>380.5</v>
      </c>
      <c r="BF272" s="4">
        <v>0</v>
      </c>
      <c r="BG272" s="4" t="s">
        <v>46</v>
      </c>
      <c r="BH272" s="4">
        <v>0</v>
      </c>
      <c r="BI272" s="4">
        <v>1144.8599999999999</v>
      </c>
      <c r="BJ272" s="4">
        <v>0</v>
      </c>
      <c r="BK272" s="4">
        <v>2892</v>
      </c>
      <c r="BL272" s="4">
        <v>0</v>
      </c>
      <c r="BM272" s="4">
        <v>0</v>
      </c>
      <c r="BN272" s="4">
        <v>127000</v>
      </c>
      <c r="BO272" s="4">
        <f t="shared" si="13"/>
        <v>1</v>
      </c>
      <c r="BP272" s="4">
        <v>266154.72279999999</v>
      </c>
      <c r="BQ272" s="4">
        <v>-1145</v>
      </c>
      <c r="BR272" s="4">
        <v>-300045</v>
      </c>
      <c r="BS272" s="4">
        <v>1748</v>
      </c>
      <c r="BT272" s="4">
        <v>235848</v>
      </c>
      <c r="BU272" s="4">
        <v>1975</v>
      </c>
      <c r="BV272" s="4">
        <v>395213</v>
      </c>
      <c r="BW272" s="4">
        <v>0.5</v>
      </c>
      <c r="BX272" s="4">
        <v>0.25</v>
      </c>
      <c r="BY272" s="4">
        <v>-572.42999999999995</v>
      </c>
      <c r="BZ272" s="4">
        <v>-286.21499999999997</v>
      </c>
      <c r="CA272" s="4">
        <v>873.77983140000003</v>
      </c>
      <c r="CB272" s="4">
        <v>436.88991570000002</v>
      </c>
      <c r="CC272" s="4">
        <v>110049.00440000001</v>
      </c>
      <c r="CD272" s="4">
        <v>58962.002209999999</v>
      </c>
      <c r="CE272" s="4"/>
      <c r="CF272" s="4">
        <v>493.75202539999998</v>
      </c>
      <c r="CG272" s="4"/>
      <c r="CH272" s="4">
        <v>65885.548840000003</v>
      </c>
    </row>
    <row r="273" spans="1:86" ht="15" thickBot="1" x14ac:dyDescent="0.4">
      <c r="A273" s="5">
        <v>51898</v>
      </c>
      <c r="B273" s="4">
        <v>248</v>
      </c>
      <c r="C273" s="4">
        <v>3.3750000000000002E-2</v>
      </c>
      <c r="D273" s="4">
        <v>533.39</v>
      </c>
      <c r="E273" s="4">
        <v>145.04680379999999</v>
      </c>
      <c r="F273" s="4">
        <v>388.34319620000002</v>
      </c>
      <c r="G273" s="4">
        <v>51183.8537</v>
      </c>
      <c r="H273" s="4">
        <v>75816.146299999993</v>
      </c>
      <c r="I273" s="4">
        <v>159365.05420000001</v>
      </c>
      <c r="J273" s="4">
        <v>44.24</v>
      </c>
      <c r="K273" s="4">
        <v>36.590000000000003</v>
      </c>
      <c r="L273" s="4">
        <v>150.13999999999999</v>
      </c>
      <c r="M273" s="4">
        <v>230.97</v>
      </c>
      <c r="N273" s="4">
        <f t="shared" si="14"/>
        <v>1304.2832439639533</v>
      </c>
      <c r="O273" s="4">
        <v>0</v>
      </c>
      <c r="P273" s="4" t="s">
        <v>46</v>
      </c>
      <c r="Q273" s="4">
        <v>0</v>
      </c>
      <c r="R273" s="4">
        <v>1144.8599999999999</v>
      </c>
      <c r="S273" s="4">
        <v>0</v>
      </c>
      <c r="T273" s="4">
        <v>2899</v>
      </c>
      <c r="U273" s="4">
        <v>0</v>
      </c>
      <c r="V273" s="4">
        <v>0</v>
      </c>
      <c r="W273" s="4">
        <v>127000</v>
      </c>
      <c r="X273" s="4">
        <f t="shared" si="12"/>
        <v>11.795074765510703</v>
      </c>
      <c r="Y273" s="4">
        <v>266953.18699999998</v>
      </c>
      <c r="Z273" s="4">
        <v>-1145</v>
      </c>
      <c r="AA273" s="4">
        <v>-301190</v>
      </c>
      <c r="AB273" s="4">
        <v>1755</v>
      </c>
      <c r="AC273" s="4">
        <v>237603</v>
      </c>
      <c r="AD273" s="4">
        <v>1983</v>
      </c>
      <c r="AE273" s="4">
        <v>398267</v>
      </c>
      <c r="AF273" s="4">
        <v>0.5</v>
      </c>
      <c r="AG273" s="4">
        <v>0.25</v>
      </c>
      <c r="AH273" s="4">
        <v>-572.42999999999995</v>
      </c>
      <c r="AI273" s="4">
        <v>-286.21499999999997</v>
      </c>
      <c r="AJ273" s="4">
        <v>877.25073499999996</v>
      </c>
      <c r="AK273" s="4">
        <v>438.62536749999998</v>
      </c>
      <c r="AL273" s="4">
        <v>110926.2552</v>
      </c>
      <c r="AM273" s="4">
        <v>59400.62758</v>
      </c>
      <c r="AN273" s="4"/>
      <c r="AO273" s="4">
        <v>495.77955379999997</v>
      </c>
      <c r="AP273" s="4"/>
      <c r="AQ273" s="4">
        <v>66381.328389999995</v>
      </c>
      <c r="AR273" s="5">
        <v>51898</v>
      </c>
      <c r="AS273" s="4">
        <v>248</v>
      </c>
      <c r="AT273" s="4">
        <v>3.3750000000000002E-2</v>
      </c>
      <c r="AU273" s="4">
        <v>533.39</v>
      </c>
      <c r="AV273" s="4">
        <v>145.04680379999999</v>
      </c>
      <c r="AW273" s="4">
        <v>388.34319620000002</v>
      </c>
      <c r="AX273" s="4">
        <v>51183.8537</v>
      </c>
      <c r="AY273" s="4">
        <v>75816.146299999993</v>
      </c>
      <c r="AZ273" s="4">
        <v>159365.05420000001</v>
      </c>
      <c r="BA273" s="4">
        <v>44.24</v>
      </c>
      <c r="BB273" s="4">
        <v>36.590000000000003</v>
      </c>
      <c r="BC273" s="4">
        <v>150.13999999999999</v>
      </c>
      <c r="BD273" s="4">
        <v>230.97</v>
      </c>
      <c r="BE273" s="4">
        <f t="shared" si="15"/>
        <v>380.5</v>
      </c>
      <c r="BF273" s="4">
        <v>0</v>
      </c>
      <c r="BG273" s="4" t="s">
        <v>46</v>
      </c>
      <c r="BH273" s="4">
        <v>0</v>
      </c>
      <c r="BI273" s="4">
        <v>1144.8599999999999</v>
      </c>
      <c r="BJ273" s="4">
        <v>0</v>
      </c>
      <c r="BK273" s="4">
        <v>2899</v>
      </c>
      <c r="BL273" s="4">
        <v>0</v>
      </c>
      <c r="BM273" s="4">
        <v>0</v>
      </c>
      <c r="BN273" s="4">
        <v>127000</v>
      </c>
      <c r="BO273" s="4">
        <f t="shared" si="13"/>
        <v>1</v>
      </c>
      <c r="BP273" s="4">
        <v>266953.18699999998</v>
      </c>
      <c r="BQ273" s="4">
        <v>-1145</v>
      </c>
      <c r="BR273" s="4">
        <v>-301190</v>
      </c>
      <c r="BS273" s="4">
        <v>1755</v>
      </c>
      <c r="BT273" s="4">
        <v>237603</v>
      </c>
      <c r="BU273" s="4">
        <v>1983</v>
      </c>
      <c r="BV273" s="4">
        <v>398267</v>
      </c>
      <c r="BW273" s="4">
        <v>0.5</v>
      </c>
      <c r="BX273" s="4">
        <v>0.25</v>
      </c>
      <c r="BY273" s="4">
        <v>-572.42999999999995</v>
      </c>
      <c r="BZ273" s="4">
        <v>-286.21499999999997</v>
      </c>
      <c r="CA273" s="4">
        <v>877.25073499999996</v>
      </c>
      <c r="CB273" s="4">
        <v>438.62536749999998</v>
      </c>
      <c r="CC273" s="4">
        <v>110926.2552</v>
      </c>
      <c r="CD273" s="4">
        <v>59400.62758</v>
      </c>
      <c r="CE273" s="4"/>
      <c r="CF273" s="4">
        <v>495.77955379999997</v>
      </c>
      <c r="CG273" s="4"/>
      <c r="CH273" s="4">
        <v>66381.328389999995</v>
      </c>
    </row>
    <row r="274" spans="1:86" ht="15" thickBot="1" x14ac:dyDescent="0.4">
      <c r="A274" s="5">
        <v>51926</v>
      </c>
      <c r="B274" s="4">
        <v>249</v>
      </c>
      <c r="C274" s="4">
        <v>3.3750000000000002E-2</v>
      </c>
      <c r="D274" s="4">
        <v>533.39</v>
      </c>
      <c r="E274" s="4">
        <v>143.9545885</v>
      </c>
      <c r="F274" s="4">
        <v>389.43541149999999</v>
      </c>
      <c r="G274" s="4">
        <v>50794.418279999998</v>
      </c>
      <c r="H274" s="4">
        <v>76205.581720000002</v>
      </c>
      <c r="I274" s="4">
        <v>160664.19589999999</v>
      </c>
      <c r="J274" s="4">
        <v>44.24</v>
      </c>
      <c r="K274" s="4">
        <v>36.590000000000003</v>
      </c>
      <c r="L274" s="4">
        <v>150.13999999999999</v>
      </c>
      <c r="M274" s="4">
        <v>230.97</v>
      </c>
      <c r="N274" s="4">
        <f t="shared" si="14"/>
        <v>1310.804660183773</v>
      </c>
      <c r="O274" s="4">
        <v>0</v>
      </c>
      <c r="P274" s="4" t="s">
        <v>46</v>
      </c>
      <c r="Q274" s="4">
        <v>0</v>
      </c>
      <c r="R274" s="4">
        <v>1144.8599999999999</v>
      </c>
      <c r="S274" s="4">
        <v>0</v>
      </c>
      <c r="T274" s="4">
        <v>2906</v>
      </c>
      <c r="U274" s="4">
        <v>0</v>
      </c>
      <c r="V274" s="4">
        <v>0</v>
      </c>
      <c r="W274" s="4">
        <v>127000</v>
      </c>
      <c r="X274" s="4">
        <f t="shared" si="12"/>
        <v>11.91302551316581</v>
      </c>
      <c r="Y274" s="4">
        <v>267754.0466</v>
      </c>
      <c r="Z274" s="4">
        <v>-1145</v>
      </c>
      <c r="AA274" s="4">
        <v>-302335</v>
      </c>
      <c r="AB274" s="4">
        <v>1761</v>
      </c>
      <c r="AC274" s="4">
        <v>239364</v>
      </c>
      <c r="AD274" s="4">
        <v>1991</v>
      </c>
      <c r="AE274" s="4">
        <v>401336</v>
      </c>
      <c r="AF274" s="4">
        <v>0.5</v>
      </c>
      <c r="AG274" s="4">
        <v>0.25</v>
      </c>
      <c r="AH274" s="4">
        <v>-572.42999999999995</v>
      </c>
      <c r="AI274" s="4">
        <v>-286.21499999999997</v>
      </c>
      <c r="AJ274" s="4">
        <v>880.72996869999997</v>
      </c>
      <c r="AK274" s="4">
        <v>440.36498440000003</v>
      </c>
      <c r="AL274" s="4">
        <v>111806.98510000001</v>
      </c>
      <c r="AM274" s="4">
        <v>59840.992559999999</v>
      </c>
      <c r="AN274" s="4"/>
      <c r="AO274" s="4">
        <v>497.8120687</v>
      </c>
      <c r="AP274" s="4"/>
      <c r="AQ274" s="4">
        <v>66879.140459999995</v>
      </c>
      <c r="AR274" s="5">
        <v>51926</v>
      </c>
      <c r="AS274" s="4">
        <v>249</v>
      </c>
      <c r="AT274" s="4">
        <v>3.3750000000000002E-2</v>
      </c>
      <c r="AU274" s="4">
        <v>533.39</v>
      </c>
      <c r="AV274" s="4">
        <v>143.9545885</v>
      </c>
      <c r="AW274" s="4">
        <v>389.43541149999999</v>
      </c>
      <c r="AX274" s="4">
        <v>50794.418279999998</v>
      </c>
      <c r="AY274" s="4">
        <v>76205.581720000002</v>
      </c>
      <c r="AZ274" s="4">
        <v>160664.19589999999</v>
      </c>
      <c r="BA274" s="4">
        <v>44.24</v>
      </c>
      <c r="BB274" s="4">
        <v>36.590000000000003</v>
      </c>
      <c r="BC274" s="4">
        <v>150.13999999999999</v>
      </c>
      <c r="BD274" s="4">
        <v>230.97</v>
      </c>
      <c r="BE274" s="4">
        <f t="shared" si="15"/>
        <v>380.5</v>
      </c>
      <c r="BF274" s="4">
        <v>0</v>
      </c>
      <c r="BG274" s="4" t="s">
        <v>46</v>
      </c>
      <c r="BH274" s="4">
        <v>0</v>
      </c>
      <c r="BI274" s="4">
        <v>1144.8599999999999</v>
      </c>
      <c r="BJ274" s="4">
        <v>0</v>
      </c>
      <c r="BK274" s="4">
        <v>2906</v>
      </c>
      <c r="BL274" s="4">
        <v>0</v>
      </c>
      <c r="BM274" s="4">
        <v>0</v>
      </c>
      <c r="BN274" s="4">
        <v>127000</v>
      </c>
      <c r="BO274" s="4">
        <f t="shared" si="13"/>
        <v>1</v>
      </c>
      <c r="BP274" s="4">
        <v>267754.0466</v>
      </c>
      <c r="BQ274" s="4">
        <v>-1145</v>
      </c>
      <c r="BR274" s="4">
        <v>-302335</v>
      </c>
      <c r="BS274" s="4">
        <v>1761</v>
      </c>
      <c r="BT274" s="4">
        <v>239364</v>
      </c>
      <c r="BU274" s="4">
        <v>1991</v>
      </c>
      <c r="BV274" s="4">
        <v>401336</v>
      </c>
      <c r="BW274" s="4">
        <v>0.5</v>
      </c>
      <c r="BX274" s="4">
        <v>0.25</v>
      </c>
      <c r="BY274" s="4">
        <v>-572.42999999999995</v>
      </c>
      <c r="BZ274" s="4">
        <v>-286.21499999999997</v>
      </c>
      <c r="CA274" s="4">
        <v>880.72996869999997</v>
      </c>
      <c r="CB274" s="4">
        <v>440.36498440000003</v>
      </c>
      <c r="CC274" s="4">
        <v>111806.98510000001</v>
      </c>
      <c r="CD274" s="4">
        <v>59840.992559999999</v>
      </c>
      <c r="CE274" s="4"/>
      <c r="CF274" s="4">
        <v>497.8120687</v>
      </c>
      <c r="CG274" s="4"/>
      <c r="CH274" s="4">
        <v>66879.140459999995</v>
      </c>
    </row>
    <row r="275" spans="1:86" ht="15" thickBot="1" x14ac:dyDescent="0.4">
      <c r="A275" s="5">
        <v>51957</v>
      </c>
      <c r="B275" s="4">
        <v>250</v>
      </c>
      <c r="C275" s="4">
        <v>3.3750000000000002E-2</v>
      </c>
      <c r="D275" s="4">
        <v>533.39</v>
      </c>
      <c r="E275" s="4">
        <v>142.85930139999999</v>
      </c>
      <c r="F275" s="4">
        <v>390.53069859999999</v>
      </c>
      <c r="G275" s="4">
        <v>50403.887589999998</v>
      </c>
      <c r="H275" s="4">
        <v>76596.112410000002</v>
      </c>
      <c r="I275" s="4">
        <v>161972.01420000001</v>
      </c>
      <c r="J275" s="4">
        <v>44.24</v>
      </c>
      <c r="K275" s="4">
        <v>36.590000000000003</v>
      </c>
      <c r="L275" s="4">
        <v>150.13999999999999</v>
      </c>
      <c r="M275" s="4">
        <v>230.97</v>
      </c>
      <c r="N275" s="4">
        <f t="shared" si="14"/>
        <v>1317.3586834846917</v>
      </c>
      <c r="O275" s="4">
        <v>0</v>
      </c>
      <c r="P275" s="4" t="s">
        <v>46</v>
      </c>
      <c r="Q275" s="4">
        <v>0</v>
      </c>
      <c r="R275" s="4">
        <v>1144.8599999999999</v>
      </c>
      <c r="S275" s="4">
        <v>0</v>
      </c>
      <c r="T275" s="4">
        <v>2913</v>
      </c>
      <c r="U275" s="4">
        <v>0</v>
      </c>
      <c r="V275" s="4">
        <v>0</v>
      </c>
      <c r="W275" s="4">
        <v>127000</v>
      </c>
      <c r="X275" s="4">
        <f t="shared" si="12"/>
        <v>12.032155768297468</v>
      </c>
      <c r="Y275" s="4">
        <v>268557.30869999999</v>
      </c>
      <c r="Z275" s="4">
        <v>-1145</v>
      </c>
      <c r="AA275" s="4">
        <v>-303480</v>
      </c>
      <c r="AB275" s="4">
        <v>1768</v>
      </c>
      <c r="AC275" s="4">
        <v>241132</v>
      </c>
      <c r="AD275" s="4">
        <v>1999</v>
      </c>
      <c r="AE275" s="4">
        <v>404421</v>
      </c>
      <c r="AF275" s="4">
        <v>0.5</v>
      </c>
      <c r="AG275" s="4">
        <v>0.25</v>
      </c>
      <c r="AH275" s="4">
        <v>-572.42999999999995</v>
      </c>
      <c r="AI275" s="4">
        <v>-286.21499999999997</v>
      </c>
      <c r="AJ275" s="4">
        <v>884.21755270000006</v>
      </c>
      <c r="AK275" s="4">
        <v>442.10877629999999</v>
      </c>
      <c r="AL275" s="4">
        <v>112691.20269999999</v>
      </c>
      <c r="AM275" s="4">
        <v>60283.101340000001</v>
      </c>
      <c r="AN275" s="4"/>
      <c r="AO275" s="4">
        <v>499.84958239999997</v>
      </c>
      <c r="AP275" s="4"/>
      <c r="AQ275" s="4">
        <v>67378.990040000004</v>
      </c>
      <c r="AR275" s="5">
        <v>51957</v>
      </c>
      <c r="AS275" s="4">
        <v>250</v>
      </c>
      <c r="AT275" s="4">
        <v>3.3750000000000002E-2</v>
      </c>
      <c r="AU275" s="4">
        <v>533.39</v>
      </c>
      <c r="AV275" s="4">
        <v>142.85930139999999</v>
      </c>
      <c r="AW275" s="4">
        <v>390.53069859999999</v>
      </c>
      <c r="AX275" s="4">
        <v>50403.887589999998</v>
      </c>
      <c r="AY275" s="4">
        <v>76596.112410000002</v>
      </c>
      <c r="AZ275" s="4">
        <v>161972.01420000001</v>
      </c>
      <c r="BA275" s="4">
        <v>44.24</v>
      </c>
      <c r="BB275" s="4">
        <v>36.590000000000003</v>
      </c>
      <c r="BC275" s="4">
        <v>150.13999999999999</v>
      </c>
      <c r="BD275" s="4">
        <v>230.97</v>
      </c>
      <c r="BE275" s="4">
        <f t="shared" si="15"/>
        <v>380.5</v>
      </c>
      <c r="BF275" s="4">
        <v>0</v>
      </c>
      <c r="BG275" s="4" t="s">
        <v>46</v>
      </c>
      <c r="BH275" s="4">
        <v>0</v>
      </c>
      <c r="BI275" s="4">
        <v>1144.8599999999999</v>
      </c>
      <c r="BJ275" s="4">
        <v>0</v>
      </c>
      <c r="BK275" s="4">
        <v>2913</v>
      </c>
      <c r="BL275" s="4">
        <v>0</v>
      </c>
      <c r="BM275" s="4">
        <v>0</v>
      </c>
      <c r="BN275" s="4">
        <v>127000</v>
      </c>
      <c r="BO275" s="4">
        <f t="shared" si="13"/>
        <v>1</v>
      </c>
      <c r="BP275" s="4">
        <v>268557.30869999999</v>
      </c>
      <c r="BQ275" s="4">
        <v>-1145</v>
      </c>
      <c r="BR275" s="4">
        <v>-303480</v>
      </c>
      <c r="BS275" s="4">
        <v>1768</v>
      </c>
      <c r="BT275" s="4">
        <v>241132</v>
      </c>
      <c r="BU275" s="4">
        <v>1999</v>
      </c>
      <c r="BV275" s="4">
        <v>404421</v>
      </c>
      <c r="BW275" s="4">
        <v>0.5</v>
      </c>
      <c r="BX275" s="4">
        <v>0.25</v>
      </c>
      <c r="BY275" s="4">
        <v>-572.42999999999995</v>
      </c>
      <c r="BZ275" s="4">
        <v>-286.21499999999997</v>
      </c>
      <c r="CA275" s="4">
        <v>884.21755270000006</v>
      </c>
      <c r="CB275" s="4">
        <v>442.10877629999999</v>
      </c>
      <c r="CC275" s="4">
        <v>112691.20269999999</v>
      </c>
      <c r="CD275" s="4">
        <v>60283.101340000001</v>
      </c>
      <c r="CE275" s="4"/>
      <c r="CF275" s="4">
        <v>499.84958239999997</v>
      </c>
      <c r="CG275" s="4"/>
      <c r="CH275" s="4">
        <v>67378.990040000004</v>
      </c>
    </row>
    <row r="276" spans="1:86" ht="15" thickBot="1" x14ac:dyDescent="0.4">
      <c r="A276" s="5">
        <v>51987</v>
      </c>
      <c r="B276" s="4">
        <v>251</v>
      </c>
      <c r="C276" s="4">
        <v>3.3750000000000002E-2</v>
      </c>
      <c r="D276" s="4">
        <v>533.39</v>
      </c>
      <c r="E276" s="4">
        <v>141.7609338</v>
      </c>
      <c r="F276" s="4">
        <v>391.62906620000001</v>
      </c>
      <c r="G276" s="4">
        <v>50012.258520000003</v>
      </c>
      <c r="H276" s="4">
        <v>76987.741479999997</v>
      </c>
      <c r="I276" s="4">
        <v>163288.5631</v>
      </c>
      <c r="J276" s="4">
        <v>44.24</v>
      </c>
      <c r="K276" s="4">
        <v>36.590000000000003</v>
      </c>
      <c r="L276" s="4">
        <v>150.13999999999999</v>
      </c>
      <c r="M276" s="4">
        <v>230.97</v>
      </c>
      <c r="N276" s="4">
        <f t="shared" si="14"/>
        <v>1323.9454769021149</v>
      </c>
      <c r="O276" s="4">
        <v>0</v>
      </c>
      <c r="P276" s="4" t="s">
        <v>46</v>
      </c>
      <c r="Q276" s="4">
        <v>0</v>
      </c>
      <c r="R276" s="4">
        <v>1144.8599999999999</v>
      </c>
      <c r="S276" s="4">
        <v>0</v>
      </c>
      <c r="T276" s="4">
        <v>2920</v>
      </c>
      <c r="U276" s="4">
        <v>0</v>
      </c>
      <c r="V276" s="4">
        <v>0</v>
      </c>
      <c r="W276" s="4">
        <v>127000</v>
      </c>
      <c r="X276" s="4">
        <f t="shared" si="12"/>
        <v>12.152477325980442</v>
      </c>
      <c r="Y276" s="4">
        <v>269362.98060000001</v>
      </c>
      <c r="Z276" s="4">
        <v>-1145</v>
      </c>
      <c r="AA276" s="4">
        <v>-304625</v>
      </c>
      <c r="AB276" s="4">
        <v>1775</v>
      </c>
      <c r="AC276" s="4">
        <v>242908</v>
      </c>
      <c r="AD276" s="4">
        <v>2008</v>
      </c>
      <c r="AE276" s="4">
        <v>407522</v>
      </c>
      <c r="AF276" s="4">
        <v>0.5</v>
      </c>
      <c r="AG276" s="4">
        <v>0.25</v>
      </c>
      <c r="AH276" s="4">
        <v>-572.42999999999995</v>
      </c>
      <c r="AI276" s="4">
        <v>-286.21499999999997</v>
      </c>
      <c r="AJ276" s="4">
        <v>887.7135068</v>
      </c>
      <c r="AK276" s="4">
        <v>443.8567534</v>
      </c>
      <c r="AL276" s="4">
        <v>113578.91620000001</v>
      </c>
      <c r="AM276" s="4">
        <v>60726.95809</v>
      </c>
      <c r="AN276" s="4"/>
      <c r="AO276" s="4">
        <v>501.89210739999999</v>
      </c>
      <c r="AP276" s="4"/>
      <c r="AQ276" s="4">
        <v>67880.882150000005</v>
      </c>
      <c r="AR276" s="5">
        <v>51987</v>
      </c>
      <c r="AS276" s="4">
        <v>251</v>
      </c>
      <c r="AT276" s="4">
        <v>3.3750000000000002E-2</v>
      </c>
      <c r="AU276" s="4">
        <v>533.39</v>
      </c>
      <c r="AV276" s="4">
        <v>141.7609338</v>
      </c>
      <c r="AW276" s="4">
        <v>391.62906620000001</v>
      </c>
      <c r="AX276" s="4">
        <v>50012.258520000003</v>
      </c>
      <c r="AY276" s="4">
        <v>76987.741479999997</v>
      </c>
      <c r="AZ276" s="4">
        <v>163288.5631</v>
      </c>
      <c r="BA276" s="4">
        <v>44.24</v>
      </c>
      <c r="BB276" s="4">
        <v>36.590000000000003</v>
      </c>
      <c r="BC276" s="4">
        <v>150.13999999999999</v>
      </c>
      <c r="BD276" s="4">
        <v>230.97</v>
      </c>
      <c r="BE276" s="4">
        <f t="shared" si="15"/>
        <v>380.5</v>
      </c>
      <c r="BF276" s="4">
        <v>0</v>
      </c>
      <c r="BG276" s="4" t="s">
        <v>46</v>
      </c>
      <c r="BH276" s="4">
        <v>0</v>
      </c>
      <c r="BI276" s="4">
        <v>1144.8599999999999</v>
      </c>
      <c r="BJ276" s="4">
        <v>0</v>
      </c>
      <c r="BK276" s="4">
        <v>2920</v>
      </c>
      <c r="BL276" s="4">
        <v>0</v>
      </c>
      <c r="BM276" s="4">
        <v>0</v>
      </c>
      <c r="BN276" s="4">
        <v>127000</v>
      </c>
      <c r="BO276" s="4">
        <f t="shared" si="13"/>
        <v>1</v>
      </c>
      <c r="BP276" s="4">
        <v>269362.98060000001</v>
      </c>
      <c r="BQ276" s="4">
        <v>-1145</v>
      </c>
      <c r="BR276" s="4">
        <v>-304625</v>
      </c>
      <c r="BS276" s="4">
        <v>1775</v>
      </c>
      <c r="BT276" s="4">
        <v>242908</v>
      </c>
      <c r="BU276" s="4">
        <v>2008</v>
      </c>
      <c r="BV276" s="4">
        <v>407522</v>
      </c>
      <c r="BW276" s="4">
        <v>0.5</v>
      </c>
      <c r="BX276" s="4">
        <v>0.25</v>
      </c>
      <c r="BY276" s="4">
        <v>-572.42999999999995</v>
      </c>
      <c r="BZ276" s="4">
        <v>-286.21499999999997</v>
      </c>
      <c r="CA276" s="4">
        <v>887.7135068</v>
      </c>
      <c r="CB276" s="4">
        <v>443.8567534</v>
      </c>
      <c r="CC276" s="4">
        <v>113578.91620000001</v>
      </c>
      <c r="CD276" s="4">
        <v>60726.95809</v>
      </c>
      <c r="CE276" s="4"/>
      <c r="CF276" s="4">
        <v>501.89210739999999</v>
      </c>
      <c r="CG276" s="4"/>
      <c r="CH276" s="4">
        <v>67880.882150000005</v>
      </c>
    </row>
    <row r="277" spans="1:86" ht="15" thickBot="1" x14ac:dyDescent="0.4">
      <c r="A277" s="5">
        <v>52018</v>
      </c>
      <c r="B277" s="4">
        <v>252</v>
      </c>
      <c r="C277" s="4">
        <v>3.3750000000000002E-2</v>
      </c>
      <c r="D277" s="4">
        <v>533.39</v>
      </c>
      <c r="E277" s="4">
        <v>140.6594771</v>
      </c>
      <c r="F277" s="4">
        <v>392.73052289999998</v>
      </c>
      <c r="G277" s="4">
        <v>49619.527999999998</v>
      </c>
      <c r="H277" s="4">
        <v>77380.471999999994</v>
      </c>
      <c r="I277" s="4">
        <v>164613.89670000001</v>
      </c>
      <c r="J277" s="4">
        <v>44.24</v>
      </c>
      <c r="K277" s="4">
        <v>36.590000000000003</v>
      </c>
      <c r="L277" s="4">
        <v>150.13999999999999</v>
      </c>
      <c r="M277" s="4">
        <v>230.97</v>
      </c>
      <c r="N277" s="4">
        <f t="shared" si="14"/>
        <v>1330.5652042866254</v>
      </c>
      <c r="O277" s="4">
        <v>0</v>
      </c>
      <c r="P277" s="4" t="s">
        <v>46</v>
      </c>
      <c r="Q277" s="4">
        <v>0</v>
      </c>
      <c r="R277" s="4">
        <v>1144.8599999999999</v>
      </c>
      <c r="S277" s="4">
        <v>0</v>
      </c>
      <c r="T277" s="4">
        <v>2927</v>
      </c>
      <c r="U277" s="4">
        <v>0</v>
      </c>
      <c r="V277" s="4">
        <v>0</v>
      </c>
      <c r="W277" s="4">
        <v>127000</v>
      </c>
      <c r="X277" s="4">
        <f t="shared" si="12"/>
        <v>12.274002099240246</v>
      </c>
      <c r="Y277" s="4">
        <v>270171.06959999999</v>
      </c>
      <c r="Z277" s="4">
        <v>-1145</v>
      </c>
      <c r="AA277" s="4">
        <v>-305769</v>
      </c>
      <c r="AB277" s="4">
        <v>1782</v>
      </c>
      <c r="AC277" s="4">
        <v>244690</v>
      </c>
      <c r="AD277" s="4">
        <v>2016</v>
      </c>
      <c r="AE277" s="4">
        <v>410638</v>
      </c>
      <c r="AF277" s="4">
        <v>0.5</v>
      </c>
      <c r="AG277" s="4">
        <v>0.25</v>
      </c>
      <c r="AH277" s="4">
        <v>-572.42999999999995</v>
      </c>
      <c r="AI277" s="4">
        <v>-286.21499999999997</v>
      </c>
      <c r="AJ277" s="4">
        <v>891.21785120000004</v>
      </c>
      <c r="AK277" s="4">
        <v>445.60892560000002</v>
      </c>
      <c r="AL277" s="4">
        <v>114470.13400000001</v>
      </c>
      <c r="AM277" s="4">
        <v>61172.567020000002</v>
      </c>
      <c r="AN277" s="4"/>
      <c r="AO277" s="4">
        <v>503.93965589999999</v>
      </c>
      <c r="AP277" s="4"/>
      <c r="AQ277" s="4">
        <v>68384.821809999994</v>
      </c>
      <c r="AR277" s="5">
        <v>52018</v>
      </c>
      <c r="AS277" s="4">
        <v>252</v>
      </c>
      <c r="AT277" s="4">
        <v>3.3750000000000002E-2</v>
      </c>
      <c r="AU277" s="4">
        <v>533.39</v>
      </c>
      <c r="AV277" s="4">
        <v>140.6594771</v>
      </c>
      <c r="AW277" s="4">
        <v>392.73052289999998</v>
      </c>
      <c r="AX277" s="4">
        <v>49619.527999999998</v>
      </c>
      <c r="AY277" s="4">
        <v>77380.471999999994</v>
      </c>
      <c r="AZ277" s="4">
        <v>164613.89670000001</v>
      </c>
      <c r="BA277" s="4">
        <v>44.24</v>
      </c>
      <c r="BB277" s="4">
        <v>36.590000000000003</v>
      </c>
      <c r="BC277" s="4">
        <v>150.13999999999999</v>
      </c>
      <c r="BD277" s="4">
        <v>230.97</v>
      </c>
      <c r="BE277" s="4">
        <f t="shared" si="15"/>
        <v>380.5</v>
      </c>
      <c r="BF277" s="4">
        <v>0</v>
      </c>
      <c r="BG277" s="4" t="s">
        <v>46</v>
      </c>
      <c r="BH277" s="4">
        <v>0</v>
      </c>
      <c r="BI277" s="4">
        <v>1144.8599999999999</v>
      </c>
      <c r="BJ277" s="4">
        <v>0</v>
      </c>
      <c r="BK277" s="4">
        <v>2927</v>
      </c>
      <c r="BL277" s="4">
        <v>0</v>
      </c>
      <c r="BM277" s="4">
        <v>0</v>
      </c>
      <c r="BN277" s="4">
        <v>127000</v>
      </c>
      <c r="BO277" s="4">
        <f t="shared" si="13"/>
        <v>1</v>
      </c>
      <c r="BP277" s="4">
        <v>270171.06959999999</v>
      </c>
      <c r="BQ277" s="4">
        <v>-1145</v>
      </c>
      <c r="BR277" s="4">
        <v>-305769</v>
      </c>
      <c r="BS277" s="4">
        <v>1782</v>
      </c>
      <c r="BT277" s="4">
        <v>244690</v>
      </c>
      <c r="BU277" s="4">
        <v>2016</v>
      </c>
      <c r="BV277" s="4">
        <v>410638</v>
      </c>
      <c r="BW277" s="4">
        <v>0.5</v>
      </c>
      <c r="BX277" s="4">
        <v>0.25</v>
      </c>
      <c r="BY277" s="4">
        <v>-572.42999999999995</v>
      </c>
      <c r="BZ277" s="4">
        <v>-286.21499999999997</v>
      </c>
      <c r="CA277" s="4">
        <v>891.21785120000004</v>
      </c>
      <c r="CB277" s="4">
        <v>445.60892560000002</v>
      </c>
      <c r="CC277" s="4">
        <v>114470.13400000001</v>
      </c>
      <c r="CD277" s="4">
        <v>61172.567020000002</v>
      </c>
      <c r="CE277" s="4"/>
      <c r="CF277" s="4">
        <v>503.93965589999999</v>
      </c>
      <c r="CG277" s="4"/>
      <c r="CH277" s="4">
        <v>68384.821809999994</v>
      </c>
    </row>
    <row r="278" spans="1:86" ht="15" thickBot="1" x14ac:dyDescent="0.4">
      <c r="A278" s="5">
        <v>52048</v>
      </c>
      <c r="B278" s="4">
        <v>253</v>
      </c>
      <c r="C278" s="4">
        <v>3.3750000000000002E-2</v>
      </c>
      <c r="D278" s="4">
        <v>533.39</v>
      </c>
      <c r="E278" s="4">
        <v>139.5549225</v>
      </c>
      <c r="F278" s="4">
        <v>393.83507750000001</v>
      </c>
      <c r="G278" s="4">
        <v>49225.692920000001</v>
      </c>
      <c r="H278" s="4">
        <v>77774.307079999999</v>
      </c>
      <c r="I278" s="4">
        <v>165948.06950000001</v>
      </c>
      <c r="J278" s="4">
        <v>44.24</v>
      </c>
      <c r="K278" s="4">
        <v>36.590000000000003</v>
      </c>
      <c r="L278" s="4">
        <v>150.13999999999999</v>
      </c>
      <c r="M278" s="4">
        <v>230.97</v>
      </c>
      <c r="N278" s="4">
        <f t="shared" si="14"/>
        <v>1337.2180303080584</v>
      </c>
      <c r="O278" s="4">
        <v>0</v>
      </c>
      <c r="P278" s="4" t="s">
        <v>46</v>
      </c>
      <c r="Q278" s="4">
        <v>0</v>
      </c>
      <c r="R278" s="4">
        <v>1144.8599999999999</v>
      </c>
      <c r="S278" s="4">
        <v>0</v>
      </c>
      <c r="T278" s="4">
        <v>2934</v>
      </c>
      <c r="U278" s="4">
        <v>0</v>
      </c>
      <c r="V278" s="4">
        <v>0</v>
      </c>
      <c r="W278" s="4">
        <v>127000</v>
      </c>
      <c r="X278" s="4">
        <f t="shared" si="12"/>
        <v>12.396742120232648</v>
      </c>
      <c r="Y278" s="4">
        <v>270981.58279999997</v>
      </c>
      <c r="Z278" s="4">
        <v>-1145</v>
      </c>
      <c r="AA278" s="4">
        <v>-306914</v>
      </c>
      <c r="AB278" s="4">
        <v>1789</v>
      </c>
      <c r="AC278" s="4">
        <v>246480</v>
      </c>
      <c r="AD278" s="4">
        <v>2024</v>
      </c>
      <c r="AE278" s="4">
        <v>413771</v>
      </c>
      <c r="AF278" s="4">
        <v>0.5</v>
      </c>
      <c r="AG278" s="4">
        <v>0.25</v>
      </c>
      <c r="AH278" s="4">
        <v>-572.42999999999995</v>
      </c>
      <c r="AI278" s="4">
        <v>-286.21499999999997</v>
      </c>
      <c r="AJ278" s="4">
        <v>894.73060610000005</v>
      </c>
      <c r="AK278" s="4">
        <v>447.36530299999998</v>
      </c>
      <c r="AL278" s="4">
        <v>115364.8646</v>
      </c>
      <c r="AM278" s="4">
        <v>61619.93232</v>
      </c>
      <c r="AN278" s="4"/>
      <c r="AO278" s="4">
        <v>505.99224040000001</v>
      </c>
      <c r="AP278" s="4"/>
      <c r="AQ278" s="4">
        <v>68890.814050000001</v>
      </c>
      <c r="AR278" s="5">
        <v>52048</v>
      </c>
      <c r="AS278" s="4">
        <v>253</v>
      </c>
      <c r="AT278" s="4">
        <v>3.3750000000000002E-2</v>
      </c>
      <c r="AU278" s="4">
        <v>533.39</v>
      </c>
      <c r="AV278" s="4">
        <v>139.5549225</v>
      </c>
      <c r="AW278" s="4">
        <v>393.83507750000001</v>
      </c>
      <c r="AX278" s="4">
        <v>49225.692920000001</v>
      </c>
      <c r="AY278" s="4">
        <v>77774.307079999999</v>
      </c>
      <c r="AZ278" s="4">
        <v>165948.06950000001</v>
      </c>
      <c r="BA278" s="4">
        <v>44.24</v>
      </c>
      <c r="BB278" s="4">
        <v>36.590000000000003</v>
      </c>
      <c r="BC278" s="4">
        <v>150.13999999999999</v>
      </c>
      <c r="BD278" s="4">
        <v>230.97</v>
      </c>
      <c r="BE278" s="4">
        <f t="shared" si="15"/>
        <v>380.5</v>
      </c>
      <c r="BF278" s="4">
        <v>0</v>
      </c>
      <c r="BG278" s="4" t="s">
        <v>46</v>
      </c>
      <c r="BH278" s="4">
        <v>0</v>
      </c>
      <c r="BI278" s="4">
        <v>1144.8599999999999</v>
      </c>
      <c r="BJ278" s="4">
        <v>0</v>
      </c>
      <c r="BK278" s="4">
        <v>2934</v>
      </c>
      <c r="BL278" s="4">
        <v>0</v>
      </c>
      <c r="BM278" s="4">
        <v>0</v>
      </c>
      <c r="BN278" s="4">
        <v>127000</v>
      </c>
      <c r="BO278" s="4">
        <f t="shared" si="13"/>
        <v>1</v>
      </c>
      <c r="BP278" s="4">
        <v>270981.58279999997</v>
      </c>
      <c r="BQ278" s="4">
        <v>-1145</v>
      </c>
      <c r="BR278" s="4">
        <v>-306914</v>
      </c>
      <c r="BS278" s="4">
        <v>1789</v>
      </c>
      <c r="BT278" s="4">
        <v>246480</v>
      </c>
      <c r="BU278" s="4">
        <v>2024</v>
      </c>
      <c r="BV278" s="4">
        <v>413771</v>
      </c>
      <c r="BW278" s="4">
        <v>0.5</v>
      </c>
      <c r="BX278" s="4">
        <v>0.25</v>
      </c>
      <c r="BY278" s="4">
        <v>-572.42999999999995</v>
      </c>
      <c r="BZ278" s="4">
        <v>-286.21499999999997</v>
      </c>
      <c r="CA278" s="4">
        <v>894.73060610000005</v>
      </c>
      <c r="CB278" s="4">
        <v>447.36530299999998</v>
      </c>
      <c r="CC278" s="4">
        <v>115364.8646</v>
      </c>
      <c r="CD278" s="4">
        <v>61619.93232</v>
      </c>
      <c r="CE278" s="4"/>
      <c r="CF278" s="4">
        <v>505.99224040000001</v>
      </c>
      <c r="CG278" s="4"/>
      <c r="CH278" s="4">
        <v>68890.814050000001</v>
      </c>
    </row>
    <row r="279" spans="1:86" ht="15" thickBot="1" x14ac:dyDescent="0.4">
      <c r="A279" s="5">
        <v>52079</v>
      </c>
      <c r="B279" s="4">
        <v>254</v>
      </c>
      <c r="C279" s="4">
        <v>3.3750000000000002E-2</v>
      </c>
      <c r="D279" s="4">
        <v>533.39</v>
      </c>
      <c r="E279" s="4">
        <v>138.44726130000001</v>
      </c>
      <c r="F279" s="4">
        <v>394.94273870000001</v>
      </c>
      <c r="G279" s="4">
        <v>48830.750180000003</v>
      </c>
      <c r="H279" s="4">
        <v>78169.249819999997</v>
      </c>
      <c r="I279" s="4">
        <v>167291.13639999999</v>
      </c>
      <c r="J279" s="4">
        <v>44.24</v>
      </c>
      <c r="K279" s="4">
        <v>36.590000000000003</v>
      </c>
      <c r="L279" s="4">
        <v>150.13999999999999</v>
      </c>
      <c r="M279" s="4">
        <v>230.97</v>
      </c>
      <c r="N279" s="4">
        <f t="shared" si="14"/>
        <v>1343.9041204595985</v>
      </c>
      <c r="O279" s="4">
        <v>0</v>
      </c>
      <c r="P279" s="4" t="s">
        <v>46</v>
      </c>
      <c r="Q279" s="4">
        <v>0</v>
      </c>
      <c r="R279" s="4">
        <v>1144.8599999999999</v>
      </c>
      <c r="S279" s="4">
        <v>0</v>
      </c>
      <c r="T279" s="4">
        <v>2941</v>
      </c>
      <c r="U279" s="4">
        <v>0</v>
      </c>
      <c r="V279" s="4">
        <v>0</v>
      </c>
      <c r="W279" s="4">
        <v>127000</v>
      </c>
      <c r="X279" s="4">
        <f t="shared" si="12"/>
        <v>12.520709541434975</v>
      </c>
      <c r="Y279" s="4">
        <v>271794.52750000003</v>
      </c>
      <c r="Z279" s="4">
        <v>-1145</v>
      </c>
      <c r="AA279" s="4">
        <v>-308059</v>
      </c>
      <c r="AB279" s="4">
        <v>1797</v>
      </c>
      <c r="AC279" s="4">
        <v>248276</v>
      </c>
      <c r="AD279" s="4">
        <v>2032</v>
      </c>
      <c r="AE279" s="4">
        <v>416919</v>
      </c>
      <c r="AF279" s="4">
        <v>0.5</v>
      </c>
      <c r="AG279" s="4">
        <v>0.25</v>
      </c>
      <c r="AH279" s="4">
        <v>-572.42999999999995</v>
      </c>
      <c r="AI279" s="4">
        <v>-286.21499999999997</v>
      </c>
      <c r="AJ279" s="4">
        <v>898.25179149999997</v>
      </c>
      <c r="AK279" s="4">
        <v>449.12589580000002</v>
      </c>
      <c r="AL279" s="4">
        <v>116263.1164</v>
      </c>
      <c r="AM279" s="4">
        <v>62069.058219999999</v>
      </c>
      <c r="AN279" s="4"/>
      <c r="AO279" s="4">
        <v>508.0498733</v>
      </c>
      <c r="AP279" s="4"/>
      <c r="AQ279" s="4">
        <v>69398.863920000003</v>
      </c>
      <c r="AR279" s="5">
        <v>52079</v>
      </c>
      <c r="AS279" s="4">
        <v>254</v>
      </c>
      <c r="AT279" s="4">
        <v>3.3750000000000002E-2</v>
      </c>
      <c r="AU279" s="4">
        <v>533.39</v>
      </c>
      <c r="AV279" s="4">
        <v>138.44726130000001</v>
      </c>
      <c r="AW279" s="4">
        <v>394.94273870000001</v>
      </c>
      <c r="AX279" s="4">
        <v>48830.750180000003</v>
      </c>
      <c r="AY279" s="4">
        <v>78169.249819999997</v>
      </c>
      <c r="AZ279" s="4">
        <v>167291.13639999999</v>
      </c>
      <c r="BA279" s="4">
        <v>44.24</v>
      </c>
      <c r="BB279" s="4">
        <v>36.590000000000003</v>
      </c>
      <c r="BC279" s="4">
        <v>150.13999999999999</v>
      </c>
      <c r="BD279" s="4">
        <v>230.97</v>
      </c>
      <c r="BE279" s="4">
        <f t="shared" si="15"/>
        <v>380.5</v>
      </c>
      <c r="BF279" s="4">
        <v>0</v>
      </c>
      <c r="BG279" s="4" t="s">
        <v>46</v>
      </c>
      <c r="BH279" s="4">
        <v>0</v>
      </c>
      <c r="BI279" s="4">
        <v>1144.8599999999999</v>
      </c>
      <c r="BJ279" s="4">
        <v>0</v>
      </c>
      <c r="BK279" s="4">
        <v>2941</v>
      </c>
      <c r="BL279" s="4">
        <v>0</v>
      </c>
      <c r="BM279" s="4">
        <v>0</v>
      </c>
      <c r="BN279" s="4">
        <v>127000</v>
      </c>
      <c r="BO279" s="4">
        <f t="shared" si="13"/>
        <v>1</v>
      </c>
      <c r="BP279" s="4">
        <v>271794.52750000003</v>
      </c>
      <c r="BQ279" s="4">
        <v>-1145</v>
      </c>
      <c r="BR279" s="4">
        <v>-308059</v>
      </c>
      <c r="BS279" s="4">
        <v>1797</v>
      </c>
      <c r="BT279" s="4">
        <v>248276</v>
      </c>
      <c r="BU279" s="4">
        <v>2032</v>
      </c>
      <c r="BV279" s="4">
        <v>416919</v>
      </c>
      <c r="BW279" s="4">
        <v>0.5</v>
      </c>
      <c r="BX279" s="4">
        <v>0.25</v>
      </c>
      <c r="BY279" s="4">
        <v>-572.42999999999995</v>
      </c>
      <c r="BZ279" s="4">
        <v>-286.21499999999997</v>
      </c>
      <c r="CA279" s="4">
        <v>898.25179149999997</v>
      </c>
      <c r="CB279" s="4">
        <v>449.12589580000002</v>
      </c>
      <c r="CC279" s="4">
        <v>116263.1164</v>
      </c>
      <c r="CD279" s="4">
        <v>62069.058219999999</v>
      </c>
      <c r="CE279" s="4"/>
      <c r="CF279" s="4">
        <v>508.0498733</v>
      </c>
      <c r="CG279" s="4"/>
      <c r="CH279" s="4">
        <v>69398.863920000003</v>
      </c>
    </row>
    <row r="280" spans="1:86" ht="15" thickBot="1" x14ac:dyDescent="0.4">
      <c r="A280" s="5">
        <v>52110</v>
      </c>
      <c r="B280" s="4">
        <v>255</v>
      </c>
      <c r="C280" s="4">
        <v>3.3750000000000002E-2</v>
      </c>
      <c r="D280" s="4">
        <v>533.39</v>
      </c>
      <c r="E280" s="4">
        <v>137.33648489999999</v>
      </c>
      <c r="F280" s="4">
        <v>396.05351510000003</v>
      </c>
      <c r="G280" s="4">
        <v>48434.696669999998</v>
      </c>
      <c r="H280" s="4">
        <v>78565.303329999995</v>
      </c>
      <c r="I280" s="4">
        <v>168643.15239999999</v>
      </c>
      <c r="J280" s="4">
        <v>44.24</v>
      </c>
      <c r="K280" s="4">
        <v>36.590000000000003</v>
      </c>
      <c r="L280" s="4">
        <v>150.13999999999999</v>
      </c>
      <c r="M280" s="4">
        <v>230.97</v>
      </c>
      <c r="N280" s="4">
        <f t="shared" si="14"/>
        <v>1350.6236410618965</v>
      </c>
      <c r="O280" s="4">
        <v>0</v>
      </c>
      <c r="P280" s="4" t="s">
        <v>46</v>
      </c>
      <c r="Q280" s="4">
        <v>0</v>
      </c>
      <c r="R280" s="4">
        <v>1144.8599999999999</v>
      </c>
      <c r="S280" s="4">
        <v>0</v>
      </c>
      <c r="T280" s="4">
        <v>2948</v>
      </c>
      <c r="U280" s="4">
        <v>0</v>
      </c>
      <c r="V280" s="4">
        <v>0</v>
      </c>
      <c r="W280" s="4">
        <v>127000</v>
      </c>
      <c r="X280" s="4">
        <f t="shared" si="12"/>
        <v>12.645916636849325</v>
      </c>
      <c r="Y280" s="4">
        <v>272609.91110000003</v>
      </c>
      <c r="Z280" s="4">
        <v>-1145</v>
      </c>
      <c r="AA280" s="4">
        <v>-309204</v>
      </c>
      <c r="AB280" s="4">
        <v>1804</v>
      </c>
      <c r="AC280" s="4">
        <v>250080</v>
      </c>
      <c r="AD280" s="4">
        <v>2040</v>
      </c>
      <c r="AE280" s="4">
        <v>420084</v>
      </c>
      <c r="AF280" s="4">
        <v>0.5</v>
      </c>
      <c r="AG280" s="4">
        <v>0.25</v>
      </c>
      <c r="AH280" s="4">
        <v>-572.42999999999995</v>
      </c>
      <c r="AI280" s="4">
        <v>-286.21499999999997</v>
      </c>
      <c r="AJ280" s="4">
        <v>901.78142779999996</v>
      </c>
      <c r="AK280" s="4">
        <v>450.89071389999998</v>
      </c>
      <c r="AL280" s="4">
        <v>117164.8979</v>
      </c>
      <c r="AM280" s="4">
        <v>62519.948929999999</v>
      </c>
      <c r="AN280" s="4"/>
      <c r="AO280" s="4">
        <v>510.11256700000001</v>
      </c>
      <c r="AP280" s="4"/>
      <c r="AQ280" s="4">
        <v>69908.976490000001</v>
      </c>
      <c r="AR280" s="5">
        <v>52110</v>
      </c>
      <c r="AS280" s="4">
        <v>255</v>
      </c>
      <c r="AT280" s="4">
        <v>3.3750000000000002E-2</v>
      </c>
      <c r="AU280" s="4">
        <v>533.39</v>
      </c>
      <c r="AV280" s="4">
        <v>137.33648489999999</v>
      </c>
      <c r="AW280" s="4">
        <v>396.05351510000003</v>
      </c>
      <c r="AX280" s="4">
        <v>48434.696669999998</v>
      </c>
      <c r="AY280" s="4">
        <v>78565.303329999995</v>
      </c>
      <c r="AZ280" s="4">
        <v>168643.15239999999</v>
      </c>
      <c r="BA280" s="4">
        <v>44.24</v>
      </c>
      <c r="BB280" s="4">
        <v>36.590000000000003</v>
      </c>
      <c r="BC280" s="4">
        <v>150.13999999999999</v>
      </c>
      <c r="BD280" s="4">
        <v>230.97</v>
      </c>
      <c r="BE280" s="4">
        <f t="shared" si="15"/>
        <v>380.5</v>
      </c>
      <c r="BF280" s="4">
        <v>0</v>
      </c>
      <c r="BG280" s="4" t="s">
        <v>46</v>
      </c>
      <c r="BH280" s="4">
        <v>0</v>
      </c>
      <c r="BI280" s="4">
        <v>1144.8599999999999</v>
      </c>
      <c r="BJ280" s="4">
        <v>0</v>
      </c>
      <c r="BK280" s="4">
        <v>2948</v>
      </c>
      <c r="BL280" s="4">
        <v>0</v>
      </c>
      <c r="BM280" s="4">
        <v>0</v>
      </c>
      <c r="BN280" s="4">
        <v>127000</v>
      </c>
      <c r="BO280" s="4">
        <f t="shared" si="13"/>
        <v>1</v>
      </c>
      <c r="BP280" s="4">
        <v>272609.91110000003</v>
      </c>
      <c r="BQ280" s="4">
        <v>-1145</v>
      </c>
      <c r="BR280" s="4">
        <v>-309204</v>
      </c>
      <c r="BS280" s="4">
        <v>1804</v>
      </c>
      <c r="BT280" s="4">
        <v>250080</v>
      </c>
      <c r="BU280" s="4">
        <v>2040</v>
      </c>
      <c r="BV280" s="4">
        <v>420084</v>
      </c>
      <c r="BW280" s="4">
        <v>0.5</v>
      </c>
      <c r="BX280" s="4">
        <v>0.25</v>
      </c>
      <c r="BY280" s="4">
        <v>-572.42999999999995</v>
      </c>
      <c r="BZ280" s="4">
        <v>-286.21499999999997</v>
      </c>
      <c r="CA280" s="4">
        <v>901.78142779999996</v>
      </c>
      <c r="CB280" s="4">
        <v>450.89071389999998</v>
      </c>
      <c r="CC280" s="4">
        <v>117164.8979</v>
      </c>
      <c r="CD280" s="4">
        <v>62519.948929999999</v>
      </c>
      <c r="CE280" s="4"/>
      <c r="CF280" s="4">
        <v>510.11256700000001</v>
      </c>
      <c r="CG280" s="4"/>
      <c r="CH280" s="4">
        <v>69908.976490000001</v>
      </c>
    </row>
    <row r="281" spans="1:86" ht="15" thickBot="1" x14ac:dyDescent="0.4">
      <c r="A281" s="5">
        <v>52140</v>
      </c>
      <c r="B281" s="4">
        <v>256</v>
      </c>
      <c r="C281" s="4">
        <v>3.3750000000000002E-2</v>
      </c>
      <c r="D281" s="4">
        <v>533.39</v>
      </c>
      <c r="E281" s="4">
        <v>136.22258439999999</v>
      </c>
      <c r="F281" s="4">
        <v>397.16741560000003</v>
      </c>
      <c r="G281" s="4">
        <v>48037.52925</v>
      </c>
      <c r="H281" s="4">
        <v>78962.470749999993</v>
      </c>
      <c r="I281" s="4">
        <v>170004.17310000001</v>
      </c>
      <c r="J281" s="4">
        <v>44.24</v>
      </c>
      <c r="K281" s="4">
        <v>36.590000000000003</v>
      </c>
      <c r="L281" s="4">
        <v>150.13999999999999</v>
      </c>
      <c r="M281" s="4">
        <v>230.97</v>
      </c>
      <c r="N281" s="4">
        <f t="shared" si="14"/>
        <v>1357.3767592672059</v>
      </c>
      <c r="O281" s="4">
        <v>0</v>
      </c>
      <c r="P281" s="4" t="s">
        <v>46</v>
      </c>
      <c r="Q281" s="4">
        <v>0</v>
      </c>
      <c r="R281" s="4">
        <v>1144.8599999999999</v>
      </c>
      <c r="S281" s="4">
        <v>0</v>
      </c>
      <c r="T281" s="4">
        <v>2955</v>
      </c>
      <c r="U281" s="4">
        <v>0</v>
      </c>
      <c r="V281" s="4">
        <v>0</v>
      </c>
      <c r="W281" s="4">
        <v>127000</v>
      </c>
      <c r="X281" s="4">
        <f t="shared" si="12"/>
        <v>12.772375803217818</v>
      </c>
      <c r="Y281" s="4">
        <v>273427.74080000003</v>
      </c>
      <c r="Z281" s="4">
        <v>-1145</v>
      </c>
      <c r="AA281" s="4">
        <v>-310349</v>
      </c>
      <c r="AB281" s="4">
        <v>1811</v>
      </c>
      <c r="AC281" s="4">
        <v>251890</v>
      </c>
      <c r="AD281" s="4">
        <v>2049</v>
      </c>
      <c r="AE281" s="4">
        <v>423265</v>
      </c>
      <c r="AF281" s="4">
        <v>0.5</v>
      </c>
      <c r="AG281" s="4">
        <v>0.25</v>
      </c>
      <c r="AH281" s="4">
        <v>-572.42999999999995</v>
      </c>
      <c r="AI281" s="4">
        <v>-286.21499999999997</v>
      </c>
      <c r="AJ281" s="4">
        <v>905.31953520000002</v>
      </c>
      <c r="AK281" s="4">
        <v>452.65976760000001</v>
      </c>
      <c r="AL281" s="4">
        <v>118070.21739999999</v>
      </c>
      <c r="AM281" s="4">
        <v>62972.608699999997</v>
      </c>
      <c r="AN281" s="4"/>
      <c r="AO281" s="4">
        <v>512.18033400000002</v>
      </c>
      <c r="AP281" s="4"/>
      <c r="AQ281" s="4">
        <v>70421.156820000004</v>
      </c>
      <c r="AR281" s="5">
        <v>52140</v>
      </c>
      <c r="AS281" s="4">
        <v>256</v>
      </c>
      <c r="AT281" s="4">
        <v>3.3750000000000002E-2</v>
      </c>
      <c r="AU281" s="4">
        <v>533.39</v>
      </c>
      <c r="AV281" s="4">
        <v>136.22258439999999</v>
      </c>
      <c r="AW281" s="4">
        <v>397.16741560000003</v>
      </c>
      <c r="AX281" s="4">
        <v>48037.52925</v>
      </c>
      <c r="AY281" s="4">
        <v>78962.470749999993</v>
      </c>
      <c r="AZ281" s="4">
        <v>170004.17310000001</v>
      </c>
      <c r="BA281" s="4">
        <v>44.24</v>
      </c>
      <c r="BB281" s="4">
        <v>36.590000000000003</v>
      </c>
      <c r="BC281" s="4">
        <v>150.13999999999999</v>
      </c>
      <c r="BD281" s="4">
        <v>230.97</v>
      </c>
      <c r="BE281" s="4">
        <f t="shared" si="15"/>
        <v>380.5</v>
      </c>
      <c r="BF281" s="4">
        <v>0</v>
      </c>
      <c r="BG281" s="4" t="s">
        <v>46</v>
      </c>
      <c r="BH281" s="4">
        <v>0</v>
      </c>
      <c r="BI281" s="4">
        <v>1144.8599999999999</v>
      </c>
      <c r="BJ281" s="4">
        <v>0</v>
      </c>
      <c r="BK281" s="4">
        <v>2955</v>
      </c>
      <c r="BL281" s="4">
        <v>0</v>
      </c>
      <c r="BM281" s="4">
        <v>0</v>
      </c>
      <c r="BN281" s="4">
        <v>127000</v>
      </c>
      <c r="BO281" s="4">
        <f t="shared" si="13"/>
        <v>1</v>
      </c>
      <c r="BP281" s="4">
        <v>273427.74080000003</v>
      </c>
      <c r="BQ281" s="4">
        <v>-1145</v>
      </c>
      <c r="BR281" s="4">
        <v>-310349</v>
      </c>
      <c r="BS281" s="4">
        <v>1811</v>
      </c>
      <c r="BT281" s="4">
        <v>251890</v>
      </c>
      <c r="BU281" s="4">
        <v>2049</v>
      </c>
      <c r="BV281" s="4">
        <v>423265</v>
      </c>
      <c r="BW281" s="4">
        <v>0.5</v>
      </c>
      <c r="BX281" s="4">
        <v>0.25</v>
      </c>
      <c r="BY281" s="4">
        <v>-572.42999999999995</v>
      </c>
      <c r="BZ281" s="4">
        <v>-286.21499999999997</v>
      </c>
      <c r="CA281" s="4">
        <v>905.31953520000002</v>
      </c>
      <c r="CB281" s="4">
        <v>452.65976760000001</v>
      </c>
      <c r="CC281" s="4">
        <v>118070.21739999999</v>
      </c>
      <c r="CD281" s="4">
        <v>62972.608699999997</v>
      </c>
      <c r="CE281" s="4"/>
      <c r="CF281" s="4">
        <v>512.18033400000002</v>
      </c>
      <c r="CG281" s="4"/>
      <c r="CH281" s="4">
        <v>70421.156820000004</v>
      </c>
    </row>
    <row r="282" spans="1:86" ht="15" thickBot="1" x14ac:dyDescent="0.4">
      <c r="A282" s="5">
        <v>52171</v>
      </c>
      <c r="B282" s="4">
        <v>257</v>
      </c>
      <c r="C282" s="4">
        <v>3.3750000000000002E-2</v>
      </c>
      <c r="D282" s="4">
        <v>533.39</v>
      </c>
      <c r="E282" s="4">
        <v>135.10555099999999</v>
      </c>
      <c r="F282" s="4">
        <v>398.284449</v>
      </c>
      <c r="G282" s="4">
        <v>47639.2448</v>
      </c>
      <c r="H282" s="4">
        <v>79360.7552</v>
      </c>
      <c r="I282" s="4">
        <v>171374.2543</v>
      </c>
      <c r="J282" s="4">
        <v>44.24</v>
      </c>
      <c r="K282" s="4">
        <v>36.590000000000003</v>
      </c>
      <c r="L282" s="4">
        <v>150.13999999999999</v>
      </c>
      <c r="M282" s="4">
        <v>230.97</v>
      </c>
      <c r="N282" s="4">
        <f t="shared" si="14"/>
        <v>1364.1636430635417</v>
      </c>
      <c r="O282" s="4">
        <v>0</v>
      </c>
      <c r="P282" s="4" t="s">
        <v>46</v>
      </c>
      <c r="Q282" s="4">
        <v>0</v>
      </c>
      <c r="R282" s="4">
        <v>1144.8599999999999</v>
      </c>
      <c r="S282" s="4">
        <v>0</v>
      </c>
      <c r="T282" s="4">
        <v>2963</v>
      </c>
      <c r="U282" s="4">
        <v>0</v>
      </c>
      <c r="V282" s="4">
        <v>0</v>
      </c>
      <c r="W282" s="4">
        <v>127000</v>
      </c>
      <c r="X282" s="4">
        <f t="shared" si="12"/>
        <v>12.900099561249997</v>
      </c>
      <c r="Y282" s="4">
        <v>274248.02409999998</v>
      </c>
      <c r="Z282" s="4">
        <v>-1145</v>
      </c>
      <c r="AA282" s="4">
        <v>-311494</v>
      </c>
      <c r="AB282" s="4">
        <v>1818</v>
      </c>
      <c r="AC282" s="4">
        <v>253708</v>
      </c>
      <c r="AD282" s="4">
        <v>2057</v>
      </c>
      <c r="AE282" s="4">
        <v>426462</v>
      </c>
      <c r="AF282" s="4">
        <v>0.5</v>
      </c>
      <c r="AG282" s="4">
        <v>0.25</v>
      </c>
      <c r="AH282" s="4">
        <v>-572.42999999999995</v>
      </c>
      <c r="AI282" s="4">
        <v>-286.21499999999997</v>
      </c>
      <c r="AJ282" s="4">
        <v>908.86613409999995</v>
      </c>
      <c r="AK282" s="4">
        <v>454.43306710000002</v>
      </c>
      <c r="AL282" s="4">
        <v>118979.08349999999</v>
      </c>
      <c r="AM282" s="4">
        <v>63427.041770000003</v>
      </c>
      <c r="AN282" s="4"/>
      <c r="AO282" s="4">
        <v>514.25318689999995</v>
      </c>
      <c r="AP282" s="4"/>
      <c r="AQ282" s="4">
        <v>70935.410010000007</v>
      </c>
      <c r="AR282" s="5">
        <v>52171</v>
      </c>
      <c r="AS282" s="4">
        <v>257</v>
      </c>
      <c r="AT282" s="4">
        <v>3.3750000000000002E-2</v>
      </c>
      <c r="AU282" s="4">
        <v>533.39</v>
      </c>
      <c r="AV282" s="4">
        <v>135.10555099999999</v>
      </c>
      <c r="AW282" s="4">
        <v>398.284449</v>
      </c>
      <c r="AX282" s="4">
        <v>47639.2448</v>
      </c>
      <c r="AY282" s="4">
        <v>79360.7552</v>
      </c>
      <c r="AZ282" s="4">
        <v>171374.2543</v>
      </c>
      <c r="BA282" s="4">
        <v>44.24</v>
      </c>
      <c r="BB282" s="4">
        <v>36.590000000000003</v>
      </c>
      <c r="BC282" s="4">
        <v>150.13999999999999</v>
      </c>
      <c r="BD282" s="4">
        <v>230.97</v>
      </c>
      <c r="BE282" s="4">
        <f t="shared" si="15"/>
        <v>380.5</v>
      </c>
      <c r="BF282" s="4">
        <v>0</v>
      </c>
      <c r="BG282" s="4" t="s">
        <v>46</v>
      </c>
      <c r="BH282" s="4">
        <v>0</v>
      </c>
      <c r="BI282" s="4">
        <v>1144.8599999999999</v>
      </c>
      <c r="BJ282" s="4">
        <v>0</v>
      </c>
      <c r="BK282" s="4">
        <v>2963</v>
      </c>
      <c r="BL282" s="4">
        <v>0</v>
      </c>
      <c r="BM282" s="4">
        <v>0</v>
      </c>
      <c r="BN282" s="4">
        <v>127000</v>
      </c>
      <c r="BO282" s="4">
        <f t="shared" si="13"/>
        <v>1</v>
      </c>
      <c r="BP282" s="4">
        <v>274248.02409999998</v>
      </c>
      <c r="BQ282" s="4">
        <v>-1145</v>
      </c>
      <c r="BR282" s="4">
        <v>-311494</v>
      </c>
      <c r="BS282" s="4">
        <v>1818</v>
      </c>
      <c r="BT282" s="4">
        <v>253708</v>
      </c>
      <c r="BU282" s="4">
        <v>2057</v>
      </c>
      <c r="BV282" s="4">
        <v>426462</v>
      </c>
      <c r="BW282" s="4">
        <v>0.5</v>
      </c>
      <c r="BX282" s="4">
        <v>0.25</v>
      </c>
      <c r="BY282" s="4">
        <v>-572.42999999999995</v>
      </c>
      <c r="BZ282" s="4">
        <v>-286.21499999999997</v>
      </c>
      <c r="CA282" s="4">
        <v>908.86613409999995</v>
      </c>
      <c r="CB282" s="4">
        <v>454.43306710000002</v>
      </c>
      <c r="CC282" s="4">
        <v>118979.08349999999</v>
      </c>
      <c r="CD282" s="4">
        <v>63427.041770000003</v>
      </c>
      <c r="CE282" s="4"/>
      <c r="CF282" s="4">
        <v>514.25318689999995</v>
      </c>
      <c r="CG282" s="4"/>
      <c r="CH282" s="4">
        <v>70935.410010000007</v>
      </c>
    </row>
    <row r="283" spans="1:86" ht="15" thickBot="1" x14ac:dyDescent="0.4">
      <c r="A283" s="5">
        <v>52201</v>
      </c>
      <c r="B283" s="4">
        <v>258</v>
      </c>
      <c r="C283" s="4">
        <v>3.3750000000000002E-2</v>
      </c>
      <c r="D283" s="4">
        <v>533.39</v>
      </c>
      <c r="E283" s="4">
        <v>133.985376</v>
      </c>
      <c r="F283" s="4">
        <v>399.40462400000001</v>
      </c>
      <c r="G283" s="4">
        <v>47239.840179999999</v>
      </c>
      <c r="H283" s="4">
        <v>79760.159820000001</v>
      </c>
      <c r="I283" s="4">
        <v>172753.4522</v>
      </c>
      <c r="J283" s="4">
        <v>44.24</v>
      </c>
      <c r="K283" s="4">
        <v>36.590000000000003</v>
      </c>
      <c r="L283" s="4">
        <v>150.13999999999999</v>
      </c>
      <c r="M283" s="4">
        <v>230.97</v>
      </c>
      <c r="N283" s="4">
        <f t="shared" si="14"/>
        <v>1370.9844612788593</v>
      </c>
      <c r="O283" s="4">
        <v>0</v>
      </c>
      <c r="P283" s="4" t="s">
        <v>46</v>
      </c>
      <c r="Q283" s="4">
        <v>0</v>
      </c>
      <c r="R283" s="4">
        <v>1144.8599999999999</v>
      </c>
      <c r="S283" s="4">
        <v>0</v>
      </c>
      <c r="T283" s="4">
        <v>2970</v>
      </c>
      <c r="U283" s="4">
        <v>0</v>
      </c>
      <c r="V283" s="4">
        <v>0</v>
      </c>
      <c r="W283" s="4">
        <v>127000</v>
      </c>
      <c r="X283" s="4">
        <f t="shared" ref="X283:X346" si="16" xml:space="preserve"> X282 * ( 1 + X$23)</f>
        <v>13.029100556862497</v>
      </c>
      <c r="Y283" s="4">
        <v>275070.76809999999</v>
      </c>
      <c r="Z283" s="4">
        <v>-1145</v>
      </c>
      <c r="AA283" s="4">
        <v>-312639</v>
      </c>
      <c r="AB283" s="4">
        <v>1825</v>
      </c>
      <c r="AC283" s="4">
        <v>255533</v>
      </c>
      <c r="AD283" s="4">
        <v>2065</v>
      </c>
      <c r="AE283" s="4">
        <v>429675</v>
      </c>
      <c r="AF283" s="4">
        <v>0.5</v>
      </c>
      <c r="AG283" s="4">
        <v>0.25</v>
      </c>
      <c r="AH283" s="4">
        <v>-572.42999999999995</v>
      </c>
      <c r="AI283" s="4">
        <v>-286.21499999999997</v>
      </c>
      <c r="AJ283" s="4">
        <v>912.42124479999995</v>
      </c>
      <c r="AK283" s="4">
        <v>456.21062239999998</v>
      </c>
      <c r="AL283" s="4">
        <v>119891.5048</v>
      </c>
      <c r="AM283" s="4">
        <v>63883.252390000001</v>
      </c>
      <c r="AN283" s="4"/>
      <c r="AO283" s="4">
        <v>516.33113830000002</v>
      </c>
      <c r="AP283" s="4"/>
      <c r="AQ283" s="4">
        <v>71451.741150000002</v>
      </c>
      <c r="AR283" s="5">
        <v>52201</v>
      </c>
      <c r="AS283" s="4">
        <v>258</v>
      </c>
      <c r="AT283" s="4">
        <v>3.3750000000000002E-2</v>
      </c>
      <c r="AU283" s="4">
        <v>533.39</v>
      </c>
      <c r="AV283" s="4">
        <v>133.985376</v>
      </c>
      <c r="AW283" s="4">
        <v>399.40462400000001</v>
      </c>
      <c r="AX283" s="4">
        <v>47239.840179999999</v>
      </c>
      <c r="AY283" s="4">
        <v>79760.159820000001</v>
      </c>
      <c r="AZ283" s="4">
        <v>172753.4522</v>
      </c>
      <c r="BA283" s="4">
        <v>44.24</v>
      </c>
      <c r="BB283" s="4">
        <v>36.590000000000003</v>
      </c>
      <c r="BC283" s="4">
        <v>150.13999999999999</v>
      </c>
      <c r="BD283" s="4">
        <v>230.97</v>
      </c>
      <c r="BE283" s="4">
        <f t="shared" si="15"/>
        <v>380.5</v>
      </c>
      <c r="BF283" s="4">
        <v>0</v>
      </c>
      <c r="BG283" s="4" t="s">
        <v>46</v>
      </c>
      <c r="BH283" s="4">
        <v>0</v>
      </c>
      <c r="BI283" s="4">
        <v>1144.8599999999999</v>
      </c>
      <c r="BJ283" s="4">
        <v>0</v>
      </c>
      <c r="BK283" s="4">
        <v>2970</v>
      </c>
      <c r="BL283" s="4">
        <v>0</v>
      </c>
      <c r="BM283" s="4">
        <v>0</v>
      </c>
      <c r="BN283" s="4">
        <v>127000</v>
      </c>
      <c r="BO283" s="4">
        <f t="shared" ref="BO283:BO346" si="17" xml:space="preserve"> BO282 * ( 1 + BO$23)</f>
        <v>1</v>
      </c>
      <c r="BP283" s="4">
        <v>275070.76809999999</v>
      </c>
      <c r="BQ283" s="4">
        <v>-1145</v>
      </c>
      <c r="BR283" s="4">
        <v>-312639</v>
      </c>
      <c r="BS283" s="4">
        <v>1825</v>
      </c>
      <c r="BT283" s="4">
        <v>255533</v>
      </c>
      <c r="BU283" s="4">
        <v>2065</v>
      </c>
      <c r="BV283" s="4">
        <v>429675</v>
      </c>
      <c r="BW283" s="4">
        <v>0.5</v>
      </c>
      <c r="BX283" s="4">
        <v>0.25</v>
      </c>
      <c r="BY283" s="4">
        <v>-572.42999999999995</v>
      </c>
      <c r="BZ283" s="4">
        <v>-286.21499999999997</v>
      </c>
      <c r="CA283" s="4">
        <v>912.42124479999995</v>
      </c>
      <c r="CB283" s="4">
        <v>456.21062239999998</v>
      </c>
      <c r="CC283" s="4">
        <v>119891.5048</v>
      </c>
      <c r="CD283" s="4">
        <v>63883.252390000001</v>
      </c>
      <c r="CE283" s="4"/>
      <c r="CF283" s="4">
        <v>516.33113830000002</v>
      </c>
      <c r="CG283" s="4"/>
      <c r="CH283" s="4">
        <v>71451.741150000002</v>
      </c>
    </row>
    <row r="284" spans="1:86" ht="15" thickBot="1" x14ac:dyDescent="0.4">
      <c r="A284" s="5">
        <v>52232</v>
      </c>
      <c r="B284" s="4">
        <v>259</v>
      </c>
      <c r="C284" s="4">
        <v>3.3750000000000002E-2</v>
      </c>
      <c r="D284" s="4">
        <v>533.39</v>
      </c>
      <c r="E284" s="4">
        <v>132.86205050000001</v>
      </c>
      <c r="F284" s="4">
        <v>400.52794949999998</v>
      </c>
      <c r="G284" s="4">
        <v>46839.312230000003</v>
      </c>
      <c r="H284" s="4">
        <v>80160.687770000004</v>
      </c>
      <c r="I284" s="4">
        <v>174141.82320000001</v>
      </c>
      <c r="J284" s="4">
        <v>44.24</v>
      </c>
      <c r="K284" s="4">
        <v>36.590000000000003</v>
      </c>
      <c r="L284" s="4">
        <v>150.13999999999999</v>
      </c>
      <c r="M284" s="4">
        <v>230.97</v>
      </c>
      <c r="N284" s="4">
        <f t="shared" ref="N284:N347" si="18">N283 * (1 +N$23)</f>
        <v>1377.8393835852535</v>
      </c>
      <c r="O284" s="4">
        <v>0</v>
      </c>
      <c r="P284" s="4" t="s">
        <v>46</v>
      </c>
      <c r="Q284" s="4">
        <v>0</v>
      </c>
      <c r="R284" s="4">
        <v>1144.8599999999999</v>
      </c>
      <c r="S284" s="4">
        <v>0</v>
      </c>
      <c r="T284" s="4">
        <v>2977</v>
      </c>
      <c r="U284" s="4">
        <v>0</v>
      </c>
      <c r="V284" s="4">
        <v>0</v>
      </c>
      <c r="W284" s="4">
        <v>127000</v>
      </c>
      <c r="X284" s="4">
        <f t="shared" si="16"/>
        <v>13.159391562431122</v>
      </c>
      <c r="Y284" s="4">
        <v>275895.9804</v>
      </c>
      <c r="Z284" s="4">
        <v>-1145</v>
      </c>
      <c r="AA284" s="4">
        <v>-313783</v>
      </c>
      <c r="AB284" s="4">
        <v>1832</v>
      </c>
      <c r="AC284" s="4">
        <v>257365</v>
      </c>
      <c r="AD284" s="4">
        <v>2074</v>
      </c>
      <c r="AE284" s="4">
        <v>432904</v>
      </c>
      <c r="AF284" s="4">
        <v>0.5</v>
      </c>
      <c r="AG284" s="4">
        <v>0.25</v>
      </c>
      <c r="AH284" s="4">
        <v>-572.42999999999995</v>
      </c>
      <c r="AI284" s="4">
        <v>-286.21499999999997</v>
      </c>
      <c r="AJ284" s="4">
        <v>915.98488780000002</v>
      </c>
      <c r="AK284" s="4">
        <v>457.99244390000001</v>
      </c>
      <c r="AL284" s="4">
        <v>120807.48970000001</v>
      </c>
      <c r="AM284" s="4">
        <v>64341.244830000003</v>
      </c>
      <c r="AN284" s="4"/>
      <c r="AO284" s="4">
        <v>518.41420059999996</v>
      </c>
      <c r="AP284" s="4"/>
      <c r="AQ284" s="4">
        <v>71970.155350000001</v>
      </c>
      <c r="AR284" s="5">
        <v>52232</v>
      </c>
      <c r="AS284" s="4">
        <v>259</v>
      </c>
      <c r="AT284" s="4">
        <v>3.3750000000000002E-2</v>
      </c>
      <c r="AU284" s="4">
        <v>533.39</v>
      </c>
      <c r="AV284" s="4">
        <v>132.86205050000001</v>
      </c>
      <c r="AW284" s="4">
        <v>400.52794949999998</v>
      </c>
      <c r="AX284" s="4">
        <v>46839.312230000003</v>
      </c>
      <c r="AY284" s="4">
        <v>80160.687770000004</v>
      </c>
      <c r="AZ284" s="4">
        <v>174141.82320000001</v>
      </c>
      <c r="BA284" s="4">
        <v>44.24</v>
      </c>
      <c r="BB284" s="4">
        <v>36.590000000000003</v>
      </c>
      <c r="BC284" s="4">
        <v>150.13999999999999</v>
      </c>
      <c r="BD284" s="4">
        <v>230.97</v>
      </c>
      <c r="BE284" s="4">
        <f t="shared" ref="BE284:BE347" si="19">BE283 * (1 +BE$23)</f>
        <v>380.5</v>
      </c>
      <c r="BF284" s="4">
        <v>0</v>
      </c>
      <c r="BG284" s="4" t="s">
        <v>46</v>
      </c>
      <c r="BH284" s="4">
        <v>0</v>
      </c>
      <c r="BI284" s="4">
        <v>1144.8599999999999</v>
      </c>
      <c r="BJ284" s="4">
        <v>0</v>
      </c>
      <c r="BK284" s="4">
        <v>2977</v>
      </c>
      <c r="BL284" s="4">
        <v>0</v>
      </c>
      <c r="BM284" s="4">
        <v>0</v>
      </c>
      <c r="BN284" s="4">
        <v>127000</v>
      </c>
      <c r="BO284" s="4">
        <f t="shared" si="17"/>
        <v>1</v>
      </c>
      <c r="BP284" s="4">
        <v>275895.9804</v>
      </c>
      <c r="BQ284" s="4">
        <v>-1145</v>
      </c>
      <c r="BR284" s="4">
        <v>-313783</v>
      </c>
      <c r="BS284" s="4">
        <v>1832</v>
      </c>
      <c r="BT284" s="4">
        <v>257365</v>
      </c>
      <c r="BU284" s="4">
        <v>2074</v>
      </c>
      <c r="BV284" s="4">
        <v>432904</v>
      </c>
      <c r="BW284" s="4">
        <v>0.5</v>
      </c>
      <c r="BX284" s="4">
        <v>0.25</v>
      </c>
      <c r="BY284" s="4">
        <v>-572.42999999999995</v>
      </c>
      <c r="BZ284" s="4">
        <v>-286.21499999999997</v>
      </c>
      <c r="CA284" s="4">
        <v>915.98488780000002</v>
      </c>
      <c r="CB284" s="4">
        <v>457.99244390000001</v>
      </c>
      <c r="CC284" s="4">
        <v>120807.48970000001</v>
      </c>
      <c r="CD284" s="4">
        <v>64341.244830000003</v>
      </c>
      <c r="CE284" s="4"/>
      <c r="CF284" s="4">
        <v>518.41420059999996</v>
      </c>
      <c r="CG284" s="4"/>
      <c r="CH284" s="4">
        <v>71970.155350000001</v>
      </c>
    </row>
    <row r="285" spans="1:86" ht="15" thickBot="1" x14ac:dyDescent="0.4">
      <c r="A285" s="5">
        <v>52263</v>
      </c>
      <c r="B285" s="4">
        <v>260</v>
      </c>
      <c r="C285" s="4">
        <v>3.3750000000000002E-2</v>
      </c>
      <c r="D285" s="4">
        <v>533.39</v>
      </c>
      <c r="E285" s="4">
        <v>131.7355656</v>
      </c>
      <c r="F285" s="4">
        <v>401.65443440000001</v>
      </c>
      <c r="G285" s="4">
        <v>46437.657789999997</v>
      </c>
      <c r="H285" s="4">
        <v>80562.342210000003</v>
      </c>
      <c r="I285" s="4">
        <v>175539.42420000001</v>
      </c>
      <c r="J285" s="4">
        <v>44.24</v>
      </c>
      <c r="K285" s="4">
        <v>36.590000000000003</v>
      </c>
      <c r="L285" s="4">
        <v>150.13999999999999</v>
      </c>
      <c r="M285" s="4">
        <v>230.97</v>
      </c>
      <c r="N285" s="4">
        <f t="shared" si="18"/>
        <v>1384.7285805031795</v>
      </c>
      <c r="O285" s="4">
        <v>0</v>
      </c>
      <c r="P285" s="4" t="s">
        <v>46</v>
      </c>
      <c r="Q285" s="4">
        <v>0</v>
      </c>
      <c r="R285" s="4">
        <v>1144.8599999999999</v>
      </c>
      <c r="S285" s="4">
        <v>0</v>
      </c>
      <c r="T285" s="4">
        <v>2984</v>
      </c>
      <c r="U285" s="4">
        <v>0</v>
      </c>
      <c r="V285" s="4">
        <v>0</v>
      </c>
      <c r="W285" s="4">
        <v>127000</v>
      </c>
      <c r="X285" s="4">
        <f t="shared" si="16"/>
        <v>13.290985478055433</v>
      </c>
      <c r="Y285" s="4">
        <v>276723.66840000002</v>
      </c>
      <c r="Z285" s="4">
        <v>-1145</v>
      </c>
      <c r="AA285" s="4">
        <v>-314928</v>
      </c>
      <c r="AB285" s="4">
        <v>1839</v>
      </c>
      <c r="AC285" s="4">
        <v>259204</v>
      </c>
      <c r="AD285" s="4">
        <v>2082</v>
      </c>
      <c r="AE285" s="4">
        <v>436150</v>
      </c>
      <c r="AF285" s="4">
        <v>0.5</v>
      </c>
      <c r="AG285" s="4">
        <v>0.25</v>
      </c>
      <c r="AH285" s="4">
        <v>-572.42999999999995</v>
      </c>
      <c r="AI285" s="4">
        <v>-286.21499999999997</v>
      </c>
      <c r="AJ285" s="4">
        <v>919.55708360000006</v>
      </c>
      <c r="AK285" s="4">
        <v>459.77854180000003</v>
      </c>
      <c r="AL285" s="4">
        <v>121727.0468</v>
      </c>
      <c r="AM285" s="4">
        <v>64801.023379999999</v>
      </c>
      <c r="AN285" s="4"/>
      <c r="AO285" s="4">
        <v>520.50238649999994</v>
      </c>
      <c r="AP285" s="4"/>
      <c r="AQ285" s="4">
        <v>72490.657730000006</v>
      </c>
      <c r="AR285" s="5">
        <v>52263</v>
      </c>
      <c r="AS285" s="4">
        <v>260</v>
      </c>
      <c r="AT285" s="4">
        <v>3.3750000000000002E-2</v>
      </c>
      <c r="AU285" s="4">
        <v>533.39</v>
      </c>
      <c r="AV285" s="4">
        <v>131.7355656</v>
      </c>
      <c r="AW285" s="4">
        <v>401.65443440000001</v>
      </c>
      <c r="AX285" s="4">
        <v>46437.657789999997</v>
      </c>
      <c r="AY285" s="4">
        <v>80562.342210000003</v>
      </c>
      <c r="AZ285" s="4">
        <v>175539.42420000001</v>
      </c>
      <c r="BA285" s="4">
        <v>44.24</v>
      </c>
      <c r="BB285" s="4">
        <v>36.590000000000003</v>
      </c>
      <c r="BC285" s="4">
        <v>150.13999999999999</v>
      </c>
      <c r="BD285" s="4">
        <v>230.97</v>
      </c>
      <c r="BE285" s="4">
        <f t="shared" si="19"/>
        <v>380.5</v>
      </c>
      <c r="BF285" s="4">
        <v>0</v>
      </c>
      <c r="BG285" s="4" t="s">
        <v>46</v>
      </c>
      <c r="BH285" s="4">
        <v>0</v>
      </c>
      <c r="BI285" s="4">
        <v>1144.8599999999999</v>
      </c>
      <c r="BJ285" s="4">
        <v>0</v>
      </c>
      <c r="BK285" s="4">
        <v>2984</v>
      </c>
      <c r="BL285" s="4">
        <v>0</v>
      </c>
      <c r="BM285" s="4">
        <v>0</v>
      </c>
      <c r="BN285" s="4">
        <v>127000</v>
      </c>
      <c r="BO285" s="4">
        <f t="shared" si="17"/>
        <v>1</v>
      </c>
      <c r="BP285" s="4">
        <v>276723.66840000002</v>
      </c>
      <c r="BQ285" s="4">
        <v>-1145</v>
      </c>
      <c r="BR285" s="4">
        <v>-314928</v>
      </c>
      <c r="BS285" s="4">
        <v>1839</v>
      </c>
      <c r="BT285" s="4">
        <v>259204</v>
      </c>
      <c r="BU285" s="4">
        <v>2082</v>
      </c>
      <c r="BV285" s="4">
        <v>436150</v>
      </c>
      <c r="BW285" s="4">
        <v>0.5</v>
      </c>
      <c r="BX285" s="4">
        <v>0.25</v>
      </c>
      <c r="BY285" s="4">
        <v>-572.42999999999995</v>
      </c>
      <c r="BZ285" s="4">
        <v>-286.21499999999997</v>
      </c>
      <c r="CA285" s="4">
        <v>919.55708360000006</v>
      </c>
      <c r="CB285" s="4">
        <v>459.77854180000003</v>
      </c>
      <c r="CC285" s="4">
        <v>121727.0468</v>
      </c>
      <c r="CD285" s="4">
        <v>64801.023379999999</v>
      </c>
      <c r="CE285" s="4"/>
      <c r="CF285" s="4">
        <v>520.50238649999994</v>
      </c>
      <c r="CG285" s="4"/>
      <c r="CH285" s="4">
        <v>72490.657730000006</v>
      </c>
    </row>
    <row r="286" spans="1:86" ht="15" thickBot="1" x14ac:dyDescent="0.4">
      <c r="A286" s="5">
        <v>52291</v>
      </c>
      <c r="B286" s="4">
        <v>261</v>
      </c>
      <c r="C286" s="4">
        <v>3.3750000000000002E-2</v>
      </c>
      <c r="D286" s="4">
        <v>533.39</v>
      </c>
      <c r="E286" s="4">
        <v>130.60591249999999</v>
      </c>
      <c r="F286" s="4">
        <v>402.7840875</v>
      </c>
      <c r="G286" s="4">
        <v>46034.87371</v>
      </c>
      <c r="H286" s="4">
        <v>80965.12629</v>
      </c>
      <c r="I286" s="4">
        <v>176946.31229999999</v>
      </c>
      <c r="J286" s="4">
        <v>44.24</v>
      </c>
      <c r="K286" s="4">
        <v>36.590000000000003</v>
      </c>
      <c r="L286" s="4">
        <v>150.13999999999999</v>
      </c>
      <c r="M286" s="4">
        <v>230.97</v>
      </c>
      <c r="N286" s="4">
        <f t="shared" si="18"/>
        <v>1391.6522234056952</v>
      </c>
      <c r="O286" s="4">
        <v>0</v>
      </c>
      <c r="P286" s="4" t="s">
        <v>46</v>
      </c>
      <c r="Q286" s="4">
        <v>0</v>
      </c>
      <c r="R286" s="4">
        <v>1144.8599999999999</v>
      </c>
      <c r="S286" s="4">
        <v>0</v>
      </c>
      <c r="T286" s="4">
        <v>2991</v>
      </c>
      <c r="U286" s="4">
        <v>0</v>
      </c>
      <c r="V286" s="4">
        <v>0</v>
      </c>
      <c r="W286" s="4">
        <v>127000</v>
      </c>
      <c r="X286" s="4">
        <f t="shared" si="16"/>
        <v>13.423895332835986</v>
      </c>
      <c r="Y286" s="4">
        <v>277553.8394</v>
      </c>
      <c r="Z286" s="4">
        <v>-1145</v>
      </c>
      <c r="AA286" s="4">
        <v>-316073</v>
      </c>
      <c r="AB286" s="4">
        <v>1846</v>
      </c>
      <c r="AC286" s="4">
        <v>261050</v>
      </c>
      <c r="AD286" s="4">
        <v>2090</v>
      </c>
      <c r="AE286" s="4">
        <v>439413</v>
      </c>
      <c r="AF286" s="4">
        <v>0.5</v>
      </c>
      <c r="AG286" s="4">
        <v>0.25</v>
      </c>
      <c r="AH286" s="4">
        <v>-572.42999999999995</v>
      </c>
      <c r="AI286" s="4">
        <v>-286.21499999999997</v>
      </c>
      <c r="AJ286" s="4">
        <v>923.13785259999997</v>
      </c>
      <c r="AK286" s="4">
        <v>461.56892629999999</v>
      </c>
      <c r="AL286" s="4">
        <v>122650.18459999999</v>
      </c>
      <c r="AM286" s="4">
        <v>65262.592299999997</v>
      </c>
      <c r="AN286" s="4"/>
      <c r="AO286" s="4">
        <v>522.59570870000005</v>
      </c>
      <c r="AP286" s="4"/>
      <c r="AQ286" s="4">
        <v>73013.25344</v>
      </c>
      <c r="AR286" s="5">
        <v>52291</v>
      </c>
      <c r="AS286" s="4">
        <v>261</v>
      </c>
      <c r="AT286" s="4">
        <v>3.3750000000000002E-2</v>
      </c>
      <c r="AU286" s="4">
        <v>533.39</v>
      </c>
      <c r="AV286" s="4">
        <v>130.60591249999999</v>
      </c>
      <c r="AW286" s="4">
        <v>402.7840875</v>
      </c>
      <c r="AX286" s="4">
        <v>46034.87371</v>
      </c>
      <c r="AY286" s="4">
        <v>80965.12629</v>
      </c>
      <c r="AZ286" s="4">
        <v>176946.31229999999</v>
      </c>
      <c r="BA286" s="4">
        <v>44.24</v>
      </c>
      <c r="BB286" s="4">
        <v>36.590000000000003</v>
      </c>
      <c r="BC286" s="4">
        <v>150.13999999999999</v>
      </c>
      <c r="BD286" s="4">
        <v>230.97</v>
      </c>
      <c r="BE286" s="4">
        <f t="shared" si="19"/>
        <v>380.5</v>
      </c>
      <c r="BF286" s="4">
        <v>0</v>
      </c>
      <c r="BG286" s="4" t="s">
        <v>46</v>
      </c>
      <c r="BH286" s="4">
        <v>0</v>
      </c>
      <c r="BI286" s="4">
        <v>1144.8599999999999</v>
      </c>
      <c r="BJ286" s="4">
        <v>0</v>
      </c>
      <c r="BK286" s="4">
        <v>2991</v>
      </c>
      <c r="BL286" s="4">
        <v>0</v>
      </c>
      <c r="BM286" s="4">
        <v>0</v>
      </c>
      <c r="BN286" s="4">
        <v>127000</v>
      </c>
      <c r="BO286" s="4">
        <f t="shared" si="17"/>
        <v>1</v>
      </c>
      <c r="BP286" s="4">
        <v>277553.8394</v>
      </c>
      <c r="BQ286" s="4">
        <v>-1145</v>
      </c>
      <c r="BR286" s="4">
        <v>-316073</v>
      </c>
      <c r="BS286" s="4">
        <v>1846</v>
      </c>
      <c r="BT286" s="4">
        <v>261050</v>
      </c>
      <c r="BU286" s="4">
        <v>2090</v>
      </c>
      <c r="BV286" s="4">
        <v>439413</v>
      </c>
      <c r="BW286" s="4">
        <v>0.5</v>
      </c>
      <c r="BX286" s="4">
        <v>0.25</v>
      </c>
      <c r="BY286" s="4">
        <v>-572.42999999999995</v>
      </c>
      <c r="BZ286" s="4">
        <v>-286.21499999999997</v>
      </c>
      <c r="CA286" s="4">
        <v>923.13785259999997</v>
      </c>
      <c r="CB286" s="4">
        <v>461.56892629999999</v>
      </c>
      <c r="CC286" s="4">
        <v>122650.18459999999</v>
      </c>
      <c r="CD286" s="4">
        <v>65262.592299999997</v>
      </c>
      <c r="CE286" s="4"/>
      <c r="CF286" s="4">
        <v>522.59570870000005</v>
      </c>
      <c r="CG286" s="4"/>
      <c r="CH286" s="4">
        <v>73013.25344</v>
      </c>
    </row>
    <row r="287" spans="1:86" ht="15" thickBot="1" x14ac:dyDescent="0.4">
      <c r="A287" s="5">
        <v>52322</v>
      </c>
      <c r="B287" s="4">
        <v>262</v>
      </c>
      <c r="C287" s="4">
        <v>3.3750000000000002E-2</v>
      </c>
      <c r="D287" s="4">
        <v>533.39</v>
      </c>
      <c r="E287" s="4">
        <v>129.47308229999999</v>
      </c>
      <c r="F287" s="4">
        <v>403.9169177</v>
      </c>
      <c r="G287" s="4">
        <v>45630.956789999997</v>
      </c>
      <c r="H287" s="4">
        <v>81369.043210000003</v>
      </c>
      <c r="I287" s="4">
        <v>178362.54509999999</v>
      </c>
      <c r="J287" s="4">
        <v>44.24</v>
      </c>
      <c r="K287" s="4">
        <v>36.590000000000003</v>
      </c>
      <c r="L287" s="4">
        <v>150.13999999999999</v>
      </c>
      <c r="M287" s="4">
        <v>230.97</v>
      </c>
      <c r="N287" s="4">
        <f t="shared" si="18"/>
        <v>1398.6104845227235</v>
      </c>
      <c r="O287" s="4">
        <v>0</v>
      </c>
      <c r="P287" s="4" t="s">
        <v>46</v>
      </c>
      <c r="Q287" s="4">
        <v>0</v>
      </c>
      <c r="R287" s="4">
        <v>1144.8599999999999</v>
      </c>
      <c r="S287" s="4">
        <v>0</v>
      </c>
      <c r="T287" s="4">
        <v>2998</v>
      </c>
      <c r="U287" s="4">
        <v>0</v>
      </c>
      <c r="V287" s="4">
        <v>0</v>
      </c>
      <c r="W287" s="4">
        <v>127000</v>
      </c>
      <c r="X287" s="4">
        <f t="shared" si="16"/>
        <v>13.558134286164346</v>
      </c>
      <c r="Y287" s="4">
        <v>278386.50089999998</v>
      </c>
      <c r="Z287" s="4">
        <v>-1145</v>
      </c>
      <c r="AA287" s="4">
        <v>-317218</v>
      </c>
      <c r="AB287" s="4">
        <v>1853</v>
      </c>
      <c r="AC287" s="4">
        <v>262904</v>
      </c>
      <c r="AD287" s="4">
        <v>2099</v>
      </c>
      <c r="AE287" s="4">
        <v>442692</v>
      </c>
      <c r="AF287" s="4">
        <v>0.5</v>
      </c>
      <c r="AG287" s="4">
        <v>0.25</v>
      </c>
      <c r="AH287" s="4">
        <v>-572.42999999999995</v>
      </c>
      <c r="AI287" s="4">
        <v>-286.21499999999997</v>
      </c>
      <c r="AJ287" s="4">
        <v>926.72721539999998</v>
      </c>
      <c r="AK287" s="4">
        <v>463.36360769999999</v>
      </c>
      <c r="AL287" s="4">
        <v>123576.9118</v>
      </c>
      <c r="AM287" s="4">
        <v>65725.955910000004</v>
      </c>
      <c r="AN287" s="4"/>
      <c r="AO287" s="4">
        <v>524.69417980000003</v>
      </c>
      <c r="AP287" s="4"/>
      <c r="AQ287" s="4">
        <v>73537.947620000006</v>
      </c>
      <c r="AR287" s="5">
        <v>52322</v>
      </c>
      <c r="AS287" s="4">
        <v>262</v>
      </c>
      <c r="AT287" s="4">
        <v>3.3750000000000002E-2</v>
      </c>
      <c r="AU287" s="4">
        <v>533.39</v>
      </c>
      <c r="AV287" s="4">
        <v>129.47308229999999</v>
      </c>
      <c r="AW287" s="4">
        <v>403.9169177</v>
      </c>
      <c r="AX287" s="4">
        <v>45630.956789999997</v>
      </c>
      <c r="AY287" s="4">
        <v>81369.043210000003</v>
      </c>
      <c r="AZ287" s="4">
        <v>178362.54509999999</v>
      </c>
      <c r="BA287" s="4">
        <v>44.24</v>
      </c>
      <c r="BB287" s="4">
        <v>36.590000000000003</v>
      </c>
      <c r="BC287" s="4">
        <v>150.13999999999999</v>
      </c>
      <c r="BD287" s="4">
        <v>230.97</v>
      </c>
      <c r="BE287" s="4">
        <f t="shared" si="19"/>
        <v>380.5</v>
      </c>
      <c r="BF287" s="4">
        <v>0</v>
      </c>
      <c r="BG287" s="4" t="s">
        <v>46</v>
      </c>
      <c r="BH287" s="4">
        <v>0</v>
      </c>
      <c r="BI287" s="4">
        <v>1144.8599999999999</v>
      </c>
      <c r="BJ287" s="4">
        <v>0</v>
      </c>
      <c r="BK287" s="4">
        <v>2998</v>
      </c>
      <c r="BL287" s="4">
        <v>0</v>
      </c>
      <c r="BM287" s="4">
        <v>0</v>
      </c>
      <c r="BN287" s="4">
        <v>127000</v>
      </c>
      <c r="BO287" s="4">
        <f t="shared" si="17"/>
        <v>1</v>
      </c>
      <c r="BP287" s="4">
        <v>278386.50089999998</v>
      </c>
      <c r="BQ287" s="4">
        <v>-1145</v>
      </c>
      <c r="BR287" s="4">
        <v>-317218</v>
      </c>
      <c r="BS287" s="4">
        <v>1853</v>
      </c>
      <c r="BT287" s="4">
        <v>262904</v>
      </c>
      <c r="BU287" s="4">
        <v>2099</v>
      </c>
      <c r="BV287" s="4">
        <v>442692</v>
      </c>
      <c r="BW287" s="4">
        <v>0.5</v>
      </c>
      <c r="BX287" s="4">
        <v>0.25</v>
      </c>
      <c r="BY287" s="4">
        <v>-572.42999999999995</v>
      </c>
      <c r="BZ287" s="4">
        <v>-286.21499999999997</v>
      </c>
      <c r="CA287" s="4">
        <v>926.72721539999998</v>
      </c>
      <c r="CB287" s="4">
        <v>463.36360769999999</v>
      </c>
      <c r="CC287" s="4">
        <v>123576.9118</v>
      </c>
      <c r="CD287" s="4">
        <v>65725.955910000004</v>
      </c>
      <c r="CE287" s="4"/>
      <c r="CF287" s="4">
        <v>524.69417980000003</v>
      </c>
      <c r="CG287" s="4"/>
      <c r="CH287" s="4">
        <v>73537.947620000006</v>
      </c>
    </row>
    <row r="288" spans="1:86" ht="15" thickBot="1" x14ac:dyDescent="0.4">
      <c r="A288" s="5">
        <v>52352</v>
      </c>
      <c r="B288" s="4">
        <v>263</v>
      </c>
      <c r="C288" s="4">
        <v>3.3750000000000002E-2</v>
      </c>
      <c r="D288" s="4">
        <v>533.39</v>
      </c>
      <c r="E288" s="4">
        <v>128.33706599999999</v>
      </c>
      <c r="F288" s="4">
        <v>405.05293399999999</v>
      </c>
      <c r="G288" s="4">
        <v>45225.903850000002</v>
      </c>
      <c r="H288" s="4">
        <v>81774.096149999998</v>
      </c>
      <c r="I288" s="4">
        <v>179788.18040000001</v>
      </c>
      <c r="J288" s="4">
        <v>44.24</v>
      </c>
      <c r="K288" s="4">
        <v>36.590000000000003</v>
      </c>
      <c r="L288" s="4">
        <v>150.13999999999999</v>
      </c>
      <c r="M288" s="4">
        <v>230.97</v>
      </c>
      <c r="N288" s="4">
        <f t="shared" si="18"/>
        <v>1405.6035369453371</v>
      </c>
      <c r="O288" s="4">
        <v>0</v>
      </c>
      <c r="P288" s="4" t="s">
        <v>46</v>
      </c>
      <c r="Q288" s="4">
        <v>0</v>
      </c>
      <c r="R288" s="4">
        <v>1144.8599999999999</v>
      </c>
      <c r="S288" s="4">
        <v>0</v>
      </c>
      <c r="T288" s="4">
        <v>3006</v>
      </c>
      <c r="U288" s="4">
        <v>0</v>
      </c>
      <c r="V288" s="4">
        <v>0</v>
      </c>
      <c r="W288" s="4">
        <v>127000</v>
      </c>
      <c r="X288" s="4">
        <f t="shared" si="16"/>
        <v>13.69371562902599</v>
      </c>
      <c r="Y288" s="4">
        <v>279221.66039999999</v>
      </c>
      <c r="Z288" s="4">
        <v>-1145</v>
      </c>
      <c r="AA288" s="4">
        <v>-318363</v>
      </c>
      <c r="AB288" s="4">
        <v>1861</v>
      </c>
      <c r="AC288" s="4">
        <v>264764</v>
      </c>
      <c r="AD288" s="4">
        <v>2107</v>
      </c>
      <c r="AE288" s="4">
        <v>445988</v>
      </c>
      <c r="AF288" s="4">
        <v>0.5</v>
      </c>
      <c r="AG288" s="4">
        <v>0.25</v>
      </c>
      <c r="AH288" s="4">
        <v>-572.42999999999995</v>
      </c>
      <c r="AI288" s="4">
        <v>-286.21499999999997</v>
      </c>
      <c r="AJ288" s="4">
        <v>930.3251927</v>
      </c>
      <c r="AK288" s="4">
        <v>465.16259639999998</v>
      </c>
      <c r="AL288" s="4">
        <v>124507.23699999999</v>
      </c>
      <c r="AM288" s="4">
        <v>66191.11851</v>
      </c>
      <c r="AN288" s="4"/>
      <c r="AO288" s="4">
        <v>526.79781260000004</v>
      </c>
      <c r="AP288" s="4"/>
      <c r="AQ288" s="4">
        <v>74064.745429999995</v>
      </c>
      <c r="AR288" s="5">
        <v>52352</v>
      </c>
      <c r="AS288" s="4">
        <v>263</v>
      </c>
      <c r="AT288" s="4">
        <v>3.3750000000000002E-2</v>
      </c>
      <c r="AU288" s="4">
        <v>533.39</v>
      </c>
      <c r="AV288" s="4">
        <v>128.33706599999999</v>
      </c>
      <c r="AW288" s="4">
        <v>405.05293399999999</v>
      </c>
      <c r="AX288" s="4">
        <v>45225.903850000002</v>
      </c>
      <c r="AY288" s="4">
        <v>81774.096149999998</v>
      </c>
      <c r="AZ288" s="4">
        <v>179788.18040000001</v>
      </c>
      <c r="BA288" s="4">
        <v>44.24</v>
      </c>
      <c r="BB288" s="4">
        <v>36.590000000000003</v>
      </c>
      <c r="BC288" s="4">
        <v>150.13999999999999</v>
      </c>
      <c r="BD288" s="4">
        <v>230.97</v>
      </c>
      <c r="BE288" s="4">
        <f t="shared" si="19"/>
        <v>380.5</v>
      </c>
      <c r="BF288" s="4">
        <v>0</v>
      </c>
      <c r="BG288" s="4" t="s">
        <v>46</v>
      </c>
      <c r="BH288" s="4">
        <v>0</v>
      </c>
      <c r="BI288" s="4">
        <v>1144.8599999999999</v>
      </c>
      <c r="BJ288" s="4">
        <v>0</v>
      </c>
      <c r="BK288" s="4">
        <v>3006</v>
      </c>
      <c r="BL288" s="4">
        <v>0</v>
      </c>
      <c r="BM288" s="4">
        <v>0</v>
      </c>
      <c r="BN288" s="4">
        <v>127000</v>
      </c>
      <c r="BO288" s="4">
        <f t="shared" si="17"/>
        <v>1</v>
      </c>
      <c r="BP288" s="4">
        <v>279221.66039999999</v>
      </c>
      <c r="BQ288" s="4">
        <v>-1145</v>
      </c>
      <c r="BR288" s="4">
        <v>-318363</v>
      </c>
      <c r="BS288" s="4">
        <v>1861</v>
      </c>
      <c r="BT288" s="4">
        <v>264764</v>
      </c>
      <c r="BU288" s="4">
        <v>2107</v>
      </c>
      <c r="BV288" s="4">
        <v>445988</v>
      </c>
      <c r="BW288" s="4">
        <v>0.5</v>
      </c>
      <c r="BX288" s="4">
        <v>0.25</v>
      </c>
      <c r="BY288" s="4">
        <v>-572.42999999999995</v>
      </c>
      <c r="BZ288" s="4">
        <v>-286.21499999999997</v>
      </c>
      <c r="CA288" s="4">
        <v>930.3251927</v>
      </c>
      <c r="CB288" s="4">
        <v>465.16259639999998</v>
      </c>
      <c r="CC288" s="4">
        <v>124507.23699999999</v>
      </c>
      <c r="CD288" s="4">
        <v>66191.11851</v>
      </c>
      <c r="CE288" s="4"/>
      <c r="CF288" s="4">
        <v>526.79781260000004</v>
      </c>
      <c r="CG288" s="4"/>
      <c r="CH288" s="4">
        <v>74064.745429999995</v>
      </c>
    </row>
    <row r="289" spans="1:86" ht="15" thickBot="1" x14ac:dyDescent="0.4">
      <c r="A289" s="5">
        <v>52383</v>
      </c>
      <c r="B289" s="4">
        <v>264</v>
      </c>
      <c r="C289" s="4">
        <v>3.3750000000000002E-2</v>
      </c>
      <c r="D289" s="4">
        <v>533.39</v>
      </c>
      <c r="E289" s="4">
        <v>127.1978546</v>
      </c>
      <c r="F289" s="4">
        <v>406.19214540000002</v>
      </c>
      <c r="G289" s="4">
        <v>44819.711710000003</v>
      </c>
      <c r="H289" s="4">
        <v>82180.288289999997</v>
      </c>
      <c r="I289" s="4">
        <v>181223.2764</v>
      </c>
      <c r="J289" s="4">
        <v>44.24</v>
      </c>
      <c r="K289" s="4">
        <v>36.590000000000003</v>
      </c>
      <c r="L289" s="4">
        <v>150.13999999999999</v>
      </c>
      <c r="M289" s="4">
        <v>230.97</v>
      </c>
      <c r="N289" s="4">
        <f t="shared" si="18"/>
        <v>1412.6315546300636</v>
      </c>
      <c r="O289" s="4">
        <v>0</v>
      </c>
      <c r="P289" s="4" t="s">
        <v>46</v>
      </c>
      <c r="Q289" s="4">
        <v>0</v>
      </c>
      <c r="R289" s="4">
        <v>1144.8599999999999</v>
      </c>
      <c r="S289" s="4">
        <v>0</v>
      </c>
      <c r="T289" s="4">
        <v>3013</v>
      </c>
      <c r="U289" s="4">
        <v>0</v>
      </c>
      <c r="V289" s="4">
        <v>0</v>
      </c>
      <c r="W289" s="4">
        <v>127000</v>
      </c>
      <c r="X289" s="4">
        <f t="shared" si="16"/>
        <v>13.83065278531625</v>
      </c>
      <c r="Y289" s="4">
        <v>280059.32539999997</v>
      </c>
      <c r="Z289" s="4">
        <v>-1145</v>
      </c>
      <c r="AA289" s="4">
        <v>-319508</v>
      </c>
      <c r="AB289" s="4">
        <v>1868</v>
      </c>
      <c r="AC289" s="4">
        <v>266632</v>
      </c>
      <c r="AD289" s="4">
        <v>2116</v>
      </c>
      <c r="AE289" s="4">
        <v>449300</v>
      </c>
      <c r="AF289" s="4">
        <v>0.5</v>
      </c>
      <c r="AG289" s="4">
        <v>0.25</v>
      </c>
      <c r="AH289" s="4">
        <v>-572.42999999999995</v>
      </c>
      <c r="AI289" s="4">
        <v>-286.21499999999997</v>
      </c>
      <c r="AJ289" s="4">
        <v>933.93180519999999</v>
      </c>
      <c r="AK289" s="4">
        <v>466.96590259999999</v>
      </c>
      <c r="AL289" s="4">
        <v>125441.1688</v>
      </c>
      <c r="AM289" s="4">
        <v>66658.084409999996</v>
      </c>
      <c r="AN289" s="4"/>
      <c r="AO289" s="4">
        <v>528.90661969999996</v>
      </c>
      <c r="AP289" s="4"/>
      <c r="AQ289" s="4">
        <v>74593.652050000004</v>
      </c>
      <c r="AR289" s="5">
        <v>52383</v>
      </c>
      <c r="AS289" s="4">
        <v>264</v>
      </c>
      <c r="AT289" s="4">
        <v>3.3750000000000002E-2</v>
      </c>
      <c r="AU289" s="4">
        <v>533.39</v>
      </c>
      <c r="AV289" s="4">
        <v>127.1978546</v>
      </c>
      <c r="AW289" s="4">
        <v>406.19214540000002</v>
      </c>
      <c r="AX289" s="4">
        <v>44819.711710000003</v>
      </c>
      <c r="AY289" s="4">
        <v>82180.288289999997</v>
      </c>
      <c r="AZ289" s="4">
        <v>181223.2764</v>
      </c>
      <c r="BA289" s="4">
        <v>44.24</v>
      </c>
      <c r="BB289" s="4">
        <v>36.590000000000003</v>
      </c>
      <c r="BC289" s="4">
        <v>150.13999999999999</v>
      </c>
      <c r="BD289" s="4">
        <v>230.97</v>
      </c>
      <c r="BE289" s="4">
        <f t="shared" si="19"/>
        <v>380.5</v>
      </c>
      <c r="BF289" s="4">
        <v>0</v>
      </c>
      <c r="BG289" s="4" t="s">
        <v>46</v>
      </c>
      <c r="BH289" s="4">
        <v>0</v>
      </c>
      <c r="BI289" s="4">
        <v>1144.8599999999999</v>
      </c>
      <c r="BJ289" s="4">
        <v>0</v>
      </c>
      <c r="BK289" s="4">
        <v>3013</v>
      </c>
      <c r="BL289" s="4">
        <v>0</v>
      </c>
      <c r="BM289" s="4">
        <v>0</v>
      </c>
      <c r="BN289" s="4">
        <v>127000</v>
      </c>
      <c r="BO289" s="4">
        <f t="shared" si="17"/>
        <v>1</v>
      </c>
      <c r="BP289" s="4">
        <v>280059.32539999997</v>
      </c>
      <c r="BQ289" s="4">
        <v>-1145</v>
      </c>
      <c r="BR289" s="4">
        <v>-319508</v>
      </c>
      <c r="BS289" s="4">
        <v>1868</v>
      </c>
      <c r="BT289" s="4">
        <v>266632</v>
      </c>
      <c r="BU289" s="4">
        <v>2116</v>
      </c>
      <c r="BV289" s="4">
        <v>449300</v>
      </c>
      <c r="BW289" s="4">
        <v>0.5</v>
      </c>
      <c r="BX289" s="4">
        <v>0.25</v>
      </c>
      <c r="BY289" s="4">
        <v>-572.42999999999995</v>
      </c>
      <c r="BZ289" s="4">
        <v>-286.21499999999997</v>
      </c>
      <c r="CA289" s="4">
        <v>933.93180519999999</v>
      </c>
      <c r="CB289" s="4">
        <v>466.96590259999999</v>
      </c>
      <c r="CC289" s="4">
        <v>125441.1688</v>
      </c>
      <c r="CD289" s="4">
        <v>66658.084409999996</v>
      </c>
      <c r="CE289" s="4"/>
      <c r="CF289" s="4">
        <v>528.90661969999996</v>
      </c>
      <c r="CG289" s="4"/>
      <c r="CH289" s="4">
        <v>74593.652050000004</v>
      </c>
    </row>
    <row r="290" spans="1:86" ht="15" thickBot="1" x14ac:dyDescent="0.4">
      <c r="A290" s="5">
        <v>52413</v>
      </c>
      <c r="B290" s="4">
        <v>265</v>
      </c>
      <c r="C290" s="4">
        <v>3.3750000000000002E-2</v>
      </c>
      <c r="D290" s="4">
        <v>533.39</v>
      </c>
      <c r="E290" s="4">
        <v>126.0554392</v>
      </c>
      <c r="F290" s="4">
        <v>407.33456080000002</v>
      </c>
      <c r="G290" s="4">
        <v>44412.37715</v>
      </c>
      <c r="H290" s="4">
        <v>82587.62285</v>
      </c>
      <c r="I290" s="4">
        <v>182667.89170000001</v>
      </c>
      <c r="J290" s="4">
        <v>44.24</v>
      </c>
      <c r="K290" s="4">
        <v>36.590000000000003</v>
      </c>
      <c r="L290" s="4">
        <v>150.13999999999999</v>
      </c>
      <c r="M290" s="4">
        <v>230.97</v>
      </c>
      <c r="N290" s="4">
        <f t="shared" si="18"/>
        <v>1419.6947124032138</v>
      </c>
      <c r="O290" s="4">
        <v>0</v>
      </c>
      <c r="P290" s="4" t="s">
        <v>46</v>
      </c>
      <c r="Q290" s="4">
        <v>0</v>
      </c>
      <c r="R290" s="4">
        <v>1144.8599999999999</v>
      </c>
      <c r="S290" s="4">
        <v>0</v>
      </c>
      <c r="T290" s="4">
        <v>3020</v>
      </c>
      <c r="U290" s="4">
        <v>0</v>
      </c>
      <c r="V290" s="4">
        <v>0</v>
      </c>
      <c r="W290" s="4">
        <v>127000</v>
      </c>
      <c r="X290" s="4">
        <f t="shared" si="16"/>
        <v>13.968959313169412</v>
      </c>
      <c r="Y290" s="4">
        <v>280899.50339999999</v>
      </c>
      <c r="Z290" s="4">
        <v>-1145</v>
      </c>
      <c r="AA290" s="4">
        <v>-320653</v>
      </c>
      <c r="AB290" s="4">
        <v>1875</v>
      </c>
      <c r="AC290" s="4">
        <v>268507</v>
      </c>
      <c r="AD290" s="4">
        <v>2124</v>
      </c>
      <c r="AE290" s="4">
        <v>452630</v>
      </c>
      <c r="AF290" s="4">
        <v>0.5</v>
      </c>
      <c r="AG290" s="4">
        <v>0.25</v>
      </c>
      <c r="AH290" s="4">
        <v>-572.42999999999995</v>
      </c>
      <c r="AI290" s="4">
        <v>-286.21499999999997</v>
      </c>
      <c r="AJ290" s="4">
        <v>937.54707350000001</v>
      </c>
      <c r="AK290" s="4">
        <v>468.77353679999999</v>
      </c>
      <c r="AL290" s="4">
        <v>126378.7159</v>
      </c>
      <c r="AM290" s="4">
        <v>67126.857950000005</v>
      </c>
      <c r="AN290" s="4"/>
      <c r="AO290" s="4">
        <v>531.02061400000002</v>
      </c>
      <c r="AP290" s="4"/>
      <c r="AQ290" s="4">
        <v>75124.67267</v>
      </c>
      <c r="AR290" s="5">
        <v>52413</v>
      </c>
      <c r="AS290" s="4">
        <v>265</v>
      </c>
      <c r="AT290" s="4">
        <v>3.3750000000000002E-2</v>
      </c>
      <c r="AU290" s="4">
        <v>533.39</v>
      </c>
      <c r="AV290" s="4">
        <v>126.0554392</v>
      </c>
      <c r="AW290" s="4">
        <v>407.33456080000002</v>
      </c>
      <c r="AX290" s="4">
        <v>44412.37715</v>
      </c>
      <c r="AY290" s="4">
        <v>82587.62285</v>
      </c>
      <c r="AZ290" s="4">
        <v>182667.89170000001</v>
      </c>
      <c r="BA290" s="4">
        <v>44.24</v>
      </c>
      <c r="BB290" s="4">
        <v>36.590000000000003</v>
      </c>
      <c r="BC290" s="4">
        <v>150.13999999999999</v>
      </c>
      <c r="BD290" s="4">
        <v>230.97</v>
      </c>
      <c r="BE290" s="4">
        <f t="shared" si="19"/>
        <v>380.5</v>
      </c>
      <c r="BF290" s="4">
        <v>0</v>
      </c>
      <c r="BG290" s="4" t="s">
        <v>46</v>
      </c>
      <c r="BH290" s="4">
        <v>0</v>
      </c>
      <c r="BI290" s="4">
        <v>1144.8599999999999</v>
      </c>
      <c r="BJ290" s="4">
        <v>0</v>
      </c>
      <c r="BK290" s="4">
        <v>3020</v>
      </c>
      <c r="BL290" s="4">
        <v>0</v>
      </c>
      <c r="BM290" s="4">
        <v>0</v>
      </c>
      <c r="BN290" s="4">
        <v>127000</v>
      </c>
      <c r="BO290" s="4">
        <f t="shared" si="17"/>
        <v>1</v>
      </c>
      <c r="BP290" s="4">
        <v>280899.50339999999</v>
      </c>
      <c r="BQ290" s="4">
        <v>-1145</v>
      </c>
      <c r="BR290" s="4">
        <v>-320653</v>
      </c>
      <c r="BS290" s="4">
        <v>1875</v>
      </c>
      <c r="BT290" s="4">
        <v>268507</v>
      </c>
      <c r="BU290" s="4">
        <v>2124</v>
      </c>
      <c r="BV290" s="4">
        <v>452630</v>
      </c>
      <c r="BW290" s="4">
        <v>0.5</v>
      </c>
      <c r="BX290" s="4">
        <v>0.25</v>
      </c>
      <c r="BY290" s="4">
        <v>-572.42999999999995</v>
      </c>
      <c r="BZ290" s="4">
        <v>-286.21499999999997</v>
      </c>
      <c r="CA290" s="4">
        <v>937.54707350000001</v>
      </c>
      <c r="CB290" s="4">
        <v>468.77353679999999</v>
      </c>
      <c r="CC290" s="4">
        <v>126378.7159</v>
      </c>
      <c r="CD290" s="4">
        <v>67126.857950000005</v>
      </c>
      <c r="CE290" s="4"/>
      <c r="CF290" s="4">
        <v>531.02061400000002</v>
      </c>
      <c r="CG290" s="4"/>
      <c r="CH290" s="4">
        <v>75124.67267</v>
      </c>
    </row>
    <row r="291" spans="1:86" ht="15" thickBot="1" x14ac:dyDescent="0.4">
      <c r="A291" s="5">
        <v>52444</v>
      </c>
      <c r="B291" s="4">
        <v>266</v>
      </c>
      <c r="C291" s="4">
        <v>3.3750000000000002E-2</v>
      </c>
      <c r="D291" s="4">
        <v>533.39</v>
      </c>
      <c r="E291" s="4">
        <v>124.90981069999999</v>
      </c>
      <c r="F291" s="4">
        <v>408.48018930000001</v>
      </c>
      <c r="G291" s="4">
        <v>44003.896959999998</v>
      </c>
      <c r="H291" s="4">
        <v>82996.103040000002</v>
      </c>
      <c r="I291" s="4">
        <v>184122.0852</v>
      </c>
      <c r="J291" s="4">
        <v>44.24</v>
      </c>
      <c r="K291" s="4">
        <v>36.590000000000003</v>
      </c>
      <c r="L291" s="4">
        <v>150.13999999999999</v>
      </c>
      <c r="M291" s="4">
        <v>230.97</v>
      </c>
      <c r="N291" s="4">
        <f t="shared" si="18"/>
        <v>1426.7931859652297</v>
      </c>
      <c r="O291" s="4">
        <v>0</v>
      </c>
      <c r="P291" s="4" t="s">
        <v>46</v>
      </c>
      <c r="Q291" s="4">
        <v>0</v>
      </c>
      <c r="R291" s="4">
        <v>1144.8599999999999</v>
      </c>
      <c r="S291" s="4">
        <v>0</v>
      </c>
      <c r="T291" s="4">
        <v>3027</v>
      </c>
      <c r="U291" s="4">
        <v>0</v>
      </c>
      <c r="V291" s="4">
        <v>0</v>
      </c>
      <c r="W291" s="4">
        <v>127000</v>
      </c>
      <c r="X291" s="4">
        <f t="shared" si="16"/>
        <v>14.108648906301106</v>
      </c>
      <c r="Y291" s="4">
        <v>281742.20189999999</v>
      </c>
      <c r="Z291" s="4">
        <v>-1145</v>
      </c>
      <c r="AA291" s="4">
        <v>-321798</v>
      </c>
      <c r="AB291" s="4">
        <v>1882</v>
      </c>
      <c r="AC291" s="4">
        <v>270390</v>
      </c>
      <c r="AD291" s="4">
        <v>2133</v>
      </c>
      <c r="AE291" s="4">
        <v>455976</v>
      </c>
      <c r="AF291" s="4">
        <v>0.5</v>
      </c>
      <c r="AG291" s="4">
        <v>0.25</v>
      </c>
      <c r="AH291" s="4">
        <v>-572.42999999999995</v>
      </c>
      <c r="AI291" s="4">
        <v>-286.21499999999997</v>
      </c>
      <c r="AJ291" s="4">
        <v>941.17101849999995</v>
      </c>
      <c r="AK291" s="4">
        <v>470.58550919999999</v>
      </c>
      <c r="AL291" s="4">
        <v>127319.8869</v>
      </c>
      <c r="AM291" s="4">
        <v>67597.443450000006</v>
      </c>
      <c r="AN291" s="4"/>
      <c r="AO291" s="4">
        <v>533.13980830000003</v>
      </c>
      <c r="AP291" s="4"/>
      <c r="AQ291" s="4">
        <v>75657.812479999993</v>
      </c>
      <c r="AR291" s="5">
        <v>52444</v>
      </c>
      <c r="AS291" s="4">
        <v>266</v>
      </c>
      <c r="AT291" s="4">
        <v>3.3750000000000002E-2</v>
      </c>
      <c r="AU291" s="4">
        <v>533.39</v>
      </c>
      <c r="AV291" s="4">
        <v>124.90981069999999</v>
      </c>
      <c r="AW291" s="4">
        <v>408.48018930000001</v>
      </c>
      <c r="AX291" s="4">
        <v>44003.896959999998</v>
      </c>
      <c r="AY291" s="4">
        <v>82996.103040000002</v>
      </c>
      <c r="AZ291" s="4">
        <v>184122.0852</v>
      </c>
      <c r="BA291" s="4">
        <v>44.24</v>
      </c>
      <c r="BB291" s="4">
        <v>36.590000000000003</v>
      </c>
      <c r="BC291" s="4">
        <v>150.13999999999999</v>
      </c>
      <c r="BD291" s="4">
        <v>230.97</v>
      </c>
      <c r="BE291" s="4">
        <f t="shared" si="19"/>
        <v>380.5</v>
      </c>
      <c r="BF291" s="4">
        <v>0</v>
      </c>
      <c r="BG291" s="4" t="s">
        <v>46</v>
      </c>
      <c r="BH291" s="4">
        <v>0</v>
      </c>
      <c r="BI291" s="4">
        <v>1144.8599999999999</v>
      </c>
      <c r="BJ291" s="4">
        <v>0</v>
      </c>
      <c r="BK291" s="4">
        <v>3027</v>
      </c>
      <c r="BL291" s="4">
        <v>0</v>
      </c>
      <c r="BM291" s="4">
        <v>0</v>
      </c>
      <c r="BN291" s="4">
        <v>127000</v>
      </c>
      <c r="BO291" s="4">
        <f t="shared" si="17"/>
        <v>1</v>
      </c>
      <c r="BP291" s="4">
        <v>281742.20189999999</v>
      </c>
      <c r="BQ291" s="4">
        <v>-1145</v>
      </c>
      <c r="BR291" s="4">
        <v>-321798</v>
      </c>
      <c r="BS291" s="4">
        <v>1882</v>
      </c>
      <c r="BT291" s="4">
        <v>270390</v>
      </c>
      <c r="BU291" s="4">
        <v>2133</v>
      </c>
      <c r="BV291" s="4">
        <v>455976</v>
      </c>
      <c r="BW291" s="4">
        <v>0.5</v>
      </c>
      <c r="BX291" s="4">
        <v>0.25</v>
      </c>
      <c r="BY291" s="4">
        <v>-572.42999999999995</v>
      </c>
      <c r="BZ291" s="4">
        <v>-286.21499999999997</v>
      </c>
      <c r="CA291" s="4">
        <v>941.17101849999995</v>
      </c>
      <c r="CB291" s="4">
        <v>470.58550919999999</v>
      </c>
      <c r="CC291" s="4">
        <v>127319.8869</v>
      </c>
      <c r="CD291" s="4">
        <v>67597.443450000006</v>
      </c>
      <c r="CE291" s="4"/>
      <c r="CF291" s="4">
        <v>533.13980830000003</v>
      </c>
      <c r="CG291" s="4"/>
      <c r="CH291" s="4">
        <v>75657.812479999993</v>
      </c>
    </row>
    <row r="292" spans="1:86" ht="15" thickBot="1" x14ac:dyDescent="0.4">
      <c r="A292" s="5">
        <v>52475</v>
      </c>
      <c r="B292" s="4">
        <v>267</v>
      </c>
      <c r="C292" s="4">
        <v>3.3750000000000002E-2</v>
      </c>
      <c r="D292" s="4">
        <v>533.39</v>
      </c>
      <c r="E292" s="4">
        <v>123.7609602</v>
      </c>
      <c r="F292" s="4">
        <v>409.62903979999999</v>
      </c>
      <c r="G292" s="4">
        <v>43594.267919999998</v>
      </c>
      <c r="H292" s="4">
        <v>83405.732080000002</v>
      </c>
      <c r="I292" s="4">
        <v>185585.9161</v>
      </c>
      <c r="J292" s="4">
        <v>44.24</v>
      </c>
      <c r="K292" s="4">
        <v>36.590000000000003</v>
      </c>
      <c r="L292" s="4">
        <v>150.13999999999999</v>
      </c>
      <c r="M292" s="4">
        <v>230.97</v>
      </c>
      <c r="N292" s="4">
        <f t="shared" si="18"/>
        <v>1433.9271518950557</v>
      </c>
      <c r="O292" s="4">
        <v>0</v>
      </c>
      <c r="P292" s="4" t="s">
        <v>46</v>
      </c>
      <c r="Q292" s="4">
        <v>0</v>
      </c>
      <c r="R292" s="4">
        <v>1144.8599999999999</v>
      </c>
      <c r="S292" s="4">
        <v>0</v>
      </c>
      <c r="T292" s="4">
        <v>3034</v>
      </c>
      <c r="U292" s="4">
        <v>0</v>
      </c>
      <c r="V292" s="4">
        <v>0</v>
      </c>
      <c r="W292" s="4">
        <v>127000</v>
      </c>
      <c r="X292" s="4">
        <f t="shared" si="16"/>
        <v>14.249735395364118</v>
      </c>
      <c r="Y292" s="4">
        <v>282587.42849999998</v>
      </c>
      <c r="Z292" s="4">
        <v>-1145</v>
      </c>
      <c r="AA292" s="4">
        <v>-322942</v>
      </c>
      <c r="AB292" s="4">
        <v>1890</v>
      </c>
      <c r="AC292" s="4">
        <v>272279</v>
      </c>
      <c r="AD292" s="4">
        <v>2141</v>
      </c>
      <c r="AE292" s="4">
        <v>459339</v>
      </c>
      <c r="AF292" s="4">
        <v>0.5</v>
      </c>
      <c r="AG292" s="4">
        <v>0.25</v>
      </c>
      <c r="AH292" s="4">
        <v>-572.42999999999995</v>
      </c>
      <c r="AI292" s="4">
        <v>-286.21499999999997</v>
      </c>
      <c r="AJ292" s="4">
        <v>944.80366089999995</v>
      </c>
      <c r="AK292" s="4">
        <v>472.40183050000002</v>
      </c>
      <c r="AL292" s="4">
        <v>128264.6906</v>
      </c>
      <c r="AM292" s="4">
        <v>68069.845289999997</v>
      </c>
      <c r="AN292" s="4"/>
      <c r="AO292" s="4">
        <v>535.26421540000001</v>
      </c>
      <c r="AP292" s="4"/>
      <c r="AQ292" s="4">
        <v>76193.076690000002</v>
      </c>
      <c r="AR292" s="5">
        <v>52475</v>
      </c>
      <c r="AS292" s="4">
        <v>267</v>
      </c>
      <c r="AT292" s="4">
        <v>3.3750000000000002E-2</v>
      </c>
      <c r="AU292" s="4">
        <v>533.39</v>
      </c>
      <c r="AV292" s="4">
        <v>123.7609602</v>
      </c>
      <c r="AW292" s="4">
        <v>409.62903979999999</v>
      </c>
      <c r="AX292" s="4">
        <v>43594.267919999998</v>
      </c>
      <c r="AY292" s="4">
        <v>83405.732080000002</v>
      </c>
      <c r="AZ292" s="4">
        <v>185585.9161</v>
      </c>
      <c r="BA292" s="4">
        <v>44.24</v>
      </c>
      <c r="BB292" s="4">
        <v>36.590000000000003</v>
      </c>
      <c r="BC292" s="4">
        <v>150.13999999999999</v>
      </c>
      <c r="BD292" s="4">
        <v>230.97</v>
      </c>
      <c r="BE292" s="4">
        <f t="shared" si="19"/>
        <v>380.5</v>
      </c>
      <c r="BF292" s="4">
        <v>0</v>
      </c>
      <c r="BG292" s="4" t="s">
        <v>46</v>
      </c>
      <c r="BH292" s="4">
        <v>0</v>
      </c>
      <c r="BI292" s="4">
        <v>1144.8599999999999</v>
      </c>
      <c r="BJ292" s="4">
        <v>0</v>
      </c>
      <c r="BK292" s="4">
        <v>3034</v>
      </c>
      <c r="BL292" s="4">
        <v>0</v>
      </c>
      <c r="BM292" s="4">
        <v>0</v>
      </c>
      <c r="BN292" s="4">
        <v>127000</v>
      </c>
      <c r="BO292" s="4">
        <f t="shared" si="17"/>
        <v>1</v>
      </c>
      <c r="BP292" s="4">
        <v>282587.42849999998</v>
      </c>
      <c r="BQ292" s="4">
        <v>-1145</v>
      </c>
      <c r="BR292" s="4">
        <v>-322942</v>
      </c>
      <c r="BS292" s="4">
        <v>1890</v>
      </c>
      <c r="BT292" s="4">
        <v>272279</v>
      </c>
      <c r="BU292" s="4">
        <v>2141</v>
      </c>
      <c r="BV292" s="4">
        <v>459339</v>
      </c>
      <c r="BW292" s="4">
        <v>0.5</v>
      </c>
      <c r="BX292" s="4">
        <v>0.25</v>
      </c>
      <c r="BY292" s="4">
        <v>-572.42999999999995</v>
      </c>
      <c r="BZ292" s="4">
        <v>-286.21499999999997</v>
      </c>
      <c r="CA292" s="4">
        <v>944.80366089999995</v>
      </c>
      <c r="CB292" s="4">
        <v>472.40183050000002</v>
      </c>
      <c r="CC292" s="4">
        <v>128264.6906</v>
      </c>
      <c r="CD292" s="4">
        <v>68069.845289999997</v>
      </c>
      <c r="CE292" s="4"/>
      <c r="CF292" s="4">
        <v>535.26421540000001</v>
      </c>
      <c r="CG292" s="4"/>
      <c r="CH292" s="4">
        <v>76193.076690000002</v>
      </c>
    </row>
    <row r="293" spans="1:86" ht="15" thickBot="1" x14ac:dyDescent="0.4">
      <c r="A293" s="5">
        <v>52505</v>
      </c>
      <c r="B293" s="4">
        <v>268</v>
      </c>
      <c r="C293" s="4">
        <v>3.3750000000000002E-2</v>
      </c>
      <c r="D293" s="4">
        <v>533.39</v>
      </c>
      <c r="E293" s="4">
        <v>122.6088785</v>
      </c>
      <c r="F293" s="4">
        <v>410.78112149999998</v>
      </c>
      <c r="G293" s="4">
        <v>43183.486799999999</v>
      </c>
      <c r="H293" s="4">
        <v>83816.513200000001</v>
      </c>
      <c r="I293" s="4">
        <v>187059.4442</v>
      </c>
      <c r="J293" s="4">
        <v>44.24</v>
      </c>
      <c r="K293" s="4">
        <v>36.590000000000003</v>
      </c>
      <c r="L293" s="4">
        <v>150.13999999999999</v>
      </c>
      <c r="M293" s="4">
        <v>230.97</v>
      </c>
      <c r="N293" s="4">
        <f t="shared" si="18"/>
        <v>1441.0967876545308</v>
      </c>
      <c r="O293" s="4">
        <v>0</v>
      </c>
      <c r="P293" s="4" t="s">
        <v>46</v>
      </c>
      <c r="Q293" s="4">
        <v>0</v>
      </c>
      <c r="R293" s="4">
        <v>1144.8599999999999</v>
      </c>
      <c r="S293" s="4">
        <v>0</v>
      </c>
      <c r="T293" s="4">
        <v>3042</v>
      </c>
      <c r="U293" s="4">
        <v>0</v>
      </c>
      <c r="V293" s="4">
        <v>0</v>
      </c>
      <c r="W293" s="4">
        <v>127000</v>
      </c>
      <c r="X293" s="4">
        <f t="shared" si="16"/>
        <v>14.39223274931776</v>
      </c>
      <c r="Y293" s="4">
        <v>283435.19079999998</v>
      </c>
      <c r="Z293" s="4">
        <v>-1145</v>
      </c>
      <c r="AA293" s="4">
        <v>-324087</v>
      </c>
      <c r="AB293" s="4">
        <v>1897</v>
      </c>
      <c r="AC293" s="4">
        <v>274176</v>
      </c>
      <c r="AD293" s="4">
        <v>2150</v>
      </c>
      <c r="AE293" s="4">
        <v>462719</v>
      </c>
      <c r="AF293" s="4">
        <v>0.5</v>
      </c>
      <c r="AG293" s="4">
        <v>0.25</v>
      </c>
      <c r="AH293" s="4">
        <v>-572.42999999999995</v>
      </c>
      <c r="AI293" s="4">
        <v>-286.21499999999997</v>
      </c>
      <c r="AJ293" s="4">
        <v>948.44502169999998</v>
      </c>
      <c r="AK293" s="4">
        <v>474.22251089999997</v>
      </c>
      <c r="AL293" s="4">
        <v>129213.13559999999</v>
      </c>
      <c r="AM293" s="4">
        <v>68544.067800000004</v>
      </c>
      <c r="AN293" s="4"/>
      <c r="AO293" s="4">
        <v>537.39384810000001</v>
      </c>
      <c r="AP293" s="4"/>
      <c r="AQ293" s="4">
        <v>76730.470539999995</v>
      </c>
      <c r="AR293" s="5">
        <v>52505</v>
      </c>
      <c r="AS293" s="4">
        <v>268</v>
      </c>
      <c r="AT293" s="4">
        <v>3.3750000000000002E-2</v>
      </c>
      <c r="AU293" s="4">
        <v>533.39</v>
      </c>
      <c r="AV293" s="4">
        <v>122.6088785</v>
      </c>
      <c r="AW293" s="4">
        <v>410.78112149999998</v>
      </c>
      <c r="AX293" s="4">
        <v>43183.486799999999</v>
      </c>
      <c r="AY293" s="4">
        <v>83816.513200000001</v>
      </c>
      <c r="AZ293" s="4">
        <v>187059.4442</v>
      </c>
      <c r="BA293" s="4">
        <v>44.24</v>
      </c>
      <c r="BB293" s="4">
        <v>36.590000000000003</v>
      </c>
      <c r="BC293" s="4">
        <v>150.13999999999999</v>
      </c>
      <c r="BD293" s="4">
        <v>230.97</v>
      </c>
      <c r="BE293" s="4">
        <f t="shared" si="19"/>
        <v>380.5</v>
      </c>
      <c r="BF293" s="4">
        <v>0</v>
      </c>
      <c r="BG293" s="4" t="s">
        <v>46</v>
      </c>
      <c r="BH293" s="4">
        <v>0</v>
      </c>
      <c r="BI293" s="4">
        <v>1144.8599999999999</v>
      </c>
      <c r="BJ293" s="4">
        <v>0</v>
      </c>
      <c r="BK293" s="4">
        <v>3042</v>
      </c>
      <c r="BL293" s="4">
        <v>0</v>
      </c>
      <c r="BM293" s="4">
        <v>0</v>
      </c>
      <c r="BN293" s="4">
        <v>127000</v>
      </c>
      <c r="BO293" s="4">
        <f t="shared" si="17"/>
        <v>1</v>
      </c>
      <c r="BP293" s="4">
        <v>283435.19079999998</v>
      </c>
      <c r="BQ293" s="4">
        <v>-1145</v>
      </c>
      <c r="BR293" s="4">
        <v>-324087</v>
      </c>
      <c r="BS293" s="4">
        <v>1897</v>
      </c>
      <c r="BT293" s="4">
        <v>274176</v>
      </c>
      <c r="BU293" s="4">
        <v>2150</v>
      </c>
      <c r="BV293" s="4">
        <v>462719</v>
      </c>
      <c r="BW293" s="4">
        <v>0.5</v>
      </c>
      <c r="BX293" s="4">
        <v>0.25</v>
      </c>
      <c r="BY293" s="4">
        <v>-572.42999999999995</v>
      </c>
      <c r="BZ293" s="4">
        <v>-286.21499999999997</v>
      </c>
      <c r="CA293" s="4">
        <v>948.44502169999998</v>
      </c>
      <c r="CB293" s="4">
        <v>474.22251089999997</v>
      </c>
      <c r="CC293" s="4">
        <v>129213.13559999999</v>
      </c>
      <c r="CD293" s="4">
        <v>68544.067800000004</v>
      </c>
      <c r="CE293" s="4"/>
      <c r="CF293" s="4">
        <v>537.39384810000001</v>
      </c>
      <c r="CG293" s="4"/>
      <c r="CH293" s="4">
        <v>76730.470539999995</v>
      </c>
    </row>
    <row r="294" spans="1:86" ht="15" thickBot="1" x14ac:dyDescent="0.4">
      <c r="A294" s="5">
        <v>52536</v>
      </c>
      <c r="B294" s="4">
        <v>269</v>
      </c>
      <c r="C294" s="4">
        <v>3.3750000000000002E-2</v>
      </c>
      <c r="D294" s="4">
        <v>533.39</v>
      </c>
      <c r="E294" s="4">
        <v>121.4535566</v>
      </c>
      <c r="F294" s="4">
        <v>411.93644339999997</v>
      </c>
      <c r="G294" s="4">
        <v>42771.550349999998</v>
      </c>
      <c r="H294" s="4">
        <v>84228.449649999995</v>
      </c>
      <c r="I294" s="4">
        <v>188542.7292</v>
      </c>
      <c r="J294" s="4">
        <v>44.24</v>
      </c>
      <c r="K294" s="4">
        <v>36.590000000000003</v>
      </c>
      <c r="L294" s="4">
        <v>150.13999999999999</v>
      </c>
      <c r="M294" s="4">
        <v>230.97</v>
      </c>
      <c r="N294" s="4">
        <f t="shared" si="18"/>
        <v>1448.3022715928032</v>
      </c>
      <c r="O294" s="4">
        <v>0</v>
      </c>
      <c r="P294" s="4" t="s">
        <v>46</v>
      </c>
      <c r="Q294" s="4">
        <v>0</v>
      </c>
      <c r="R294" s="4">
        <v>1144.8599999999999</v>
      </c>
      <c r="S294" s="4">
        <v>0</v>
      </c>
      <c r="T294" s="4">
        <v>3049</v>
      </c>
      <c r="U294" s="4">
        <v>0</v>
      </c>
      <c r="V294" s="4">
        <v>0</v>
      </c>
      <c r="W294" s="4">
        <v>127000</v>
      </c>
      <c r="X294" s="4">
        <f t="shared" si="16"/>
        <v>14.536155076810937</v>
      </c>
      <c r="Y294" s="4">
        <v>284285.4963</v>
      </c>
      <c r="Z294" s="4">
        <v>-1145</v>
      </c>
      <c r="AA294" s="4">
        <v>-325232</v>
      </c>
      <c r="AB294" s="4">
        <v>1904</v>
      </c>
      <c r="AC294" s="4">
        <v>276080</v>
      </c>
      <c r="AD294" s="4">
        <v>2158</v>
      </c>
      <c r="AE294" s="4">
        <v>466116</v>
      </c>
      <c r="AF294" s="4">
        <v>0.5</v>
      </c>
      <c r="AG294" s="4">
        <v>0.25</v>
      </c>
      <c r="AH294" s="4">
        <v>-572.42999999999995</v>
      </c>
      <c r="AI294" s="4">
        <v>-286.21499999999997</v>
      </c>
      <c r="AJ294" s="4">
        <v>952.09512180000002</v>
      </c>
      <c r="AK294" s="4">
        <v>476.04756090000001</v>
      </c>
      <c r="AL294" s="4">
        <v>130165.2307</v>
      </c>
      <c r="AM294" s="4">
        <v>69020.115359999996</v>
      </c>
      <c r="AN294" s="4"/>
      <c r="AO294" s="4">
        <v>539.5287194</v>
      </c>
      <c r="AP294" s="4"/>
      <c r="AQ294" s="4">
        <v>77269.999259999997</v>
      </c>
      <c r="AR294" s="5">
        <v>52536</v>
      </c>
      <c r="AS294" s="4">
        <v>269</v>
      </c>
      <c r="AT294" s="4">
        <v>3.3750000000000002E-2</v>
      </c>
      <c r="AU294" s="4">
        <v>533.39</v>
      </c>
      <c r="AV294" s="4">
        <v>121.4535566</v>
      </c>
      <c r="AW294" s="4">
        <v>411.93644339999997</v>
      </c>
      <c r="AX294" s="4">
        <v>42771.550349999998</v>
      </c>
      <c r="AY294" s="4">
        <v>84228.449649999995</v>
      </c>
      <c r="AZ294" s="4">
        <v>188542.7292</v>
      </c>
      <c r="BA294" s="4">
        <v>44.24</v>
      </c>
      <c r="BB294" s="4">
        <v>36.590000000000003</v>
      </c>
      <c r="BC294" s="4">
        <v>150.13999999999999</v>
      </c>
      <c r="BD294" s="4">
        <v>230.97</v>
      </c>
      <c r="BE294" s="4">
        <f t="shared" si="19"/>
        <v>380.5</v>
      </c>
      <c r="BF294" s="4">
        <v>0</v>
      </c>
      <c r="BG294" s="4" t="s">
        <v>46</v>
      </c>
      <c r="BH294" s="4">
        <v>0</v>
      </c>
      <c r="BI294" s="4">
        <v>1144.8599999999999</v>
      </c>
      <c r="BJ294" s="4">
        <v>0</v>
      </c>
      <c r="BK294" s="4">
        <v>3049</v>
      </c>
      <c r="BL294" s="4">
        <v>0</v>
      </c>
      <c r="BM294" s="4">
        <v>0</v>
      </c>
      <c r="BN294" s="4">
        <v>127000</v>
      </c>
      <c r="BO294" s="4">
        <f t="shared" si="17"/>
        <v>1</v>
      </c>
      <c r="BP294" s="4">
        <v>284285.4963</v>
      </c>
      <c r="BQ294" s="4">
        <v>-1145</v>
      </c>
      <c r="BR294" s="4">
        <v>-325232</v>
      </c>
      <c r="BS294" s="4">
        <v>1904</v>
      </c>
      <c r="BT294" s="4">
        <v>276080</v>
      </c>
      <c r="BU294" s="4">
        <v>2158</v>
      </c>
      <c r="BV294" s="4">
        <v>466116</v>
      </c>
      <c r="BW294" s="4">
        <v>0.5</v>
      </c>
      <c r="BX294" s="4">
        <v>0.25</v>
      </c>
      <c r="BY294" s="4">
        <v>-572.42999999999995</v>
      </c>
      <c r="BZ294" s="4">
        <v>-286.21499999999997</v>
      </c>
      <c r="CA294" s="4">
        <v>952.09512180000002</v>
      </c>
      <c r="CB294" s="4">
        <v>476.04756090000001</v>
      </c>
      <c r="CC294" s="4">
        <v>130165.2307</v>
      </c>
      <c r="CD294" s="4">
        <v>69020.115359999996</v>
      </c>
      <c r="CE294" s="4"/>
      <c r="CF294" s="4">
        <v>539.5287194</v>
      </c>
      <c r="CG294" s="4"/>
      <c r="CH294" s="4">
        <v>77269.999259999997</v>
      </c>
    </row>
    <row r="295" spans="1:86" ht="15" thickBot="1" x14ac:dyDescent="0.4">
      <c r="A295" s="5">
        <v>52566</v>
      </c>
      <c r="B295" s="4">
        <v>270</v>
      </c>
      <c r="C295" s="4">
        <v>3.3750000000000002E-2</v>
      </c>
      <c r="D295" s="4">
        <v>533.39</v>
      </c>
      <c r="E295" s="4">
        <v>120.2949854</v>
      </c>
      <c r="F295" s="4">
        <v>413.09501460000001</v>
      </c>
      <c r="G295" s="4">
        <v>42358.45534</v>
      </c>
      <c r="H295" s="4">
        <v>84641.54466</v>
      </c>
      <c r="I295" s="4">
        <v>190035.83170000001</v>
      </c>
      <c r="J295" s="4">
        <v>44.24</v>
      </c>
      <c r="K295" s="4">
        <v>36.590000000000003</v>
      </c>
      <c r="L295" s="4">
        <v>150.13999999999999</v>
      </c>
      <c r="M295" s="4">
        <v>230.97</v>
      </c>
      <c r="N295" s="4">
        <f t="shared" si="18"/>
        <v>1455.5437829507671</v>
      </c>
      <c r="O295" s="4">
        <v>0</v>
      </c>
      <c r="P295" s="4" t="s">
        <v>46</v>
      </c>
      <c r="Q295" s="4">
        <v>0</v>
      </c>
      <c r="R295" s="4">
        <v>1144.8599999999999</v>
      </c>
      <c r="S295" s="4">
        <v>0</v>
      </c>
      <c r="T295" s="4">
        <v>3056</v>
      </c>
      <c r="U295" s="4">
        <v>0</v>
      </c>
      <c r="V295" s="4">
        <v>0</v>
      </c>
      <c r="W295" s="4">
        <v>127000</v>
      </c>
      <c r="X295" s="4">
        <f t="shared" si="16"/>
        <v>14.681516627579047</v>
      </c>
      <c r="Y295" s="4">
        <v>285138.35279999999</v>
      </c>
      <c r="Z295" s="4">
        <v>-1145</v>
      </c>
      <c r="AA295" s="4">
        <v>-326377</v>
      </c>
      <c r="AB295" s="4">
        <v>1912</v>
      </c>
      <c r="AC295" s="4">
        <v>277992</v>
      </c>
      <c r="AD295" s="4">
        <v>2167</v>
      </c>
      <c r="AE295" s="4">
        <v>469531</v>
      </c>
      <c r="AF295" s="4">
        <v>0.5</v>
      </c>
      <c r="AG295" s="4">
        <v>0.25</v>
      </c>
      <c r="AH295" s="4">
        <v>-572.42999999999995</v>
      </c>
      <c r="AI295" s="4">
        <v>-286.21499999999997</v>
      </c>
      <c r="AJ295" s="4">
        <v>955.75398210000003</v>
      </c>
      <c r="AK295" s="4">
        <v>477.87699099999998</v>
      </c>
      <c r="AL295" s="4">
        <v>131120.9847</v>
      </c>
      <c r="AM295" s="4">
        <v>69497.99235</v>
      </c>
      <c r="AN295" s="4"/>
      <c r="AO295" s="4">
        <v>541.66884219999997</v>
      </c>
      <c r="AP295" s="4"/>
      <c r="AQ295" s="4">
        <v>77811.668099999995</v>
      </c>
      <c r="AR295" s="5">
        <v>52566</v>
      </c>
      <c r="AS295" s="4">
        <v>270</v>
      </c>
      <c r="AT295" s="4">
        <v>3.3750000000000002E-2</v>
      </c>
      <c r="AU295" s="4">
        <v>533.39</v>
      </c>
      <c r="AV295" s="4">
        <v>120.2949854</v>
      </c>
      <c r="AW295" s="4">
        <v>413.09501460000001</v>
      </c>
      <c r="AX295" s="4">
        <v>42358.45534</v>
      </c>
      <c r="AY295" s="4">
        <v>84641.54466</v>
      </c>
      <c r="AZ295" s="4">
        <v>190035.83170000001</v>
      </c>
      <c r="BA295" s="4">
        <v>44.24</v>
      </c>
      <c r="BB295" s="4">
        <v>36.590000000000003</v>
      </c>
      <c r="BC295" s="4">
        <v>150.13999999999999</v>
      </c>
      <c r="BD295" s="4">
        <v>230.97</v>
      </c>
      <c r="BE295" s="4">
        <f t="shared" si="19"/>
        <v>380.5</v>
      </c>
      <c r="BF295" s="4">
        <v>0</v>
      </c>
      <c r="BG295" s="4" t="s">
        <v>46</v>
      </c>
      <c r="BH295" s="4">
        <v>0</v>
      </c>
      <c r="BI295" s="4">
        <v>1144.8599999999999</v>
      </c>
      <c r="BJ295" s="4">
        <v>0</v>
      </c>
      <c r="BK295" s="4">
        <v>3056</v>
      </c>
      <c r="BL295" s="4">
        <v>0</v>
      </c>
      <c r="BM295" s="4">
        <v>0</v>
      </c>
      <c r="BN295" s="4">
        <v>127000</v>
      </c>
      <c r="BO295" s="4">
        <f t="shared" si="17"/>
        <v>1</v>
      </c>
      <c r="BP295" s="4">
        <v>285138.35279999999</v>
      </c>
      <c r="BQ295" s="4">
        <v>-1145</v>
      </c>
      <c r="BR295" s="4">
        <v>-326377</v>
      </c>
      <c r="BS295" s="4">
        <v>1912</v>
      </c>
      <c r="BT295" s="4">
        <v>277992</v>
      </c>
      <c r="BU295" s="4">
        <v>2167</v>
      </c>
      <c r="BV295" s="4">
        <v>469531</v>
      </c>
      <c r="BW295" s="4">
        <v>0.5</v>
      </c>
      <c r="BX295" s="4">
        <v>0.25</v>
      </c>
      <c r="BY295" s="4">
        <v>-572.42999999999995</v>
      </c>
      <c r="BZ295" s="4">
        <v>-286.21499999999997</v>
      </c>
      <c r="CA295" s="4">
        <v>955.75398210000003</v>
      </c>
      <c r="CB295" s="4">
        <v>477.87699099999998</v>
      </c>
      <c r="CC295" s="4">
        <v>131120.9847</v>
      </c>
      <c r="CD295" s="4">
        <v>69497.99235</v>
      </c>
      <c r="CE295" s="4"/>
      <c r="CF295" s="4">
        <v>541.66884219999997</v>
      </c>
      <c r="CG295" s="4"/>
      <c r="CH295" s="4">
        <v>77811.668099999995</v>
      </c>
    </row>
    <row r="296" spans="1:86" ht="15" thickBot="1" x14ac:dyDescent="0.4">
      <c r="A296" s="5">
        <v>52597</v>
      </c>
      <c r="B296" s="4">
        <v>271</v>
      </c>
      <c r="C296" s="4">
        <v>3.3750000000000002E-2</v>
      </c>
      <c r="D296" s="4">
        <v>533.39</v>
      </c>
      <c r="E296" s="4">
        <v>119.13315559999999</v>
      </c>
      <c r="F296" s="4">
        <v>414.25684439999998</v>
      </c>
      <c r="G296" s="4">
        <v>41944.198490000002</v>
      </c>
      <c r="H296" s="4">
        <v>85055.801510000005</v>
      </c>
      <c r="I296" s="4">
        <v>191538.81219999999</v>
      </c>
      <c r="J296" s="4">
        <v>44.24</v>
      </c>
      <c r="K296" s="4">
        <v>36.590000000000003</v>
      </c>
      <c r="L296" s="4">
        <v>150.13999999999999</v>
      </c>
      <c r="M296" s="4">
        <v>230.97</v>
      </c>
      <c r="N296" s="4">
        <f t="shared" si="18"/>
        <v>1462.8215018655208</v>
      </c>
      <c r="O296" s="4">
        <v>0</v>
      </c>
      <c r="P296" s="4" t="s">
        <v>46</v>
      </c>
      <c r="Q296" s="4">
        <v>0</v>
      </c>
      <c r="R296" s="4">
        <v>1144.8599999999999</v>
      </c>
      <c r="S296" s="4">
        <v>0</v>
      </c>
      <c r="T296" s="4">
        <v>3064</v>
      </c>
      <c r="U296" s="4">
        <v>0</v>
      </c>
      <c r="V296" s="4">
        <v>0</v>
      </c>
      <c r="W296" s="4">
        <v>127000</v>
      </c>
      <c r="X296" s="4">
        <f t="shared" si="16"/>
        <v>14.828331793854836</v>
      </c>
      <c r="Y296" s="4">
        <v>285993.76789999998</v>
      </c>
      <c r="Z296" s="4">
        <v>-1145</v>
      </c>
      <c r="AA296" s="4">
        <v>-327522</v>
      </c>
      <c r="AB296" s="4">
        <v>1919</v>
      </c>
      <c r="AC296" s="4">
        <v>279911</v>
      </c>
      <c r="AD296" s="4">
        <v>2175</v>
      </c>
      <c r="AE296" s="4">
        <v>472963</v>
      </c>
      <c r="AF296" s="4">
        <v>0.5</v>
      </c>
      <c r="AG296" s="4">
        <v>0.25</v>
      </c>
      <c r="AH296" s="4">
        <v>-572.42999999999995</v>
      </c>
      <c r="AI296" s="4">
        <v>-286.21499999999997</v>
      </c>
      <c r="AJ296" s="4">
        <v>959.42162359999998</v>
      </c>
      <c r="AK296" s="4">
        <v>479.71081179999999</v>
      </c>
      <c r="AL296" s="4">
        <v>132080.4063</v>
      </c>
      <c r="AM296" s="4">
        <v>69977.703160000005</v>
      </c>
      <c r="AN296" s="4"/>
      <c r="AO296" s="4">
        <v>543.81422940000004</v>
      </c>
      <c r="AP296" s="4"/>
      <c r="AQ296" s="4">
        <v>78355.482329999999</v>
      </c>
      <c r="AR296" s="5">
        <v>52597</v>
      </c>
      <c r="AS296" s="4">
        <v>271</v>
      </c>
      <c r="AT296" s="4">
        <v>3.3750000000000002E-2</v>
      </c>
      <c r="AU296" s="4">
        <v>533.39</v>
      </c>
      <c r="AV296" s="4">
        <v>119.13315559999999</v>
      </c>
      <c r="AW296" s="4">
        <v>414.25684439999998</v>
      </c>
      <c r="AX296" s="4">
        <v>41944.198490000002</v>
      </c>
      <c r="AY296" s="4">
        <v>85055.801510000005</v>
      </c>
      <c r="AZ296" s="4">
        <v>191538.81219999999</v>
      </c>
      <c r="BA296" s="4">
        <v>44.24</v>
      </c>
      <c r="BB296" s="4">
        <v>36.590000000000003</v>
      </c>
      <c r="BC296" s="4">
        <v>150.13999999999999</v>
      </c>
      <c r="BD296" s="4">
        <v>230.97</v>
      </c>
      <c r="BE296" s="4">
        <f t="shared" si="19"/>
        <v>380.5</v>
      </c>
      <c r="BF296" s="4">
        <v>0</v>
      </c>
      <c r="BG296" s="4" t="s">
        <v>46</v>
      </c>
      <c r="BH296" s="4">
        <v>0</v>
      </c>
      <c r="BI296" s="4">
        <v>1144.8599999999999</v>
      </c>
      <c r="BJ296" s="4">
        <v>0</v>
      </c>
      <c r="BK296" s="4">
        <v>3064</v>
      </c>
      <c r="BL296" s="4">
        <v>0</v>
      </c>
      <c r="BM296" s="4">
        <v>0</v>
      </c>
      <c r="BN296" s="4">
        <v>127000</v>
      </c>
      <c r="BO296" s="4">
        <f t="shared" si="17"/>
        <v>1</v>
      </c>
      <c r="BP296" s="4">
        <v>285993.76789999998</v>
      </c>
      <c r="BQ296" s="4">
        <v>-1145</v>
      </c>
      <c r="BR296" s="4">
        <v>-327522</v>
      </c>
      <c r="BS296" s="4">
        <v>1919</v>
      </c>
      <c r="BT296" s="4">
        <v>279911</v>
      </c>
      <c r="BU296" s="4">
        <v>2175</v>
      </c>
      <c r="BV296" s="4">
        <v>472963</v>
      </c>
      <c r="BW296" s="4">
        <v>0.5</v>
      </c>
      <c r="BX296" s="4">
        <v>0.25</v>
      </c>
      <c r="BY296" s="4">
        <v>-572.42999999999995</v>
      </c>
      <c r="BZ296" s="4">
        <v>-286.21499999999997</v>
      </c>
      <c r="CA296" s="4">
        <v>959.42162359999998</v>
      </c>
      <c r="CB296" s="4">
        <v>479.71081179999999</v>
      </c>
      <c r="CC296" s="4">
        <v>132080.4063</v>
      </c>
      <c r="CD296" s="4">
        <v>69977.703160000005</v>
      </c>
      <c r="CE296" s="4"/>
      <c r="CF296" s="4">
        <v>543.81422940000004</v>
      </c>
      <c r="CG296" s="4"/>
      <c r="CH296" s="4">
        <v>78355.482329999999</v>
      </c>
    </row>
    <row r="297" spans="1:86" ht="15" thickBot="1" x14ac:dyDescent="0.4">
      <c r="A297" s="5">
        <v>52628</v>
      </c>
      <c r="B297" s="4">
        <v>272</v>
      </c>
      <c r="C297" s="4">
        <v>3.3750000000000002E-2</v>
      </c>
      <c r="D297" s="4">
        <v>533.39</v>
      </c>
      <c r="E297" s="4">
        <v>117.9680583</v>
      </c>
      <c r="F297" s="4">
        <v>415.42194169999999</v>
      </c>
      <c r="G297" s="4">
        <v>41528.776550000002</v>
      </c>
      <c r="H297" s="4">
        <v>85471.223450000005</v>
      </c>
      <c r="I297" s="4">
        <v>193051.73190000001</v>
      </c>
      <c r="J297" s="4">
        <v>44.24</v>
      </c>
      <c r="K297" s="4">
        <v>36.590000000000003</v>
      </c>
      <c r="L297" s="4">
        <v>150.13999999999999</v>
      </c>
      <c r="M297" s="4">
        <v>230.97</v>
      </c>
      <c r="N297" s="4">
        <f t="shared" si="18"/>
        <v>1470.1356093748482</v>
      </c>
      <c r="O297" s="4">
        <v>0</v>
      </c>
      <c r="P297" s="4" t="s">
        <v>46</v>
      </c>
      <c r="Q297" s="4">
        <v>0</v>
      </c>
      <c r="R297" s="4">
        <v>1144.8599999999999</v>
      </c>
      <c r="S297" s="4">
        <v>0</v>
      </c>
      <c r="T297" s="4">
        <v>3071</v>
      </c>
      <c r="U297" s="4">
        <v>0</v>
      </c>
      <c r="V297" s="4">
        <v>0</v>
      </c>
      <c r="W297" s="4">
        <v>127000</v>
      </c>
      <c r="X297" s="4">
        <f t="shared" si="16"/>
        <v>14.976615111793384</v>
      </c>
      <c r="Y297" s="4">
        <v>286851.74920000002</v>
      </c>
      <c r="Z297" s="4">
        <v>-1145</v>
      </c>
      <c r="AA297" s="4">
        <v>-328667</v>
      </c>
      <c r="AB297" s="4">
        <v>1926</v>
      </c>
      <c r="AC297" s="4">
        <v>281837</v>
      </c>
      <c r="AD297" s="4">
        <v>2184</v>
      </c>
      <c r="AE297" s="4">
        <v>476412</v>
      </c>
      <c r="AF297" s="4">
        <v>0.5</v>
      </c>
      <c r="AG297" s="4">
        <v>0.25</v>
      </c>
      <c r="AH297" s="4">
        <v>-572.42999999999995</v>
      </c>
      <c r="AI297" s="4">
        <v>-286.21499999999997</v>
      </c>
      <c r="AJ297" s="4">
        <v>963.09806749999996</v>
      </c>
      <c r="AK297" s="4">
        <v>481.54903380000002</v>
      </c>
      <c r="AL297" s="4">
        <v>133043.50440000001</v>
      </c>
      <c r="AM297" s="4">
        <v>70459.252189999999</v>
      </c>
      <c r="AN297" s="4"/>
      <c r="AO297" s="4">
        <v>545.96489410000004</v>
      </c>
      <c r="AP297" s="4"/>
      <c r="AQ297" s="4">
        <v>78901.447220000002</v>
      </c>
      <c r="AR297" s="5">
        <v>52628</v>
      </c>
      <c r="AS297" s="4">
        <v>272</v>
      </c>
      <c r="AT297" s="4">
        <v>3.3750000000000002E-2</v>
      </c>
      <c r="AU297" s="4">
        <v>533.39</v>
      </c>
      <c r="AV297" s="4">
        <v>117.9680583</v>
      </c>
      <c r="AW297" s="4">
        <v>415.42194169999999</v>
      </c>
      <c r="AX297" s="4">
        <v>41528.776550000002</v>
      </c>
      <c r="AY297" s="4">
        <v>85471.223450000005</v>
      </c>
      <c r="AZ297" s="4">
        <v>193051.73190000001</v>
      </c>
      <c r="BA297" s="4">
        <v>44.24</v>
      </c>
      <c r="BB297" s="4">
        <v>36.590000000000003</v>
      </c>
      <c r="BC297" s="4">
        <v>150.13999999999999</v>
      </c>
      <c r="BD297" s="4">
        <v>230.97</v>
      </c>
      <c r="BE297" s="4">
        <f t="shared" si="19"/>
        <v>380.5</v>
      </c>
      <c r="BF297" s="4">
        <v>0</v>
      </c>
      <c r="BG297" s="4" t="s">
        <v>46</v>
      </c>
      <c r="BH297" s="4">
        <v>0</v>
      </c>
      <c r="BI297" s="4">
        <v>1144.8599999999999</v>
      </c>
      <c r="BJ297" s="4">
        <v>0</v>
      </c>
      <c r="BK297" s="4">
        <v>3071</v>
      </c>
      <c r="BL297" s="4">
        <v>0</v>
      </c>
      <c r="BM297" s="4">
        <v>0</v>
      </c>
      <c r="BN297" s="4">
        <v>127000</v>
      </c>
      <c r="BO297" s="4">
        <f t="shared" si="17"/>
        <v>1</v>
      </c>
      <c r="BP297" s="4">
        <v>286851.74920000002</v>
      </c>
      <c r="BQ297" s="4">
        <v>-1145</v>
      </c>
      <c r="BR297" s="4">
        <v>-328667</v>
      </c>
      <c r="BS297" s="4">
        <v>1926</v>
      </c>
      <c r="BT297" s="4">
        <v>281837</v>
      </c>
      <c r="BU297" s="4">
        <v>2184</v>
      </c>
      <c r="BV297" s="4">
        <v>476412</v>
      </c>
      <c r="BW297" s="4">
        <v>0.5</v>
      </c>
      <c r="BX297" s="4">
        <v>0.25</v>
      </c>
      <c r="BY297" s="4">
        <v>-572.42999999999995</v>
      </c>
      <c r="BZ297" s="4">
        <v>-286.21499999999997</v>
      </c>
      <c r="CA297" s="4">
        <v>963.09806749999996</v>
      </c>
      <c r="CB297" s="4">
        <v>481.54903380000002</v>
      </c>
      <c r="CC297" s="4">
        <v>133043.50440000001</v>
      </c>
      <c r="CD297" s="4">
        <v>70459.252189999999</v>
      </c>
      <c r="CE297" s="4"/>
      <c r="CF297" s="4">
        <v>545.96489410000004</v>
      </c>
      <c r="CG297" s="4"/>
      <c r="CH297" s="4">
        <v>78901.447220000002</v>
      </c>
    </row>
    <row r="298" spans="1:86" ht="15" thickBot="1" x14ac:dyDescent="0.4">
      <c r="A298" s="5">
        <v>52657</v>
      </c>
      <c r="B298" s="4">
        <v>273</v>
      </c>
      <c r="C298" s="4">
        <v>3.3750000000000002E-2</v>
      </c>
      <c r="D298" s="4">
        <v>533.39</v>
      </c>
      <c r="E298" s="4">
        <v>116.79968409999999</v>
      </c>
      <c r="F298" s="4">
        <v>416.59031590000001</v>
      </c>
      <c r="G298" s="4">
        <v>41112.186240000003</v>
      </c>
      <c r="H298" s="4">
        <v>85887.813760000005</v>
      </c>
      <c r="I298" s="4">
        <v>194574.65210000001</v>
      </c>
      <c r="J298" s="4">
        <v>44.24</v>
      </c>
      <c r="K298" s="4">
        <v>36.590000000000003</v>
      </c>
      <c r="L298" s="4">
        <v>150.13999999999999</v>
      </c>
      <c r="M298" s="4">
        <v>230.97</v>
      </c>
      <c r="N298" s="4">
        <f t="shared" si="18"/>
        <v>1477.4862874217222</v>
      </c>
      <c r="O298" s="4">
        <v>0</v>
      </c>
      <c r="P298" s="4" t="s">
        <v>46</v>
      </c>
      <c r="Q298" s="4">
        <v>0</v>
      </c>
      <c r="R298" s="4">
        <v>1144.8599999999999</v>
      </c>
      <c r="S298" s="4">
        <v>0</v>
      </c>
      <c r="T298" s="4">
        <v>3078</v>
      </c>
      <c r="U298" s="4">
        <v>0</v>
      </c>
      <c r="V298" s="4">
        <v>0</v>
      </c>
      <c r="W298" s="4">
        <v>127000</v>
      </c>
      <c r="X298" s="4">
        <f t="shared" si="16"/>
        <v>15.126381262911318</v>
      </c>
      <c r="Y298" s="4">
        <v>287712.30440000002</v>
      </c>
      <c r="Z298" s="4">
        <v>-1145</v>
      </c>
      <c r="AA298" s="4">
        <v>-329812</v>
      </c>
      <c r="AB298" s="4">
        <v>1934</v>
      </c>
      <c r="AC298" s="4">
        <v>283771</v>
      </c>
      <c r="AD298" s="4">
        <v>2192</v>
      </c>
      <c r="AE298" s="4">
        <v>479878</v>
      </c>
      <c r="AF298" s="4">
        <v>0.5</v>
      </c>
      <c r="AG298" s="4">
        <v>0.25</v>
      </c>
      <c r="AH298" s="4">
        <v>-572.42999999999995</v>
      </c>
      <c r="AI298" s="4">
        <v>-286.21499999999997</v>
      </c>
      <c r="AJ298" s="4">
        <v>966.7833349</v>
      </c>
      <c r="AK298" s="4">
        <v>483.39166740000002</v>
      </c>
      <c r="AL298" s="4">
        <v>134010.28769999999</v>
      </c>
      <c r="AM298" s="4">
        <v>70942.643859999996</v>
      </c>
      <c r="AN298" s="4"/>
      <c r="AO298" s="4">
        <v>548.12084919999995</v>
      </c>
      <c r="AP298" s="4"/>
      <c r="AQ298" s="4">
        <v>79449.568069999994</v>
      </c>
      <c r="AR298" s="5">
        <v>52657</v>
      </c>
      <c r="AS298" s="4">
        <v>273</v>
      </c>
      <c r="AT298" s="4">
        <v>3.3750000000000002E-2</v>
      </c>
      <c r="AU298" s="4">
        <v>533.39</v>
      </c>
      <c r="AV298" s="4">
        <v>116.79968409999999</v>
      </c>
      <c r="AW298" s="4">
        <v>416.59031590000001</v>
      </c>
      <c r="AX298" s="4">
        <v>41112.186240000003</v>
      </c>
      <c r="AY298" s="4">
        <v>85887.813760000005</v>
      </c>
      <c r="AZ298" s="4">
        <v>194574.65210000001</v>
      </c>
      <c r="BA298" s="4">
        <v>44.24</v>
      </c>
      <c r="BB298" s="4">
        <v>36.590000000000003</v>
      </c>
      <c r="BC298" s="4">
        <v>150.13999999999999</v>
      </c>
      <c r="BD298" s="4">
        <v>230.97</v>
      </c>
      <c r="BE298" s="4">
        <f t="shared" si="19"/>
        <v>380.5</v>
      </c>
      <c r="BF298" s="4">
        <v>0</v>
      </c>
      <c r="BG298" s="4" t="s">
        <v>46</v>
      </c>
      <c r="BH298" s="4">
        <v>0</v>
      </c>
      <c r="BI298" s="4">
        <v>1144.8599999999999</v>
      </c>
      <c r="BJ298" s="4">
        <v>0</v>
      </c>
      <c r="BK298" s="4">
        <v>3078</v>
      </c>
      <c r="BL298" s="4">
        <v>0</v>
      </c>
      <c r="BM298" s="4">
        <v>0</v>
      </c>
      <c r="BN298" s="4">
        <v>127000</v>
      </c>
      <c r="BO298" s="4">
        <f t="shared" si="17"/>
        <v>1</v>
      </c>
      <c r="BP298" s="4">
        <v>287712.30440000002</v>
      </c>
      <c r="BQ298" s="4">
        <v>-1145</v>
      </c>
      <c r="BR298" s="4">
        <v>-329812</v>
      </c>
      <c r="BS298" s="4">
        <v>1934</v>
      </c>
      <c r="BT298" s="4">
        <v>283771</v>
      </c>
      <c r="BU298" s="4">
        <v>2192</v>
      </c>
      <c r="BV298" s="4">
        <v>479878</v>
      </c>
      <c r="BW298" s="4">
        <v>0.5</v>
      </c>
      <c r="BX298" s="4">
        <v>0.25</v>
      </c>
      <c r="BY298" s="4">
        <v>-572.42999999999995</v>
      </c>
      <c r="BZ298" s="4">
        <v>-286.21499999999997</v>
      </c>
      <c r="CA298" s="4">
        <v>966.7833349</v>
      </c>
      <c r="CB298" s="4">
        <v>483.39166740000002</v>
      </c>
      <c r="CC298" s="4">
        <v>134010.28769999999</v>
      </c>
      <c r="CD298" s="4">
        <v>70942.643859999996</v>
      </c>
      <c r="CE298" s="4"/>
      <c r="CF298" s="4">
        <v>548.12084919999995</v>
      </c>
      <c r="CG298" s="4"/>
      <c r="CH298" s="4">
        <v>79449.568069999994</v>
      </c>
    </row>
    <row r="299" spans="1:86" ht="15" thickBot="1" x14ac:dyDescent="0.4">
      <c r="A299" s="5">
        <v>52688</v>
      </c>
      <c r="B299" s="4">
        <v>274</v>
      </c>
      <c r="C299" s="4">
        <v>3.3750000000000002E-2</v>
      </c>
      <c r="D299" s="4">
        <v>533.39</v>
      </c>
      <c r="E299" s="4">
        <v>115.62802379999999</v>
      </c>
      <c r="F299" s="4">
        <v>417.76197619999999</v>
      </c>
      <c r="G299" s="4">
        <v>40694.42426</v>
      </c>
      <c r="H299" s="4">
        <v>86305.57574</v>
      </c>
      <c r="I299" s="4">
        <v>196107.6347</v>
      </c>
      <c r="J299" s="4">
        <v>44.24</v>
      </c>
      <c r="K299" s="4">
        <v>36.590000000000003</v>
      </c>
      <c r="L299" s="4">
        <v>150.13999999999999</v>
      </c>
      <c r="M299" s="4">
        <v>230.97</v>
      </c>
      <c r="N299" s="4">
        <f t="shared" si="18"/>
        <v>1484.8737188588307</v>
      </c>
      <c r="O299" s="4">
        <v>0</v>
      </c>
      <c r="P299" s="4" t="s">
        <v>46</v>
      </c>
      <c r="Q299" s="4">
        <v>0</v>
      </c>
      <c r="R299" s="4">
        <v>1144.8599999999999</v>
      </c>
      <c r="S299" s="4">
        <v>0</v>
      </c>
      <c r="T299" s="4">
        <v>3086</v>
      </c>
      <c r="U299" s="4">
        <v>0</v>
      </c>
      <c r="V299" s="4">
        <v>0</v>
      </c>
      <c r="W299" s="4">
        <v>127000</v>
      </c>
      <c r="X299" s="4">
        <f t="shared" si="16"/>
        <v>15.27764507554043</v>
      </c>
      <c r="Y299" s="4">
        <v>288575.44140000001</v>
      </c>
      <c r="Z299" s="4">
        <v>-1145</v>
      </c>
      <c r="AA299" s="4">
        <v>-330956</v>
      </c>
      <c r="AB299" s="4">
        <v>1941</v>
      </c>
      <c r="AC299" s="4">
        <v>285712</v>
      </c>
      <c r="AD299" s="4">
        <v>2201</v>
      </c>
      <c r="AE299" s="4">
        <v>483362</v>
      </c>
      <c r="AF299" s="4">
        <v>0.5</v>
      </c>
      <c r="AG299" s="4">
        <v>0.25</v>
      </c>
      <c r="AH299" s="4">
        <v>-572.42999999999995</v>
      </c>
      <c r="AI299" s="4">
        <v>-286.21499999999997</v>
      </c>
      <c r="AJ299" s="4">
        <v>970.47744690000002</v>
      </c>
      <c r="AK299" s="4">
        <v>485.23872340000003</v>
      </c>
      <c r="AL299" s="4">
        <v>134980.76519999999</v>
      </c>
      <c r="AM299" s="4">
        <v>71427.882580000005</v>
      </c>
      <c r="AN299" s="4"/>
      <c r="AO299" s="4">
        <v>550.28210790000003</v>
      </c>
      <c r="AP299" s="4"/>
      <c r="AQ299" s="4">
        <v>79999.850179999994</v>
      </c>
      <c r="AR299" s="5">
        <v>52688</v>
      </c>
      <c r="AS299" s="4">
        <v>274</v>
      </c>
      <c r="AT299" s="4">
        <v>3.3750000000000002E-2</v>
      </c>
      <c r="AU299" s="4">
        <v>533.39</v>
      </c>
      <c r="AV299" s="4">
        <v>115.62802379999999</v>
      </c>
      <c r="AW299" s="4">
        <v>417.76197619999999</v>
      </c>
      <c r="AX299" s="4">
        <v>40694.42426</v>
      </c>
      <c r="AY299" s="4">
        <v>86305.57574</v>
      </c>
      <c r="AZ299" s="4">
        <v>196107.6347</v>
      </c>
      <c r="BA299" s="4">
        <v>44.24</v>
      </c>
      <c r="BB299" s="4">
        <v>36.590000000000003</v>
      </c>
      <c r="BC299" s="4">
        <v>150.13999999999999</v>
      </c>
      <c r="BD299" s="4">
        <v>230.97</v>
      </c>
      <c r="BE299" s="4">
        <f t="shared" si="19"/>
        <v>380.5</v>
      </c>
      <c r="BF299" s="4">
        <v>0</v>
      </c>
      <c r="BG299" s="4" t="s">
        <v>46</v>
      </c>
      <c r="BH299" s="4">
        <v>0</v>
      </c>
      <c r="BI299" s="4">
        <v>1144.8599999999999</v>
      </c>
      <c r="BJ299" s="4">
        <v>0</v>
      </c>
      <c r="BK299" s="4">
        <v>3086</v>
      </c>
      <c r="BL299" s="4">
        <v>0</v>
      </c>
      <c r="BM299" s="4">
        <v>0</v>
      </c>
      <c r="BN299" s="4">
        <v>127000</v>
      </c>
      <c r="BO299" s="4">
        <f t="shared" si="17"/>
        <v>1</v>
      </c>
      <c r="BP299" s="4">
        <v>288575.44140000001</v>
      </c>
      <c r="BQ299" s="4">
        <v>-1145</v>
      </c>
      <c r="BR299" s="4">
        <v>-330956</v>
      </c>
      <c r="BS299" s="4">
        <v>1941</v>
      </c>
      <c r="BT299" s="4">
        <v>285712</v>
      </c>
      <c r="BU299" s="4">
        <v>2201</v>
      </c>
      <c r="BV299" s="4">
        <v>483362</v>
      </c>
      <c r="BW299" s="4">
        <v>0.5</v>
      </c>
      <c r="BX299" s="4">
        <v>0.25</v>
      </c>
      <c r="BY299" s="4">
        <v>-572.42999999999995</v>
      </c>
      <c r="BZ299" s="4">
        <v>-286.21499999999997</v>
      </c>
      <c r="CA299" s="4">
        <v>970.47744690000002</v>
      </c>
      <c r="CB299" s="4">
        <v>485.23872340000003</v>
      </c>
      <c r="CC299" s="4">
        <v>134980.76519999999</v>
      </c>
      <c r="CD299" s="4">
        <v>71427.882580000005</v>
      </c>
      <c r="CE299" s="4"/>
      <c r="CF299" s="4">
        <v>550.28210790000003</v>
      </c>
      <c r="CG299" s="4"/>
      <c r="CH299" s="4">
        <v>79999.850179999994</v>
      </c>
    </row>
    <row r="300" spans="1:86" ht="15" thickBot="1" x14ac:dyDescent="0.4">
      <c r="A300" s="5">
        <v>52718</v>
      </c>
      <c r="B300" s="4">
        <v>275</v>
      </c>
      <c r="C300" s="4">
        <v>3.3750000000000002E-2</v>
      </c>
      <c r="D300" s="4">
        <v>533.39</v>
      </c>
      <c r="E300" s="4">
        <v>114.4530682</v>
      </c>
      <c r="F300" s="4">
        <v>418.93693180000002</v>
      </c>
      <c r="G300" s="4">
        <v>40275.487330000004</v>
      </c>
      <c r="H300" s="4">
        <v>86724.512669999996</v>
      </c>
      <c r="I300" s="4">
        <v>197650.74179999999</v>
      </c>
      <c r="J300" s="4">
        <v>44.24</v>
      </c>
      <c r="K300" s="4">
        <v>36.590000000000003</v>
      </c>
      <c r="L300" s="4">
        <v>150.13999999999999</v>
      </c>
      <c r="M300" s="4">
        <v>230.97</v>
      </c>
      <c r="N300" s="4">
        <f t="shared" si="18"/>
        <v>1492.2980874531247</v>
      </c>
      <c r="O300" s="4">
        <v>0</v>
      </c>
      <c r="P300" s="4" t="s">
        <v>46</v>
      </c>
      <c r="Q300" s="4">
        <v>0</v>
      </c>
      <c r="R300" s="4">
        <v>1144.8599999999999</v>
      </c>
      <c r="S300" s="4">
        <v>0</v>
      </c>
      <c r="T300" s="4">
        <v>3093</v>
      </c>
      <c r="U300" s="4">
        <v>0</v>
      </c>
      <c r="V300" s="4">
        <v>0</v>
      </c>
      <c r="W300" s="4">
        <v>127000</v>
      </c>
      <c r="X300" s="4">
        <f t="shared" si="16"/>
        <v>15.430421526295834</v>
      </c>
      <c r="Y300" s="4">
        <v>289441.16769999999</v>
      </c>
      <c r="Z300" s="4">
        <v>-1145</v>
      </c>
      <c r="AA300" s="4">
        <v>-332101</v>
      </c>
      <c r="AB300" s="4">
        <v>1948</v>
      </c>
      <c r="AC300" s="4">
        <v>287660</v>
      </c>
      <c r="AD300" s="4">
        <v>2210</v>
      </c>
      <c r="AE300" s="4">
        <v>486864</v>
      </c>
      <c r="AF300" s="4">
        <v>0.5</v>
      </c>
      <c r="AG300" s="4">
        <v>0.25</v>
      </c>
      <c r="AH300" s="4">
        <v>-572.42999999999995</v>
      </c>
      <c r="AI300" s="4">
        <v>-286.21499999999997</v>
      </c>
      <c r="AJ300" s="4">
        <v>974.18042479999997</v>
      </c>
      <c r="AK300" s="4">
        <v>487.09021239999998</v>
      </c>
      <c r="AL300" s="4">
        <v>135954.94560000001</v>
      </c>
      <c r="AM300" s="4">
        <v>71914.972800000003</v>
      </c>
      <c r="AN300" s="4"/>
      <c r="AO300" s="4">
        <v>552.44868329999997</v>
      </c>
      <c r="AP300" s="4"/>
      <c r="AQ300" s="4">
        <v>80552.298859999995</v>
      </c>
      <c r="AR300" s="5">
        <v>52718</v>
      </c>
      <c r="AS300" s="4">
        <v>275</v>
      </c>
      <c r="AT300" s="4">
        <v>3.3750000000000002E-2</v>
      </c>
      <c r="AU300" s="4">
        <v>533.39</v>
      </c>
      <c r="AV300" s="4">
        <v>114.4530682</v>
      </c>
      <c r="AW300" s="4">
        <v>418.93693180000002</v>
      </c>
      <c r="AX300" s="4">
        <v>40275.487330000004</v>
      </c>
      <c r="AY300" s="4">
        <v>86724.512669999996</v>
      </c>
      <c r="AZ300" s="4">
        <v>197650.74179999999</v>
      </c>
      <c r="BA300" s="4">
        <v>44.24</v>
      </c>
      <c r="BB300" s="4">
        <v>36.590000000000003</v>
      </c>
      <c r="BC300" s="4">
        <v>150.13999999999999</v>
      </c>
      <c r="BD300" s="4">
        <v>230.97</v>
      </c>
      <c r="BE300" s="4">
        <f t="shared" si="19"/>
        <v>380.5</v>
      </c>
      <c r="BF300" s="4">
        <v>0</v>
      </c>
      <c r="BG300" s="4" t="s">
        <v>46</v>
      </c>
      <c r="BH300" s="4">
        <v>0</v>
      </c>
      <c r="BI300" s="4">
        <v>1144.8599999999999</v>
      </c>
      <c r="BJ300" s="4">
        <v>0</v>
      </c>
      <c r="BK300" s="4">
        <v>3093</v>
      </c>
      <c r="BL300" s="4">
        <v>0</v>
      </c>
      <c r="BM300" s="4">
        <v>0</v>
      </c>
      <c r="BN300" s="4">
        <v>127000</v>
      </c>
      <c r="BO300" s="4">
        <f t="shared" si="17"/>
        <v>1</v>
      </c>
      <c r="BP300" s="4">
        <v>289441.16769999999</v>
      </c>
      <c r="BQ300" s="4">
        <v>-1145</v>
      </c>
      <c r="BR300" s="4">
        <v>-332101</v>
      </c>
      <c r="BS300" s="4">
        <v>1948</v>
      </c>
      <c r="BT300" s="4">
        <v>287660</v>
      </c>
      <c r="BU300" s="4">
        <v>2210</v>
      </c>
      <c r="BV300" s="4">
        <v>486864</v>
      </c>
      <c r="BW300" s="4">
        <v>0.5</v>
      </c>
      <c r="BX300" s="4">
        <v>0.25</v>
      </c>
      <c r="BY300" s="4">
        <v>-572.42999999999995</v>
      </c>
      <c r="BZ300" s="4">
        <v>-286.21499999999997</v>
      </c>
      <c r="CA300" s="4">
        <v>974.18042479999997</v>
      </c>
      <c r="CB300" s="4">
        <v>487.09021239999998</v>
      </c>
      <c r="CC300" s="4">
        <v>135954.94560000001</v>
      </c>
      <c r="CD300" s="4">
        <v>71914.972800000003</v>
      </c>
      <c r="CE300" s="4"/>
      <c r="CF300" s="4">
        <v>552.44868329999997</v>
      </c>
      <c r="CG300" s="4"/>
      <c r="CH300" s="4">
        <v>80552.298859999995</v>
      </c>
    </row>
    <row r="301" spans="1:86" ht="15" thickBot="1" x14ac:dyDescent="0.4">
      <c r="A301" s="5">
        <v>52749</v>
      </c>
      <c r="B301" s="4">
        <v>276</v>
      </c>
      <c r="C301" s="4">
        <v>3.3750000000000002E-2</v>
      </c>
      <c r="D301" s="4">
        <v>533.39</v>
      </c>
      <c r="E301" s="4">
        <v>113.2748081</v>
      </c>
      <c r="F301" s="4">
        <v>420.11519190000001</v>
      </c>
      <c r="G301" s="4">
        <v>39855.372139999999</v>
      </c>
      <c r="H301" s="4">
        <v>87144.627859999993</v>
      </c>
      <c r="I301" s="4">
        <v>199204.03599999999</v>
      </c>
      <c r="J301" s="4">
        <v>44.24</v>
      </c>
      <c r="K301" s="4">
        <v>36.590000000000003</v>
      </c>
      <c r="L301" s="4">
        <v>150.13999999999999</v>
      </c>
      <c r="M301" s="4">
        <v>230.97</v>
      </c>
      <c r="N301" s="4">
        <f t="shared" si="18"/>
        <v>1499.7595778903901</v>
      </c>
      <c r="O301" s="4">
        <v>0</v>
      </c>
      <c r="P301" s="4" t="s">
        <v>46</v>
      </c>
      <c r="Q301" s="4">
        <v>0</v>
      </c>
      <c r="R301" s="4">
        <v>1144.8599999999999</v>
      </c>
      <c r="S301" s="4">
        <v>0</v>
      </c>
      <c r="T301" s="4">
        <v>3101</v>
      </c>
      <c r="U301" s="4">
        <v>0</v>
      </c>
      <c r="V301" s="4">
        <v>0</v>
      </c>
      <c r="W301" s="4">
        <v>127000</v>
      </c>
      <c r="X301" s="4">
        <f t="shared" si="16"/>
        <v>15.584725741558794</v>
      </c>
      <c r="Y301" s="4">
        <v>290309.49119999999</v>
      </c>
      <c r="Z301" s="4">
        <v>-1145</v>
      </c>
      <c r="AA301" s="4">
        <v>-333246</v>
      </c>
      <c r="AB301" s="4">
        <v>1956</v>
      </c>
      <c r="AC301" s="4">
        <v>289616</v>
      </c>
      <c r="AD301" s="4">
        <v>2218</v>
      </c>
      <c r="AE301" s="4">
        <v>490383</v>
      </c>
      <c r="AF301" s="4">
        <v>0.5</v>
      </c>
      <c r="AG301" s="4">
        <v>0.25</v>
      </c>
      <c r="AH301" s="4">
        <v>-572.42999999999995</v>
      </c>
      <c r="AI301" s="4">
        <v>-286.21499999999997</v>
      </c>
      <c r="AJ301" s="4">
        <v>977.89228979999996</v>
      </c>
      <c r="AK301" s="4">
        <v>488.94614489999998</v>
      </c>
      <c r="AL301" s="4">
        <v>136932.83790000001</v>
      </c>
      <c r="AM301" s="4">
        <v>72403.918940000003</v>
      </c>
      <c r="AN301" s="4"/>
      <c r="AO301" s="4">
        <v>554.62058839999997</v>
      </c>
      <c r="AP301" s="4"/>
      <c r="AQ301" s="4">
        <v>81106.919450000001</v>
      </c>
      <c r="AR301" s="5">
        <v>52749</v>
      </c>
      <c r="AS301" s="4">
        <v>276</v>
      </c>
      <c r="AT301" s="4">
        <v>3.3750000000000002E-2</v>
      </c>
      <c r="AU301" s="4">
        <v>533.39</v>
      </c>
      <c r="AV301" s="4">
        <v>113.2748081</v>
      </c>
      <c r="AW301" s="4">
        <v>420.11519190000001</v>
      </c>
      <c r="AX301" s="4">
        <v>39855.372139999999</v>
      </c>
      <c r="AY301" s="4">
        <v>87144.627859999993</v>
      </c>
      <c r="AZ301" s="4">
        <v>199204.03599999999</v>
      </c>
      <c r="BA301" s="4">
        <v>44.24</v>
      </c>
      <c r="BB301" s="4">
        <v>36.590000000000003</v>
      </c>
      <c r="BC301" s="4">
        <v>150.13999999999999</v>
      </c>
      <c r="BD301" s="4">
        <v>230.97</v>
      </c>
      <c r="BE301" s="4">
        <f t="shared" si="19"/>
        <v>380.5</v>
      </c>
      <c r="BF301" s="4">
        <v>0</v>
      </c>
      <c r="BG301" s="4" t="s">
        <v>46</v>
      </c>
      <c r="BH301" s="4">
        <v>0</v>
      </c>
      <c r="BI301" s="4">
        <v>1144.8599999999999</v>
      </c>
      <c r="BJ301" s="4">
        <v>0</v>
      </c>
      <c r="BK301" s="4">
        <v>3101</v>
      </c>
      <c r="BL301" s="4">
        <v>0</v>
      </c>
      <c r="BM301" s="4">
        <v>0</v>
      </c>
      <c r="BN301" s="4">
        <v>127000</v>
      </c>
      <c r="BO301" s="4">
        <f t="shared" si="17"/>
        <v>1</v>
      </c>
      <c r="BP301" s="4">
        <v>290309.49119999999</v>
      </c>
      <c r="BQ301" s="4">
        <v>-1145</v>
      </c>
      <c r="BR301" s="4">
        <v>-333246</v>
      </c>
      <c r="BS301" s="4">
        <v>1956</v>
      </c>
      <c r="BT301" s="4">
        <v>289616</v>
      </c>
      <c r="BU301" s="4">
        <v>2218</v>
      </c>
      <c r="BV301" s="4">
        <v>490383</v>
      </c>
      <c r="BW301" s="4">
        <v>0.5</v>
      </c>
      <c r="BX301" s="4">
        <v>0.25</v>
      </c>
      <c r="BY301" s="4">
        <v>-572.42999999999995</v>
      </c>
      <c r="BZ301" s="4">
        <v>-286.21499999999997</v>
      </c>
      <c r="CA301" s="4">
        <v>977.89228979999996</v>
      </c>
      <c r="CB301" s="4">
        <v>488.94614489999998</v>
      </c>
      <c r="CC301" s="4">
        <v>136932.83790000001</v>
      </c>
      <c r="CD301" s="4">
        <v>72403.918940000003</v>
      </c>
      <c r="CE301" s="4"/>
      <c r="CF301" s="4">
        <v>554.62058839999997</v>
      </c>
      <c r="CG301" s="4"/>
      <c r="CH301" s="4">
        <v>81106.919450000001</v>
      </c>
    </row>
    <row r="302" spans="1:86" ht="15" thickBot="1" x14ac:dyDescent="0.4">
      <c r="A302" s="5">
        <v>52779</v>
      </c>
      <c r="B302" s="4">
        <v>277</v>
      </c>
      <c r="C302" s="4">
        <v>3.3750000000000002E-2</v>
      </c>
      <c r="D302" s="4">
        <v>533.39</v>
      </c>
      <c r="E302" s="4">
        <v>112.0932341</v>
      </c>
      <c r="F302" s="4">
        <v>421.29676590000003</v>
      </c>
      <c r="G302" s="4">
        <v>39434.075369999999</v>
      </c>
      <c r="H302" s="4">
        <v>87565.924629999994</v>
      </c>
      <c r="I302" s="4">
        <v>200767.5802</v>
      </c>
      <c r="J302" s="4">
        <v>44.24</v>
      </c>
      <c r="K302" s="4">
        <v>36.590000000000003</v>
      </c>
      <c r="L302" s="4">
        <v>150.13999999999999</v>
      </c>
      <c r="M302" s="4">
        <v>230.97</v>
      </c>
      <c r="N302" s="4">
        <f t="shared" si="18"/>
        <v>1507.2583757798418</v>
      </c>
      <c r="O302" s="4">
        <v>0</v>
      </c>
      <c r="P302" s="4" t="s">
        <v>46</v>
      </c>
      <c r="Q302" s="4">
        <v>0</v>
      </c>
      <c r="R302" s="4">
        <v>1144.8599999999999</v>
      </c>
      <c r="S302" s="4">
        <v>0</v>
      </c>
      <c r="T302" s="4">
        <v>3108</v>
      </c>
      <c r="U302" s="4">
        <v>0</v>
      </c>
      <c r="V302" s="4">
        <v>0</v>
      </c>
      <c r="W302" s="4">
        <v>127000</v>
      </c>
      <c r="X302" s="4">
        <f t="shared" si="16"/>
        <v>15.740572998974383</v>
      </c>
      <c r="Y302" s="4">
        <v>291180.41970000003</v>
      </c>
      <c r="Z302" s="4">
        <v>-1145</v>
      </c>
      <c r="AA302" s="4">
        <v>-334391</v>
      </c>
      <c r="AB302" s="4">
        <v>1963</v>
      </c>
      <c r="AC302" s="4">
        <v>291579</v>
      </c>
      <c r="AD302" s="4">
        <v>2227</v>
      </c>
      <c r="AE302" s="4">
        <v>493920</v>
      </c>
      <c r="AF302" s="4">
        <v>0.5</v>
      </c>
      <c r="AG302" s="4">
        <v>0.25</v>
      </c>
      <c r="AH302" s="4">
        <v>-572.42999999999995</v>
      </c>
      <c r="AI302" s="4">
        <v>-286.21499999999997</v>
      </c>
      <c r="AJ302" s="4">
        <v>981.61306330000002</v>
      </c>
      <c r="AK302" s="4">
        <v>490.80653160000003</v>
      </c>
      <c r="AL302" s="4">
        <v>137914.4509</v>
      </c>
      <c r="AM302" s="4">
        <v>72894.725470000005</v>
      </c>
      <c r="AN302" s="4"/>
      <c r="AO302" s="4">
        <v>556.79783640000005</v>
      </c>
      <c r="AP302" s="4"/>
      <c r="AQ302" s="4">
        <v>81663.717290000001</v>
      </c>
      <c r="AR302" s="5">
        <v>52779</v>
      </c>
      <c r="AS302" s="4">
        <v>277</v>
      </c>
      <c r="AT302" s="4">
        <v>3.3750000000000002E-2</v>
      </c>
      <c r="AU302" s="4">
        <v>533.39</v>
      </c>
      <c r="AV302" s="4">
        <v>112.0932341</v>
      </c>
      <c r="AW302" s="4">
        <v>421.29676590000003</v>
      </c>
      <c r="AX302" s="4">
        <v>39434.075369999999</v>
      </c>
      <c r="AY302" s="4">
        <v>87565.924629999994</v>
      </c>
      <c r="AZ302" s="4">
        <v>200767.5802</v>
      </c>
      <c r="BA302" s="4">
        <v>44.24</v>
      </c>
      <c r="BB302" s="4">
        <v>36.590000000000003</v>
      </c>
      <c r="BC302" s="4">
        <v>150.13999999999999</v>
      </c>
      <c r="BD302" s="4">
        <v>230.97</v>
      </c>
      <c r="BE302" s="4">
        <f t="shared" si="19"/>
        <v>380.5</v>
      </c>
      <c r="BF302" s="4">
        <v>0</v>
      </c>
      <c r="BG302" s="4" t="s">
        <v>46</v>
      </c>
      <c r="BH302" s="4">
        <v>0</v>
      </c>
      <c r="BI302" s="4">
        <v>1144.8599999999999</v>
      </c>
      <c r="BJ302" s="4">
        <v>0</v>
      </c>
      <c r="BK302" s="4">
        <v>3108</v>
      </c>
      <c r="BL302" s="4">
        <v>0</v>
      </c>
      <c r="BM302" s="4">
        <v>0</v>
      </c>
      <c r="BN302" s="4">
        <v>127000</v>
      </c>
      <c r="BO302" s="4">
        <f t="shared" si="17"/>
        <v>1</v>
      </c>
      <c r="BP302" s="4">
        <v>291180.41970000003</v>
      </c>
      <c r="BQ302" s="4">
        <v>-1145</v>
      </c>
      <c r="BR302" s="4">
        <v>-334391</v>
      </c>
      <c r="BS302" s="4">
        <v>1963</v>
      </c>
      <c r="BT302" s="4">
        <v>291579</v>
      </c>
      <c r="BU302" s="4">
        <v>2227</v>
      </c>
      <c r="BV302" s="4">
        <v>493920</v>
      </c>
      <c r="BW302" s="4">
        <v>0.5</v>
      </c>
      <c r="BX302" s="4">
        <v>0.25</v>
      </c>
      <c r="BY302" s="4">
        <v>-572.42999999999995</v>
      </c>
      <c r="BZ302" s="4">
        <v>-286.21499999999997</v>
      </c>
      <c r="CA302" s="4">
        <v>981.61306330000002</v>
      </c>
      <c r="CB302" s="4">
        <v>490.80653160000003</v>
      </c>
      <c r="CC302" s="4">
        <v>137914.4509</v>
      </c>
      <c r="CD302" s="4">
        <v>72894.725470000005</v>
      </c>
      <c r="CE302" s="4"/>
      <c r="CF302" s="4">
        <v>556.79783640000005</v>
      </c>
      <c r="CG302" s="4"/>
      <c r="CH302" s="4">
        <v>81663.717290000001</v>
      </c>
    </row>
    <row r="303" spans="1:86" ht="15" thickBot="1" x14ac:dyDescent="0.4">
      <c r="A303" s="5">
        <v>52810</v>
      </c>
      <c r="B303" s="4">
        <v>278</v>
      </c>
      <c r="C303" s="4">
        <v>3.3750000000000002E-2</v>
      </c>
      <c r="D303" s="4">
        <v>533.39</v>
      </c>
      <c r="E303" s="4">
        <v>110.908337</v>
      </c>
      <c r="F303" s="4">
        <v>422.48166300000003</v>
      </c>
      <c r="G303" s="4">
        <v>39011.593710000001</v>
      </c>
      <c r="H303" s="4">
        <v>87988.406289999999</v>
      </c>
      <c r="I303" s="4">
        <v>202341.4376</v>
      </c>
      <c r="J303" s="4">
        <v>44.24</v>
      </c>
      <c r="K303" s="4">
        <v>36.590000000000003</v>
      </c>
      <c r="L303" s="4">
        <v>150.13999999999999</v>
      </c>
      <c r="M303" s="4">
        <v>230.97</v>
      </c>
      <c r="N303" s="4">
        <f t="shared" si="18"/>
        <v>1514.7946676587408</v>
      </c>
      <c r="O303" s="4">
        <v>0</v>
      </c>
      <c r="P303" s="4" t="s">
        <v>46</v>
      </c>
      <c r="Q303" s="4">
        <v>0</v>
      </c>
      <c r="R303" s="4">
        <v>1144.8599999999999</v>
      </c>
      <c r="S303" s="4">
        <v>0</v>
      </c>
      <c r="T303" s="4">
        <v>3116</v>
      </c>
      <c r="U303" s="4">
        <v>0</v>
      </c>
      <c r="V303" s="4">
        <v>0</v>
      </c>
      <c r="W303" s="4">
        <v>127000</v>
      </c>
      <c r="X303" s="4">
        <f t="shared" si="16"/>
        <v>15.897978728964127</v>
      </c>
      <c r="Y303" s="4">
        <v>292053.96090000001</v>
      </c>
      <c r="Z303" s="4">
        <v>-1145</v>
      </c>
      <c r="AA303" s="4">
        <v>-335536</v>
      </c>
      <c r="AB303" s="4">
        <v>1971</v>
      </c>
      <c r="AC303" s="4">
        <v>293550</v>
      </c>
      <c r="AD303" s="4">
        <v>2236</v>
      </c>
      <c r="AE303" s="4">
        <v>497475</v>
      </c>
      <c r="AF303" s="4">
        <v>0.5</v>
      </c>
      <c r="AG303" s="4">
        <v>0.25</v>
      </c>
      <c r="AH303" s="4">
        <v>-572.42999999999995</v>
      </c>
      <c r="AI303" s="4">
        <v>-286.21499999999997</v>
      </c>
      <c r="AJ303" s="4">
        <v>985.3427666</v>
      </c>
      <c r="AK303" s="4">
        <v>492.6713833</v>
      </c>
      <c r="AL303" s="4">
        <v>138899.79370000001</v>
      </c>
      <c r="AM303" s="4">
        <v>73387.396859999993</v>
      </c>
      <c r="AN303" s="4"/>
      <c r="AO303" s="4">
        <v>558.98044049999999</v>
      </c>
      <c r="AP303" s="4"/>
      <c r="AQ303" s="4">
        <v>82222.69773</v>
      </c>
      <c r="AR303" s="5">
        <v>52810</v>
      </c>
      <c r="AS303" s="4">
        <v>278</v>
      </c>
      <c r="AT303" s="4">
        <v>3.3750000000000002E-2</v>
      </c>
      <c r="AU303" s="4">
        <v>533.39</v>
      </c>
      <c r="AV303" s="4">
        <v>110.908337</v>
      </c>
      <c r="AW303" s="4">
        <v>422.48166300000003</v>
      </c>
      <c r="AX303" s="4">
        <v>39011.593710000001</v>
      </c>
      <c r="AY303" s="4">
        <v>87988.406289999999</v>
      </c>
      <c r="AZ303" s="4">
        <v>202341.4376</v>
      </c>
      <c r="BA303" s="4">
        <v>44.24</v>
      </c>
      <c r="BB303" s="4">
        <v>36.590000000000003</v>
      </c>
      <c r="BC303" s="4">
        <v>150.13999999999999</v>
      </c>
      <c r="BD303" s="4">
        <v>230.97</v>
      </c>
      <c r="BE303" s="4">
        <f t="shared" si="19"/>
        <v>380.5</v>
      </c>
      <c r="BF303" s="4">
        <v>0</v>
      </c>
      <c r="BG303" s="4" t="s">
        <v>46</v>
      </c>
      <c r="BH303" s="4">
        <v>0</v>
      </c>
      <c r="BI303" s="4">
        <v>1144.8599999999999</v>
      </c>
      <c r="BJ303" s="4">
        <v>0</v>
      </c>
      <c r="BK303" s="4">
        <v>3116</v>
      </c>
      <c r="BL303" s="4">
        <v>0</v>
      </c>
      <c r="BM303" s="4">
        <v>0</v>
      </c>
      <c r="BN303" s="4">
        <v>127000</v>
      </c>
      <c r="BO303" s="4">
        <f t="shared" si="17"/>
        <v>1</v>
      </c>
      <c r="BP303" s="4">
        <v>292053.96090000001</v>
      </c>
      <c r="BQ303" s="4">
        <v>-1145</v>
      </c>
      <c r="BR303" s="4">
        <v>-335536</v>
      </c>
      <c r="BS303" s="4">
        <v>1971</v>
      </c>
      <c r="BT303" s="4">
        <v>293550</v>
      </c>
      <c r="BU303" s="4">
        <v>2236</v>
      </c>
      <c r="BV303" s="4">
        <v>497475</v>
      </c>
      <c r="BW303" s="4">
        <v>0.5</v>
      </c>
      <c r="BX303" s="4">
        <v>0.25</v>
      </c>
      <c r="BY303" s="4">
        <v>-572.42999999999995</v>
      </c>
      <c r="BZ303" s="4">
        <v>-286.21499999999997</v>
      </c>
      <c r="CA303" s="4">
        <v>985.3427666</v>
      </c>
      <c r="CB303" s="4">
        <v>492.6713833</v>
      </c>
      <c r="CC303" s="4">
        <v>138899.79370000001</v>
      </c>
      <c r="CD303" s="4">
        <v>73387.396859999993</v>
      </c>
      <c r="CE303" s="4"/>
      <c r="CF303" s="4">
        <v>558.98044049999999</v>
      </c>
      <c r="CG303" s="4"/>
      <c r="CH303" s="4">
        <v>82222.69773</v>
      </c>
    </row>
    <row r="304" spans="1:86" ht="15" thickBot="1" x14ac:dyDescent="0.4">
      <c r="A304" s="5">
        <v>52841</v>
      </c>
      <c r="B304" s="4">
        <v>279</v>
      </c>
      <c r="C304" s="4">
        <v>3.3750000000000002E-2</v>
      </c>
      <c r="D304" s="4">
        <v>533.39</v>
      </c>
      <c r="E304" s="4">
        <v>109.7201073</v>
      </c>
      <c r="F304" s="4">
        <v>423.66989269999999</v>
      </c>
      <c r="G304" s="4">
        <v>38587.923820000004</v>
      </c>
      <c r="H304" s="4">
        <v>88412.076180000004</v>
      </c>
      <c r="I304" s="4">
        <v>203925.67189999999</v>
      </c>
      <c r="J304" s="4">
        <v>44.24</v>
      </c>
      <c r="K304" s="4">
        <v>36.590000000000003</v>
      </c>
      <c r="L304" s="4">
        <v>150.13999999999999</v>
      </c>
      <c r="M304" s="4">
        <v>230.97</v>
      </c>
      <c r="N304" s="4">
        <f t="shared" si="18"/>
        <v>1522.3686409970344</v>
      </c>
      <c r="O304" s="4">
        <v>0</v>
      </c>
      <c r="P304" s="4" t="s">
        <v>46</v>
      </c>
      <c r="Q304" s="4">
        <v>0</v>
      </c>
      <c r="R304" s="4">
        <v>1144.8599999999999</v>
      </c>
      <c r="S304" s="4">
        <v>0</v>
      </c>
      <c r="T304" s="4">
        <v>3123</v>
      </c>
      <c r="U304" s="4">
        <v>0</v>
      </c>
      <c r="V304" s="4">
        <v>0</v>
      </c>
      <c r="W304" s="4">
        <v>127000</v>
      </c>
      <c r="X304" s="4">
        <f t="shared" si="16"/>
        <v>16.056958516253768</v>
      </c>
      <c r="Y304" s="4">
        <v>292930.12280000001</v>
      </c>
      <c r="Z304" s="4">
        <v>-1145</v>
      </c>
      <c r="AA304" s="4">
        <v>-336681</v>
      </c>
      <c r="AB304" s="4">
        <v>1978</v>
      </c>
      <c r="AC304" s="4">
        <v>295528</v>
      </c>
      <c r="AD304" s="4">
        <v>2245</v>
      </c>
      <c r="AE304" s="4">
        <v>501048</v>
      </c>
      <c r="AF304" s="4">
        <v>0.5</v>
      </c>
      <c r="AG304" s="4">
        <v>0.25</v>
      </c>
      <c r="AH304" s="4">
        <v>-572.42999999999995</v>
      </c>
      <c r="AI304" s="4">
        <v>-286.21499999999997</v>
      </c>
      <c r="AJ304" s="4">
        <v>989.08142129999999</v>
      </c>
      <c r="AK304" s="4">
        <v>494.54071060000001</v>
      </c>
      <c r="AL304" s="4">
        <v>139888.8751</v>
      </c>
      <c r="AM304" s="4">
        <v>73881.937569999995</v>
      </c>
      <c r="AN304" s="4"/>
      <c r="AO304" s="4">
        <v>561.16841390000002</v>
      </c>
      <c r="AP304" s="4"/>
      <c r="AQ304" s="4">
        <v>82783.866139999998</v>
      </c>
      <c r="AR304" s="5">
        <v>52841</v>
      </c>
      <c r="AS304" s="4">
        <v>279</v>
      </c>
      <c r="AT304" s="4">
        <v>3.3750000000000002E-2</v>
      </c>
      <c r="AU304" s="4">
        <v>533.39</v>
      </c>
      <c r="AV304" s="4">
        <v>109.7201073</v>
      </c>
      <c r="AW304" s="4">
        <v>423.66989269999999</v>
      </c>
      <c r="AX304" s="4">
        <v>38587.923820000004</v>
      </c>
      <c r="AY304" s="4">
        <v>88412.076180000004</v>
      </c>
      <c r="AZ304" s="4">
        <v>203925.67189999999</v>
      </c>
      <c r="BA304" s="4">
        <v>44.24</v>
      </c>
      <c r="BB304" s="4">
        <v>36.590000000000003</v>
      </c>
      <c r="BC304" s="4">
        <v>150.13999999999999</v>
      </c>
      <c r="BD304" s="4">
        <v>230.97</v>
      </c>
      <c r="BE304" s="4">
        <f t="shared" si="19"/>
        <v>380.5</v>
      </c>
      <c r="BF304" s="4">
        <v>0</v>
      </c>
      <c r="BG304" s="4" t="s">
        <v>46</v>
      </c>
      <c r="BH304" s="4">
        <v>0</v>
      </c>
      <c r="BI304" s="4">
        <v>1144.8599999999999</v>
      </c>
      <c r="BJ304" s="4">
        <v>0</v>
      </c>
      <c r="BK304" s="4">
        <v>3123</v>
      </c>
      <c r="BL304" s="4">
        <v>0</v>
      </c>
      <c r="BM304" s="4">
        <v>0</v>
      </c>
      <c r="BN304" s="4">
        <v>127000</v>
      </c>
      <c r="BO304" s="4">
        <f t="shared" si="17"/>
        <v>1</v>
      </c>
      <c r="BP304" s="4">
        <v>292930.12280000001</v>
      </c>
      <c r="BQ304" s="4">
        <v>-1145</v>
      </c>
      <c r="BR304" s="4">
        <v>-336681</v>
      </c>
      <c r="BS304" s="4">
        <v>1978</v>
      </c>
      <c r="BT304" s="4">
        <v>295528</v>
      </c>
      <c r="BU304" s="4">
        <v>2245</v>
      </c>
      <c r="BV304" s="4">
        <v>501048</v>
      </c>
      <c r="BW304" s="4">
        <v>0.5</v>
      </c>
      <c r="BX304" s="4">
        <v>0.25</v>
      </c>
      <c r="BY304" s="4">
        <v>-572.42999999999995</v>
      </c>
      <c r="BZ304" s="4">
        <v>-286.21499999999997</v>
      </c>
      <c r="CA304" s="4">
        <v>989.08142129999999</v>
      </c>
      <c r="CB304" s="4">
        <v>494.54071060000001</v>
      </c>
      <c r="CC304" s="4">
        <v>139888.8751</v>
      </c>
      <c r="CD304" s="4">
        <v>73881.937569999995</v>
      </c>
      <c r="CE304" s="4"/>
      <c r="CF304" s="4">
        <v>561.16841390000002</v>
      </c>
      <c r="CG304" s="4"/>
      <c r="CH304" s="4">
        <v>82783.866139999998</v>
      </c>
    </row>
    <row r="305" spans="1:86" ht="15" thickBot="1" x14ac:dyDescent="0.4">
      <c r="A305" s="5">
        <v>52871</v>
      </c>
      <c r="B305" s="4">
        <v>280</v>
      </c>
      <c r="C305" s="4">
        <v>3.3750000000000002E-2</v>
      </c>
      <c r="D305" s="4">
        <v>533.39</v>
      </c>
      <c r="E305" s="4">
        <v>108.52853570000001</v>
      </c>
      <c r="F305" s="4">
        <v>424.86146430000002</v>
      </c>
      <c r="G305" s="4">
        <v>38163.06235</v>
      </c>
      <c r="H305" s="4">
        <v>88836.937650000007</v>
      </c>
      <c r="I305" s="4">
        <v>205520.34719999999</v>
      </c>
      <c r="J305" s="4">
        <v>44.24</v>
      </c>
      <c r="K305" s="4">
        <v>36.590000000000003</v>
      </c>
      <c r="L305" s="4">
        <v>150.13999999999999</v>
      </c>
      <c r="M305" s="4">
        <v>230.97</v>
      </c>
      <c r="N305" s="4">
        <f t="shared" si="18"/>
        <v>1529.9804842020194</v>
      </c>
      <c r="O305" s="4">
        <v>0</v>
      </c>
      <c r="P305" s="4" t="s">
        <v>46</v>
      </c>
      <c r="Q305" s="4">
        <v>0</v>
      </c>
      <c r="R305" s="4">
        <v>1144.8599999999999</v>
      </c>
      <c r="S305" s="4">
        <v>0</v>
      </c>
      <c r="T305" s="4">
        <v>3131</v>
      </c>
      <c r="U305" s="4">
        <v>0</v>
      </c>
      <c r="V305" s="4">
        <v>0</v>
      </c>
      <c r="W305" s="4">
        <v>127000</v>
      </c>
      <c r="X305" s="4">
        <f t="shared" si="16"/>
        <v>16.217528101416306</v>
      </c>
      <c r="Y305" s="4">
        <v>293808.91320000001</v>
      </c>
      <c r="Z305" s="4">
        <v>-1145</v>
      </c>
      <c r="AA305" s="4">
        <v>-337826</v>
      </c>
      <c r="AB305" s="4">
        <v>1986</v>
      </c>
      <c r="AC305" s="4">
        <v>297513</v>
      </c>
      <c r="AD305" s="4">
        <v>2253</v>
      </c>
      <c r="AE305" s="4">
        <v>504639</v>
      </c>
      <c r="AF305" s="4">
        <v>0.5</v>
      </c>
      <c r="AG305" s="4">
        <v>0.25</v>
      </c>
      <c r="AH305" s="4">
        <v>-572.42999999999995</v>
      </c>
      <c r="AI305" s="4">
        <v>-286.21499999999997</v>
      </c>
      <c r="AJ305" s="4">
        <v>992.82904870000004</v>
      </c>
      <c r="AK305" s="4">
        <v>496.41452429999998</v>
      </c>
      <c r="AL305" s="4">
        <v>140881.70420000001</v>
      </c>
      <c r="AM305" s="4">
        <v>74378.35209</v>
      </c>
      <c r="AN305" s="4"/>
      <c r="AO305" s="4">
        <v>563.36176990000001</v>
      </c>
      <c r="AP305" s="4"/>
      <c r="AQ305" s="4">
        <v>83347.227910000001</v>
      </c>
      <c r="AR305" s="5">
        <v>52871</v>
      </c>
      <c r="AS305" s="4">
        <v>280</v>
      </c>
      <c r="AT305" s="4">
        <v>3.3750000000000002E-2</v>
      </c>
      <c r="AU305" s="4">
        <v>533.39</v>
      </c>
      <c r="AV305" s="4">
        <v>108.52853570000001</v>
      </c>
      <c r="AW305" s="4">
        <v>424.86146430000002</v>
      </c>
      <c r="AX305" s="4">
        <v>38163.06235</v>
      </c>
      <c r="AY305" s="4">
        <v>88836.937650000007</v>
      </c>
      <c r="AZ305" s="4">
        <v>205520.34719999999</v>
      </c>
      <c r="BA305" s="4">
        <v>44.24</v>
      </c>
      <c r="BB305" s="4">
        <v>36.590000000000003</v>
      </c>
      <c r="BC305" s="4">
        <v>150.13999999999999</v>
      </c>
      <c r="BD305" s="4">
        <v>230.97</v>
      </c>
      <c r="BE305" s="4">
        <f t="shared" si="19"/>
        <v>380.5</v>
      </c>
      <c r="BF305" s="4">
        <v>0</v>
      </c>
      <c r="BG305" s="4" t="s">
        <v>46</v>
      </c>
      <c r="BH305" s="4">
        <v>0</v>
      </c>
      <c r="BI305" s="4">
        <v>1144.8599999999999</v>
      </c>
      <c r="BJ305" s="4">
        <v>0</v>
      </c>
      <c r="BK305" s="4">
        <v>3131</v>
      </c>
      <c r="BL305" s="4">
        <v>0</v>
      </c>
      <c r="BM305" s="4">
        <v>0</v>
      </c>
      <c r="BN305" s="4">
        <v>127000</v>
      </c>
      <c r="BO305" s="4">
        <f t="shared" si="17"/>
        <v>1</v>
      </c>
      <c r="BP305" s="4">
        <v>293808.91320000001</v>
      </c>
      <c r="BQ305" s="4">
        <v>-1145</v>
      </c>
      <c r="BR305" s="4">
        <v>-337826</v>
      </c>
      <c r="BS305" s="4">
        <v>1986</v>
      </c>
      <c r="BT305" s="4">
        <v>297513</v>
      </c>
      <c r="BU305" s="4">
        <v>2253</v>
      </c>
      <c r="BV305" s="4">
        <v>504639</v>
      </c>
      <c r="BW305" s="4">
        <v>0.5</v>
      </c>
      <c r="BX305" s="4">
        <v>0.25</v>
      </c>
      <c r="BY305" s="4">
        <v>-572.42999999999995</v>
      </c>
      <c r="BZ305" s="4">
        <v>-286.21499999999997</v>
      </c>
      <c r="CA305" s="4">
        <v>992.82904870000004</v>
      </c>
      <c r="CB305" s="4">
        <v>496.41452429999998</v>
      </c>
      <c r="CC305" s="4">
        <v>140881.70420000001</v>
      </c>
      <c r="CD305" s="4">
        <v>74378.35209</v>
      </c>
      <c r="CE305" s="4"/>
      <c r="CF305" s="4">
        <v>563.36176990000001</v>
      </c>
      <c r="CG305" s="4"/>
      <c r="CH305" s="4">
        <v>83347.227910000001</v>
      </c>
    </row>
    <row r="306" spans="1:86" ht="15" thickBot="1" x14ac:dyDescent="0.4">
      <c r="A306" s="5">
        <v>52902</v>
      </c>
      <c r="B306" s="4">
        <v>281</v>
      </c>
      <c r="C306" s="4">
        <v>3.3750000000000002E-2</v>
      </c>
      <c r="D306" s="4">
        <v>533.39</v>
      </c>
      <c r="E306" s="4">
        <v>107.33361290000001</v>
      </c>
      <c r="F306" s="4">
        <v>426.05638709999999</v>
      </c>
      <c r="G306" s="4">
        <v>37737.005960000002</v>
      </c>
      <c r="H306" s="4">
        <v>89262.994040000005</v>
      </c>
      <c r="I306" s="4">
        <v>207125.52799999999</v>
      </c>
      <c r="J306" s="4">
        <v>44.24</v>
      </c>
      <c r="K306" s="4">
        <v>36.590000000000003</v>
      </c>
      <c r="L306" s="4">
        <v>150.13999999999999</v>
      </c>
      <c r="M306" s="4">
        <v>230.97</v>
      </c>
      <c r="N306" s="4">
        <f t="shared" si="18"/>
        <v>1537.6303866230294</v>
      </c>
      <c r="O306" s="4">
        <v>0</v>
      </c>
      <c r="P306" s="4" t="s">
        <v>46</v>
      </c>
      <c r="Q306" s="4">
        <v>0</v>
      </c>
      <c r="R306" s="4">
        <v>1144.8599999999999</v>
      </c>
      <c r="S306" s="4">
        <v>0</v>
      </c>
      <c r="T306" s="4">
        <v>3138</v>
      </c>
      <c r="U306" s="4">
        <v>0</v>
      </c>
      <c r="V306" s="4">
        <v>0</v>
      </c>
      <c r="W306" s="4">
        <v>127000</v>
      </c>
      <c r="X306" s="4">
        <f t="shared" si="16"/>
        <v>16.379703382430471</v>
      </c>
      <c r="Y306" s="4">
        <v>294690.33990000002</v>
      </c>
      <c r="Z306" s="4">
        <v>-1145</v>
      </c>
      <c r="AA306" s="4">
        <v>-338970</v>
      </c>
      <c r="AB306" s="4">
        <v>1993</v>
      </c>
      <c r="AC306" s="4">
        <v>299507</v>
      </c>
      <c r="AD306" s="4">
        <v>2262</v>
      </c>
      <c r="AE306" s="4">
        <v>508248</v>
      </c>
      <c r="AF306" s="4">
        <v>0.5</v>
      </c>
      <c r="AG306" s="4">
        <v>0.25</v>
      </c>
      <c r="AH306" s="4">
        <v>-572.42999999999995</v>
      </c>
      <c r="AI306" s="4">
        <v>-286.21499999999997</v>
      </c>
      <c r="AJ306" s="4">
        <v>996.58567040000003</v>
      </c>
      <c r="AK306" s="4">
        <v>498.29283520000001</v>
      </c>
      <c r="AL306" s="4">
        <v>141878.2899</v>
      </c>
      <c r="AM306" s="4">
        <v>74876.644929999995</v>
      </c>
      <c r="AN306" s="4"/>
      <c r="AO306" s="4">
        <v>565.56052169999998</v>
      </c>
      <c r="AP306" s="4"/>
      <c r="AQ306" s="4">
        <v>83912.788440000004</v>
      </c>
      <c r="AR306" s="5">
        <v>52902</v>
      </c>
      <c r="AS306" s="4">
        <v>281</v>
      </c>
      <c r="AT306" s="4">
        <v>3.3750000000000002E-2</v>
      </c>
      <c r="AU306" s="4">
        <v>533.39</v>
      </c>
      <c r="AV306" s="4">
        <v>107.33361290000001</v>
      </c>
      <c r="AW306" s="4">
        <v>426.05638709999999</v>
      </c>
      <c r="AX306" s="4">
        <v>37737.005960000002</v>
      </c>
      <c r="AY306" s="4">
        <v>89262.994040000005</v>
      </c>
      <c r="AZ306" s="4">
        <v>207125.52799999999</v>
      </c>
      <c r="BA306" s="4">
        <v>44.24</v>
      </c>
      <c r="BB306" s="4">
        <v>36.590000000000003</v>
      </c>
      <c r="BC306" s="4">
        <v>150.13999999999999</v>
      </c>
      <c r="BD306" s="4">
        <v>230.97</v>
      </c>
      <c r="BE306" s="4">
        <f t="shared" si="19"/>
        <v>380.5</v>
      </c>
      <c r="BF306" s="4">
        <v>0</v>
      </c>
      <c r="BG306" s="4" t="s">
        <v>46</v>
      </c>
      <c r="BH306" s="4">
        <v>0</v>
      </c>
      <c r="BI306" s="4">
        <v>1144.8599999999999</v>
      </c>
      <c r="BJ306" s="4">
        <v>0</v>
      </c>
      <c r="BK306" s="4">
        <v>3138</v>
      </c>
      <c r="BL306" s="4">
        <v>0</v>
      </c>
      <c r="BM306" s="4">
        <v>0</v>
      </c>
      <c r="BN306" s="4">
        <v>127000</v>
      </c>
      <c r="BO306" s="4">
        <f t="shared" si="17"/>
        <v>1</v>
      </c>
      <c r="BP306" s="4">
        <v>294690.33990000002</v>
      </c>
      <c r="BQ306" s="4">
        <v>-1145</v>
      </c>
      <c r="BR306" s="4">
        <v>-338970</v>
      </c>
      <c r="BS306" s="4">
        <v>1993</v>
      </c>
      <c r="BT306" s="4">
        <v>299507</v>
      </c>
      <c r="BU306" s="4">
        <v>2262</v>
      </c>
      <c r="BV306" s="4">
        <v>508248</v>
      </c>
      <c r="BW306" s="4">
        <v>0.5</v>
      </c>
      <c r="BX306" s="4">
        <v>0.25</v>
      </c>
      <c r="BY306" s="4">
        <v>-572.42999999999995</v>
      </c>
      <c r="BZ306" s="4">
        <v>-286.21499999999997</v>
      </c>
      <c r="CA306" s="4">
        <v>996.58567040000003</v>
      </c>
      <c r="CB306" s="4">
        <v>498.29283520000001</v>
      </c>
      <c r="CC306" s="4">
        <v>141878.2899</v>
      </c>
      <c r="CD306" s="4">
        <v>74876.644929999995</v>
      </c>
      <c r="CE306" s="4"/>
      <c r="CF306" s="4">
        <v>565.56052169999998</v>
      </c>
      <c r="CG306" s="4"/>
      <c r="CH306" s="4">
        <v>83912.788440000004</v>
      </c>
    </row>
    <row r="307" spans="1:86" ht="15" thickBot="1" x14ac:dyDescent="0.4">
      <c r="A307" s="5">
        <v>52932</v>
      </c>
      <c r="B307" s="4">
        <v>282</v>
      </c>
      <c r="C307" s="4">
        <v>3.3750000000000002E-2</v>
      </c>
      <c r="D307" s="4">
        <v>533.39</v>
      </c>
      <c r="E307" s="4">
        <v>106.1353293</v>
      </c>
      <c r="F307" s="4">
        <v>427.25467070000002</v>
      </c>
      <c r="G307" s="4">
        <v>37309.75129</v>
      </c>
      <c r="H307" s="4">
        <v>89690.24871</v>
      </c>
      <c r="I307" s="4">
        <v>208741.27900000001</v>
      </c>
      <c r="J307" s="4">
        <v>44.24</v>
      </c>
      <c r="K307" s="4">
        <v>36.590000000000003</v>
      </c>
      <c r="L307" s="4">
        <v>150.13999999999999</v>
      </c>
      <c r="M307" s="4">
        <v>230.97</v>
      </c>
      <c r="N307" s="4">
        <f t="shared" si="18"/>
        <v>1545.3185385561444</v>
      </c>
      <c r="O307" s="4">
        <v>0</v>
      </c>
      <c r="P307" s="4" t="s">
        <v>46</v>
      </c>
      <c r="Q307" s="4">
        <v>0</v>
      </c>
      <c r="R307" s="4">
        <v>1144.8599999999999</v>
      </c>
      <c r="S307" s="4">
        <v>0</v>
      </c>
      <c r="T307" s="4">
        <v>3146</v>
      </c>
      <c r="U307" s="4">
        <v>0</v>
      </c>
      <c r="V307" s="4">
        <v>0</v>
      </c>
      <c r="W307" s="4">
        <v>127000</v>
      </c>
      <c r="X307" s="4">
        <f t="shared" si="16"/>
        <v>16.543500416254776</v>
      </c>
      <c r="Y307" s="4">
        <v>295574.41090000002</v>
      </c>
      <c r="Z307" s="4">
        <v>-1145</v>
      </c>
      <c r="AA307" s="4">
        <v>-340115</v>
      </c>
      <c r="AB307" s="4">
        <v>2001</v>
      </c>
      <c r="AC307" s="4">
        <v>301507</v>
      </c>
      <c r="AD307" s="4">
        <v>2271</v>
      </c>
      <c r="AE307" s="4">
        <v>511875</v>
      </c>
      <c r="AF307" s="4">
        <v>0.5</v>
      </c>
      <c r="AG307" s="4">
        <v>0.25</v>
      </c>
      <c r="AH307" s="4">
        <v>-572.42999999999995</v>
      </c>
      <c r="AI307" s="4">
        <v>-286.21499999999997</v>
      </c>
      <c r="AJ307" s="4">
        <v>1000.351308</v>
      </c>
      <c r="AK307" s="4">
        <v>500.17565400000001</v>
      </c>
      <c r="AL307" s="4">
        <v>142878.64120000001</v>
      </c>
      <c r="AM307" s="4">
        <v>75376.82058</v>
      </c>
      <c r="AN307" s="4"/>
      <c r="AO307" s="4">
        <v>567.76468279999995</v>
      </c>
      <c r="AP307" s="4"/>
      <c r="AQ307" s="4">
        <v>84480.553119999997</v>
      </c>
      <c r="AR307" s="5">
        <v>52932</v>
      </c>
      <c r="AS307" s="4">
        <v>282</v>
      </c>
      <c r="AT307" s="4">
        <v>3.3750000000000002E-2</v>
      </c>
      <c r="AU307" s="4">
        <v>533.39</v>
      </c>
      <c r="AV307" s="4">
        <v>106.1353293</v>
      </c>
      <c r="AW307" s="4">
        <v>427.25467070000002</v>
      </c>
      <c r="AX307" s="4">
        <v>37309.75129</v>
      </c>
      <c r="AY307" s="4">
        <v>89690.24871</v>
      </c>
      <c r="AZ307" s="4">
        <v>208741.27900000001</v>
      </c>
      <c r="BA307" s="4">
        <v>44.24</v>
      </c>
      <c r="BB307" s="4">
        <v>36.590000000000003</v>
      </c>
      <c r="BC307" s="4">
        <v>150.13999999999999</v>
      </c>
      <c r="BD307" s="4">
        <v>230.97</v>
      </c>
      <c r="BE307" s="4">
        <f t="shared" si="19"/>
        <v>380.5</v>
      </c>
      <c r="BF307" s="4">
        <v>0</v>
      </c>
      <c r="BG307" s="4" t="s">
        <v>46</v>
      </c>
      <c r="BH307" s="4">
        <v>0</v>
      </c>
      <c r="BI307" s="4">
        <v>1144.8599999999999</v>
      </c>
      <c r="BJ307" s="4">
        <v>0</v>
      </c>
      <c r="BK307" s="4">
        <v>3146</v>
      </c>
      <c r="BL307" s="4">
        <v>0</v>
      </c>
      <c r="BM307" s="4">
        <v>0</v>
      </c>
      <c r="BN307" s="4">
        <v>127000</v>
      </c>
      <c r="BO307" s="4">
        <f t="shared" si="17"/>
        <v>1</v>
      </c>
      <c r="BP307" s="4">
        <v>295574.41090000002</v>
      </c>
      <c r="BQ307" s="4">
        <v>-1145</v>
      </c>
      <c r="BR307" s="4">
        <v>-340115</v>
      </c>
      <c r="BS307" s="4">
        <v>2001</v>
      </c>
      <c r="BT307" s="4">
        <v>301507</v>
      </c>
      <c r="BU307" s="4">
        <v>2271</v>
      </c>
      <c r="BV307" s="4">
        <v>511875</v>
      </c>
      <c r="BW307" s="4">
        <v>0.5</v>
      </c>
      <c r="BX307" s="4">
        <v>0.25</v>
      </c>
      <c r="BY307" s="4">
        <v>-572.42999999999995</v>
      </c>
      <c r="BZ307" s="4">
        <v>-286.21499999999997</v>
      </c>
      <c r="CA307" s="4">
        <v>1000.351308</v>
      </c>
      <c r="CB307" s="4">
        <v>500.17565400000001</v>
      </c>
      <c r="CC307" s="4">
        <v>142878.64120000001</v>
      </c>
      <c r="CD307" s="4">
        <v>75376.82058</v>
      </c>
      <c r="CE307" s="4"/>
      <c r="CF307" s="4">
        <v>567.76468279999995</v>
      </c>
      <c r="CG307" s="4"/>
      <c r="CH307" s="4">
        <v>84480.553119999997</v>
      </c>
    </row>
    <row r="308" spans="1:86" ht="15" thickBot="1" x14ac:dyDescent="0.4">
      <c r="A308" s="5">
        <v>52963</v>
      </c>
      <c r="B308" s="4">
        <v>283</v>
      </c>
      <c r="C308" s="4">
        <v>3.3750000000000002E-2</v>
      </c>
      <c r="D308" s="4">
        <v>533.39</v>
      </c>
      <c r="E308" s="4">
        <v>104.93367550000001</v>
      </c>
      <c r="F308" s="4">
        <v>428.45632449999999</v>
      </c>
      <c r="G308" s="4">
        <v>36881.294970000003</v>
      </c>
      <c r="H308" s="4">
        <v>90118.705029999997</v>
      </c>
      <c r="I308" s="4">
        <v>210367.6654</v>
      </c>
      <c r="J308" s="4">
        <v>44.24</v>
      </c>
      <c r="K308" s="4">
        <v>36.590000000000003</v>
      </c>
      <c r="L308" s="4">
        <v>150.13999999999999</v>
      </c>
      <c r="M308" s="4">
        <v>230.97</v>
      </c>
      <c r="N308" s="4">
        <f t="shared" si="18"/>
        <v>1553.0451312489249</v>
      </c>
      <c r="O308" s="4">
        <v>0</v>
      </c>
      <c r="P308" s="4" t="s">
        <v>46</v>
      </c>
      <c r="Q308" s="4">
        <v>0</v>
      </c>
      <c r="R308" s="4">
        <v>1144.8599999999999</v>
      </c>
      <c r="S308" s="4">
        <v>0</v>
      </c>
      <c r="T308" s="4">
        <v>3153</v>
      </c>
      <c r="U308" s="4">
        <v>0</v>
      </c>
      <c r="V308" s="4">
        <v>0</v>
      </c>
      <c r="W308" s="4">
        <v>127000</v>
      </c>
      <c r="X308" s="4">
        <f t="shared" si="16"/>
        <v>16.708935420417323</v>
      </c>
      <c r="Y308" s="4">
        <v>296461.13419999997</v>
      </c>
      <c r="Z308" s="4">
        <v>-1145</v>
      </c>
      <c r="AA308" s="4">
        <v>-341260</v>
      </c>
      <c r="AB308" s="4">
        <v>2008</v>
      </c>
      <c r="AC308" s="4">
        <v>303516</v>
      </c>
      <c r="AD308" s="4">
        <v>2280</v>
      </c>
      <c r="AE308" s="4">
        <v>515520</v>
      </c>
      <c r="AF308" s="4">
        <v>0.5</v>
      </c>
      <c r="AG308" s="4">
        <v>0.25</v>
      </c>
      <c r="AH308" s="4">
        <v>-572.42999999999995</v>
      </c>
      <c r="AI308" s="4">
        <v>-286.21499999999997</v>
      </c>
      <c r="AJ308" s="4">
        <v>1004.125983</v>
      </c>
      <c r="AK308" s="4">
        <v>502.06299159999998</v>
      </c>
      <c r="AL308" s="4">
        <v>143882.7671</v>
      </c>
      <c r="AM308" s="4">
        <v>75878.883570000005</v>
      </c>
      <c r="AN308" s="4"/>
      <c r="AO308" s="4">
        <v>569.97426640000003</v>
      </c>
      <c r="AP308" s="4"/>
      <c r="AQ308" s="4">
        <v>85050.52738</v>
      </c>
      <c r="AR308" s="5">
        <v>52963</v>
      </c>
      <c r="AS308" s="4">
        <v>283</v>
      </c>
      <c r="AT308" s="4">
        <v>3.3750000000000002E-2</v>
      </c>
      <c r="AU308" s="4">
        <v>533.39</v>
      </c>
      <c r="AV308" s="4">
        <v>104.93367550000001</v>
      </c>
      <c r="AW308" s="4">
        <v>428.45632449999999</v>
      </c>
      <c r="AX308" s="4">
        <v>36881.294970000003</v>
      </c>
      <c r="AY308" s="4">
        <v>90118.705029999997</v>
      </c>
      <c r="AZ308" s="4">
        <v>210367.6654</v>
      </c>
      <c r="BA308" s="4">
        <v>44.24</v>
      </c>
      <c r="BB308" s="4">
        <v>36.590000000000003</v>
      </c>
      <c r="BC308" s="4">
        <v>150.13999999999999</v>
      </c>
      <c r="BD308" s="4">
        <v>230.97</v>
      </c>
      <c r="BE308" s="4">
        <f t="shared" si="19"/>
        <v>380.5</v>
      </c>
      <c r="BF308" s="4">
        <v>0</v>
      </c>
      <c r="BG308" s="4" t="s">
        <v>46</v>
      </c>
      <c r="BH308" s="4">
        <v>0</v>
      </c>
      <c r="BI308" s="4">
        <v>1144.8599999999999</v>
      </c>
      <c r="BJ308" s="4">
        <v>0</v>
      </c>
      <c r="BK308" s="4">
        <v>3153</v>
      </c>
      <c r="BL308" s="4">
        <v>0</v>
      </c>
      <c r="BM308" s="4">
        <v>0</v>
      </c>
      <c r="BN308" s="4">
        <v>127000</v>
      </c>
      <c r="BO308" s="4">
        <f t="shared" si="17"/>
        <v>1</v>
      </c>
      <c r="BP308" s="4">
        <v>296461.13419999997</v>
      </c>
      <c r="BQ308" s="4">
        <v>-1145</v>
      </c>
      <c r="BR308" s="4">
        <v>-341260</v>
      </c>
      <c r="BS308" s="4">
        <v>2008</v>
      </c>
      <c r="BT308" s="4">
        <v>303516</v>
      </c>
      <c r="BU308" s="4">
        <v>2280</v>
      </c>
      <c r="BV308" s="4">
        <v>515520</v>
      </c>
      <c r="BW308" s="4">
        <v>0.5</v>
      </c>
      <c r="BX308" s="4">
        <v>0.25</v>
      </c>
      <c r="BY308" s="4">
        <v>-572.42999999999995</v>
      </c>
      <c r="BZ308" s="4">
        <v>-286.21499999999997</v>
      </c>
      <c r="CA308" s="4">
        <v>1004.125983</v>
      </c>
      <c r="CB308" s="4">
        <v>502.06299159999998</v>
      </c>
      <c r="CC308" s="4">
        <v>143882.7671</v>
      </c>
      <c r="CD308" s="4">
        <v>75878.883570000005</v>
      </c>
      <c r="CE308" s="4"/>
      <c r="CF308" s="4">
        <v>569.97426640000003</v>
      </c>
      <c r="CG308" s="4"/>
      <c r="CH308" s="4">
        <v>85050.52738</v>
      </c>
    </row>
    <row r="309" spans="1:86" ht="15" thickBot="1" x14ac:dyDescent="0.4">
      <c r="A309" s="5">
        <v>52994</v>
      </c>
      <c r="B309" s="4">
        <v>284</v>
      </c>
      <c r="C309" s="4">
        <v>3.3750000000000002E-2</v>
      </c>
      <c r="D309" s="4">
        <v>533.39</v>
      </c>
      <c r="E309" s="4">
        <v>103.7286421</v>
      </c>
      <c r="F309" s="4">
        <v>429.66135789999998</v>
      </c>
      <c r="G309" s="4">
        <v>36451.633609999997</v>
      </c>
      <c r="H309" s="4">
        <v>90548.366389999996</v>
      </c>
      <c r="I309" s="4">
        <v>212004.75279999999</v>
      </c>
      <c r="J309" s="4">
        <v>44.24</v>
      </c>
      <c r="K309" s="4">
        <v>36.590000000000003</v>
      </c>
      <c r="L309" s="4">
        <v>150.13999999999999</v>
      </c>
      <c r="M309" s="4">
        <v>230.97</v>
      </c>
      <c r="N309" s="4">
        <f t="shared" si="18"/>
        <v>1560.8103569051693</v>
      </c>
      <c r="O309" s="4">
        <v>0</v>
      </c>
      <c r="P309" s="4" t="s">
        <v>46</v>
      </c>
      <c r="Q309" s="4">
        <v>0</v>
      </c>
      <c r="R309" s="4">
        <v>1144.8599999999999</v>
      </c>
      <c r="S309" s="4">
        <v>0</v>
      </c>
      <c r="T309" s="4">
        <v>3161</v>
      </c>
      <c r="U309" s="4">
        <v>0</v>
      </c>
      <c r="V309" s="4">
        <v>0</v>
      </c>
      <c r="W309" s="4">
        <v>127000</v>
      </c>
      <c r="X309" s="4">
        <f t="shared" si="16"/>
        <v>16.876024774621495</v>
      </c>
      <c r="Y309" s="4">
        <v>297350.51760000002</v>
      </c>
      <c r="Z309" s="4">
        <v>-1145</v>
      </c>
      <c r="AA309" s="4">
        <v>-342405</v>
      </c>
      <c r="AB309" s="4">
        <v>2016</v>
      </c>
      <c r="AC309" s="4">
        <v>305531</v>
      </c>
      <c r="AD309" s="4">
        <v>2289</v>
      </c>
      <c r="AE309" s="4">
        <v>519184</v>
      </c>
      <c r="AF309" s="4">
        <v>0.5</v>
      </c>
      <c r="AG309" s="4">
        <v>0.25</v>
      </c>
      <c r="AH309" s="4">
        <v>-572.42999999999995</v>
      </c>
      <c r="AI309" s="4">
        <v>-286.21499999999997</v>
      </c>
      <c r="AJ309" s="4">
        <v>1007.909718</v>
      </c>
      <c r="AK309" s="4">
        <v>503.95485880000001</v>
      </c>
      <c r="AL309" s="4">
        <v>144890.67689999999</v>
      </c>
      <c r="AM309" s="4">
        <v>76382.838430000003</v>
      </c>
      <c r="AN309" s="4"/>
      <c r="AO309" s="4">
        <v>572.18928589999996</v>
      </c>
      <c r="AP309" s="4"/>
      <c r="AQ309" s="4">
        <v>85622.716669999994</v>
      </c>
      <c r="AR309" s="5">
        <v>52994</v>
      </c>
      <c r="AS309" s="4">
        <v>284</v>
      </c>
      <c r="AT309" s="4">
        <v>3.3750000000000002E-2</v>
      </c>
      <c r="AU309" s="4">
        <v>533.39</v>
      </c>
      <c r="AV309" s="4">
        <v>103.7286421</v>
      </c>
      <c r="AW309" s="4">
        <v>429.66135789999998</v>
      </c>
      <c r="AX309" s="4">
        <v>36451.633609999997</v>
      </c>
      <c r="AY309" s="4">
        <v>90548.366389999996</v>
      </c>
      <c r="AZ309" s="4">
        <v>212004.75279999999</v>
      </c>
      <c r="BA309" s="4">
        <v>44.24</v>
      </c>
      <c r="BB309" s="4">
        <v>36.590000000000003</v>
      </c>
      <c r="BC309" s="4">
        <v>150.13999999999999</v>
      </c>
      <c r="BD309" s="4">
        <v>230.97</v>
      </c>
      <c r="BE309" s="4">
        <f t="shared" si="19"/>
        <v>380.5</v>
      </c>
      <c r="BF309" s="4">
        <v>0</v>
      </c>
      <c r="BG309" s="4" t="s">
        <v>46</v>
      </c>
      <c r="BH309" s="4">
        <v>0</v>
      </c>
      <c r="BI309" s="4">
        <v>1144.8599999999999</v>
      </c>
      <c r="BJ309" s="4">
        <v>0</v>
      </c>
      <c r="BK309" s="4">
        <v>3161</v>
      </c>
      <c r="BL309" s="4">
        <v>0</v>
      </c>
      <c r="BM309" s="4">
        <v>0</v>
      </c>
      <c r="BN309" s="4">
        <v>127000</v>
      </c>
      <c r="BO309" s="4">
        <f t="shared" si="17"/>
        <v>1</v>
      </c>
      <c r="BP309" s="4">
        <v>297350.51760000002</v>
      </c>
      <c r="BQ309" s="4">
        <v>-1145</v>
      </c>
      <c r="BR309" s="4">
        <v>-342405</v>
      </c>
      <c r="BS309" s="4">
        <v>2016</v>
      </c>
      <c r="BT309" s="4">
        <v>305531</v>
      </c>
      <c r="BU309" s="4">
        <v>2289</v>
      </c>
      <c r="BV309" s="4">
        <v>519184</v>
      </c>
      <c r="BW309" s="4">
        <v>0.5</v>
      </c>
      <c r="BX309" s="4">
        <v>0.25</v>
      </c>
      <c r="BY309" s="4">
        <v>-572.42999999999995</v>
      </c>
      <c r="BZ309" s="4">
        <v>-286.21499999999997</v>
      </c>
      <c r="CA309" s="4">
        <v>1007.909718</v>
      </c>
      <c r="CB309" s="4">
        <v>503.95485880000001</v>
      </c>
      <c r="CC309" s="4">
        <v>144890.67689999999</v>
      </c>
      <c r="CD309" s="4">
        <v>76382.838430000003</v>
      </c>
      <c r="CE309" s="4"/>
      <c r="CF309" s="4">
        <v>572.18928589999996</v>
      </c>
      <c r="CG309" s="4"/>
      <c r="CH309" s="4">
        <v>85622.716669999994</v>
      </c>
    </row>
    <row r="310" spans="1:86" ht="15" thickBot="1" x14ac:dyDescent="0.4">
      <c r="A310" s="5">
        <v>53022</v>
      </c>
      <c r="B310" s="4">
        <v>285</v>
      </c>
      <c r="C310" s="4">
        <v>3.3750000000000002E-2</v>
      </c>
      <c r="D310" s="4">
        <v>533.39</v>
      </c>
      <c r="E310" s="4">
        <v>102.5202195</v>
      </c>
      <c r="F310" s="4">
        <v>430.86978049999999</v>
      </c>
      <c r="G310" s="4">
        <v>36020.763830000004</v>
      </c>
      <c r="H310" s="4">
        <v>90979.236170000004</v>
      </c>
      <c r="I310" s="4">
        <v>213652.6073</v>
      </c>
      <c r="J310" s="4">
        <v>44.24</v>
      </c>
      <c r="K310" s="4">
        <v>36.590000000000003</v>
      </c>
      <c r="L310" s="4">
        <v>150.13999999999999</v>
      </c>
      <c r="M310" s="4">
        <v>230.97</v>
      </c>
      <c r="N310" s="4">
        <f t="shared" si="18"/>
        <v>1568.614408689695</v>
      </c>
      <c r="O310" s="4">
        <v>0</v>
      </c>
      <c r="P310" s="4" t="s">
        <v>46</v>
      </c>
      <c r="Q310" s="4">
        <v>0</v>
      </c>
      <c r="R310" s="4">
        <v>1144.8599999999999</v>
      </c>
      <c r="S310" s="4">
        <v>0</v>
      </c>
      <c r="T310" s="4">
        <v>3168</v>
      </c>
      <c r="U310" s="4">
        <v>0</v>
      </c>
      <c r="V310" s="4">
        <v>0</v>
      </c>
      <c r="W310" s="4">
        <v>127000</v>
      </c>
      <c r="X310" s="4">
        <f t="shared" si="16"/>
        <v>17.044785022367709</v>
      </c>
      <c r="Y310" s="4">
        <v>298242.56910000002</v>
      </c>
      <c r="Z310" s="4">
        <v>-1145</v>
      </c>
      <c r="AA310" s="4">
        <v>-343550</v>
      </c>
      <c r="AB310" s="4">
        <v>2023</v>
      </c>
      <c r="AC310" s="4">
        <v>307555</v>
      </c>
      <c r="AD310" s="4">
        <v>2298</v>
      </c>
      <c r="AE310" s="4">
        <v>522866</v>
      </c>
      <c r="AF310" s="4">
        <v>0.5</v>
      </c>
      <c r="AG310" s="4">
        <v>0.25</v>
      </c>
      <c r="AH310" s="4">
        <v>-572.42999999999995</v>
      </c>
      <c r="AI310" s="4">
        <v>-286.21499999999997</v>
      </c>
      <c r="AJ310" s="4">
        <v>1011.702533</v>
      </c>
      <c r="AK310" s="4">
        <v>505.85126639999999</v>
      </c>
      <c r="AL310" s="4">
        <v>145902.37940000001</v>
      </c>
      <c r="AM310" s="4">
        <v>76888.689700000003</v>
      </c>
      <c r="AN310" s="4"/>
      <c r="AO310" s="4">
        <v>574.40975470000001</v>
      </c>
      <c r="AP310" s="4"/>
      <c r="AQ310" s="4">
        <v>86197.126420000001</v>
      </c>
      <c r="AR310" s="5">
        <v>53022</v>
      </c>
      <c r="AS310" s="4">
        <v>285</v>
      </c>
      <c r="AT310" s="4">
        <v>3.3750000000000002E-2</v>
      </c>
      <c r="AU310" s="4">
        <v>533.39</v>
      </c>
      <c r="AV310" s="4">
        <v>102.5202195</v>
      </c>
      <c r="AW310" s="4">
        <v>430.86978049999999</v>
      </c>
      <c r="AX310" s="4">
        <v>36020.763830000004</v>
      </c>
      <c r="AY310" s="4">
        <v>90979.236170000004</v>
      </c>
      <c r="AZ310" s="4">
        <v>213652.6073</v>
      </c>
      <c r="BA310" s="4">
        <v>44.24</v>
      </c>
      <c r="BB310" s="4">
        <v>36.590000000000003</v>
      </c>
      <c r="BC310" s="4">
        <v>150.13999999999999</v>
      </c>
      <c r="BD310" s="4">
        <v>230.97</v>
      </c>
      <c r="BE310" s="4">
        <f t="shared" si="19"/>
        <v>380.5</v>
      </c>
      <c r="BF310" s="4">
        <v>0</v>
      </c>
      <c r="BG310" s="4" t="s">
        <v>46</v>
      </c>
      <c r="BH310" s="4">
        <v>0</v>
      </c>
      <c r="BI310" s="4">
        <v>1144.8599999999999</v>
      </c>
      <c r="BJ310" s="4">
        <v>0</v>
      </c>
      <c r="BK310" s="4">
        <v>3168</v>
      </c>
      <c r="BL310" s="4">
        <v>0</v>
      </c>
      <c r="BM310" s="4">
        <v>0</v>
      </c>
      <c r="BN310" s="4">
        <v>127000</v>
      </c>
      <c r="BO310" s="4">
        <f t="shared" si="17"/>
        <v>1</v>
      </c>
      <c r="BP310" s="4">
        <v>298242.56910000002</v>
      </c>
      <c r="BQ310" s="4">
        <v>-1145</v>
      </c>
      <c r="BR310" s="4">
        <v>-343550</v>
      </c>
      <c r="BS310" s="4">
        <v>2023</v>
      </c>
      <c r="BT310" s="4">
        <v>307555</v>
      </c>
      <c r="BU310" s="4">
        <v>2298</v>
      </c>
      <c r="BV310" s="4">
        <v>522866</v>
      </c>
      <c r="BW310" s="4">
        <v>0.5</v>
      </c>
      <c r="BX310" s="4">
        <v>0.25</v>
      </c>
      <c r="BY310" s="4">
        <v>-572.42999999999995</v>
      </c>
      <c r="BZ310" s="4">
        <v>-286.21499999999997</v>
      </c>
      <c r="CA310" s="4">
        <v>1011.702533</v>
      </c>
      <c r="CB310" s="4">
        <v>505.85126639999999</v>
      </c>
      <c r="CC310" s="4">
        <v>145902.37940000001</v>
      </c>
      <c r="CD310" s="4">
        <v>76888.689700000003</v>
      </c>
      <c r="CE310" s="4"/>
      <c r="CF310" s="4">
        <v>574.40975470000001</v>
      </c>
      <c r="CG310" s="4"/>
      <c r="CH310" s="4">
        <v>86197.126420000001</v>
      </c>
    </row>
    <row r="311" spans="1:86" ht="15" thickBot="1" x14ac:dyDescent="0.4">
      <c r="A311" s="5">
        <v>53053</v>
      </c>
      <c r="B311" s="4">
        <v>286</v>
      </c>
      <c r="C311" s="4">
        <v>3.3750000000000002E-2</v>
      </c>
      <c r="D311" s="4">
        <v>533.39</v>
      </c>
      <c r="E311" s="4">
        <v>101.30839829999999</v>
      </c>
      <c r="F311" s="4">
        <v>432.08160170000002</v>
      </c>
      <c r="G311" s="4">
        <v>35588.682229999999</v>
      </c>
      <c r="H311" s="4">
        <v>91411.317769999994</v>
      </c>
      <c r="I311" s="4">
        <v>215311.29519999999</v>
      </c>
      <c r="J311" s="4">
        <v>44.24</v>
      </c>
      <c r="K311" s="4">
        <v>36.590000000000003</v>
      </c>
      <c r="L311" s="4">
        <v>150.13999999999999</v>
      </c>
      <c r="M311" s="4">
        <v>230.97</v>
      </c>
      <c r="N311" s="4">
        <f t="shared" si="18"/>
        <v>1576.4574807331433</v>
      </c>
      <c r="O311" s="4">
        <v>0</v>
      </c>
      <c r="P311" s="4" t="s">
        <v>46</v>
      </c>
      <c r="Q311" s="4">
        <v>0</v>
      </c>
      <c r="R311" s="4">
        <v>1144.8599999999999</v>
      </c>
      <c r="S311" s="4">
        <v>0</v>
      </c>
      <c r="T311" s="4">
        <v>3176</v>
      </c>
      <c r="U311" s="4">
        <v>0</v>
      </c>
      <c r="V311" s="4">
        <v>0</v>
      </c>
      <c r="W311" s="4">
        <v>127000</v>
      </c>
      <c r="X311" s="4">
        <f t="shared" si="16"/>
        <v>17.215232872591386</v>
      </c>
      <c r="Y311" s="4">
        <v>299137.29680000001</v>
      </c>
      <c r="Z311" s="4">
        <v>-1145</v>
      </c>
      <c r="AA311" s="4">
        <v>-344695</v>
      </c>
      <c r="AB311" s="4">
        <v>2031</v>
      </c>
      <c r="AC311" s="4">
        <v>309586</v>
      </c>
      <c r="AD311" s="4">
        <v>2307</v>
      </c>
      <c r="AE311" s="4">
        <v>526567</v>
      </c>
      <c r="AF311" s="4">
        <v>0.5</v>
      </c>
      <c r="AG311" s="4">
        <v>0.25</v>
      </c>
      <c r="AH311" s="4">
        <v>-572.42999999999995</v>
      </c>
      <c r="AI311" s="4">
        <v>-286.21499999999997</v>
      </c>
      <c r="AJ311" s="4">
        <v>1015.504451</v>
      </c>
      <c r="AK311" s="4">
        <v>507.75222550000001</v>
      </c>
      <c r="AL311" s="4">
        <v>146917.88380000001</v>
      </c>
      <c r="AM311" s="4">
        <v>77396.441919999997</v>
      </c>
      <c r="AN311" s="4"/>
      <c r="AO311" s="4">
        <v>576.63568640000005</v>
      </c>
      <c r="AP311" s="4"/>
      <c r="AQ311" s="4">
        <v>86773.762109999996</v>
      </c>
      <c r="AR311" s="5">
        <v>53053</v>
      </c>
      <c r="AS311" s="4">
        <v>286</v>
      </c>
      <c r="AT311" s="4">
        <v>3.3750000000000002E-2</v>
      </c>
      <c r="AU311" s="4">
        <v>533.39</v>
      </c>
      <c r="AV311" s="4">
        <v>101.30839829999999</v>
      </c>
      <c r="AW311" s="4">
        <v>432.08160170000002</v>
      </c>
      <c r="AX311" s="4">
        <v>35588.682229999999</v>
      </c>
      <c r="AY311" s="4">
        <v>91411.317769999994</v>
      </c>
      <c r="AZ311" s="4">
        <v>215311.29519999999</v>
      </c>
      <c r="BA311" s="4">
        <v>44.24</v>
      </c>
      <c r="BB311" s="4">
        <v>36.590000000000003</v>
      </c>
      <c r="BC311" s="4">
        <v>150.13999999999999</v>
      </c>
      <c r="BD311" s="4">
        <v>230.97</v>
      </c>
      <c r="BE311" s="4">
        <f t="shared" si="19"/>
        <v>380.5</v>
      </c>
      <c r="BF311" s="4">
        <v>0</v>
      </c>
      <c r="BG311" s="4" t="s">
        <v>46</v>
      </c>
      <c r="BH311" s="4">
        <v>0</v>
      </c>
      <c r="BI311" s="4">
        <v>1144.8599999999999</v>
      </c>
      <c r="BJ311" s="4">
        <v>0</v>
      </c>
      <c r="BK311" s="4">
        <v>3176</v>
      </c>
      <c r="BL311" s="4">
        <v>0</v>
      </c>
      <c r="BM311" s="4">
        <v>0</v>
      </c>
      <c r="BN311" s="4">
        <v>127000</v>
      </c>
      <c r="BO311" s="4">
        <f t="shared" si="17"/>
        <v>1</v>
      </c>
      <c r="BP311" s="4">
        <v>299137.29680000001</v>
      </c>
      <c r="BQ311" s="4">
        <v>-1145</v>
      </c>
      <c r="BR311" s="4">
        <v>-344695</v>
      </c>
      <c r="BS311" s="4">
        <v>2031</v>
      </c>
      <c r="BT311" s="4">
        <v>309586</v>
      </c>
      <c r="BU311" s="4">
        <v>2307</v>
      </c>
      <c r="BV311" s="4">
        <v>526567</v>
      </c>
      <c r="BW311" s="4">
        <v>0.5</v>
      </c>
      <c r="BX311" s="4">
        <v>0.25</v>
      </c>
      <c r="BY311" s="4">
        <v>-572.42999999999995</v>
      </c>
      <c r="BZ311" s="4">
        <v>-286.21499999999997</v>
      </c>
      <c r="CA311" s="4">
        <v>1015.504451</v>
      </c>
      <c r="CB311" s="4">
        <v>507.75222550000001</v>
      </c>
      <c r="CC311" s="4">
        <v>146917.88380000001</v>
      </c>
      <c r="CD311" s="4">
        <v>77396.441919999997</v>
      </c>
      <c r="CE311" s="4"/>
      <c r="CF311" s="4">
        <v>576.63568640000005</v>
      </c>
      <c r="CG311" s="4"/>
      <c r="CH311" s="4">
        <v>86773.762109999996</v>
      </c>
    </row>
    <row r="312" spans="1:86" ht="15" thickBot="1" x14ac:dyDescent="0.4">
      <c r="A312" s="5">
        <v>53083</v>
      </c>
      <c r="B312" s="4">
        <v>287</v>
      </c>
      <c r="C312" s="4">
        <v>3.3750000000000002E-2</v>
      </c>
      <c r="D312" s="4">
        <v>533.39</v>
      </c>
      <c r="E312" s="4">
        <v>100.0931688</v>
      </c>
      <c r="F312" s="4">
        <v>433.29683119999999</v>
      </c>
      <c r="G312" s="4">
        <v>35155.385399999999</v>
      </c>
      <c r="H312" s="4">
        <v>91844.614600000001</v>
      </c>
      <c r="I312" s="4">
        <v>216980.88339999999</v>
      </c>
      <c r="J312" s="4">
        <v>44.24</v>
      </c>
      <c r="K312" s="4">
        <v>36.590000000000003</v>
      </c>
      <c r="L312" s="4">
        <v>150.13999999999999</v>
      </c>
      <c r="M312" s="4">
        <v>230.97</v>
      </c>
      <c r="N312" s="4">
        <f t="shared" si="18"/>
        <v>1584.3397681368087</v>
      </c>
      <c r="O312" s="4">
        <v>0</v>
      </c>
      <c r="P312" s="4" t="s">
        <v>46</v>
      </c>
      <c r="Q312" s="4">
        <v>0</v>
      </c>
      <c r="R312" s="4">
        <v>1144.8599999999999</v>
      </c>
      <c r="S312" s="4">
        <v>0</v>
      </c>
      <c r="T312" s="4">
        <v>3183</v>
      </c>
      <c r="U312" s="4">
        <v>0</v>
      </c>
      <c r="V312" s="4">
        <v>0</v>
      </c>
      <c r="W312" s="4">
        <v>127000</v>
      </c>
      <c r="X312" s="4">
        <f t="shared" si="16"/>
        <v>17.387385201317301</v>
      </c>
      <c r="Y312" s="4">
        <v>300034.70870000002</v>
      </c>
      <c r="Z312" s="4">
        <v>-1145</v>
      </c>
      <c r="AA312" s="4">
        <v>-345840</v>
      </c>
      <c r="AB312" s="4">
        <v>2039</v>
      </c>
      <c r="AC312" s="4">
        <v>311624</v>
      </c>
      <c r="AD312" s="4">
        <v>2315</v>
      </c>
      <c r="AE312" s="4">
        <v>530286</v>
      </c>
      <c r="AF312" s="4">
        <v>0.5</v>
      </c>
      <c r="AG312" s="4">
        <v>0.25</v>
      </c>
      <c r="AH312" s="4">
        <v>-572.42999999999995</v>
      </c>
      <c r="AI312" s="4">
        <v>-286.21499999999997</v>
      </c>
      <c r="AJ312" s="4">
        <v>1019.3154939999999</v>
      </c>
      <c r="AK312" s="4">
        <v>509.65774679999998</v>
      </c>
      <c r="AL312" s="4">
        <v>147937.19930000001</v>
      </c>
      <c r="AM312" s="4">
        <v>77906.099669999996</v>
      </c>
      <c r="AN312" s="4"/>
      <c r="AO312" s="4">
        <v>578.86709440000004</v>
      </c>
      <c r="AP312" s="4"/>
      <c r="AQ312" s="4">
        <v>87352.629209999999</v>
      </c>
      <c r="AR312" s="5">
        <v>53083</v>
      </c>
      <c r="AS312" s="4">
        <v>287</v>
      </c>
      <c r="AT312" s="4">
        <v>3.3750000000000002E-2</v>
      </c>
      <c r="AU312" s="4">
        <v>533.39</v>
      </c>
      <c r="AV312" s="4">
        <v>100.0931688</v>
      </c>
      <c r="AW312" s="4">
        <v>433.29683119999999</v>
      </c>
      <c r="AX312" s="4">
        <v>35155.385399999999</v>
      </c>
      <c r="AY312" s="4">
        <v>91844.614600000001</v>
      </c>
      <c r="AZ312" s="4">
        <v>216980.88339999999</v>
      </c>
      <c r="BA312" s="4">
        <v>44.24</v>
      </c>
      <c r="BB312" s="4">
        <v>36.590000000000003</v>
      </c>
      <c r="BC312" s="4">
        <v>150.13999999999999</v>
      </c>
      <c r="BD312" s="4">
        <v>230.97</v>
      </c>
      <c r="BE312" s="4">
        <f t="shared" si="19"/>
        <v>380.5</v>
      </c>
      <c r="BF312" s="4">
        <v>0</v>
      </c>
      <c r="BG312" s="4" t="s">
        <v>46</v>
      </c>
      <c r="BH312" s="4">
        <v>0</v>
      </c>
      <c r="BI312" s="4">
        <v>1144.8599999999999</v>
      </c>
      <c r="BJ312" s="4">
        <v>0</v>
      </c>
      <c r="BK312" s="4">
        <v>3183</v>
      </c>
      <c r="BL312" s="4">
        <v>0</v>
      </c>
      <c r="BM312" s="4">
        <v>0</v>
      </c>
      <c r="BN312" s="4">
        <v>127000</v>
      </c>
      <c r="BO312" s="4">
        <f t="shared" si="17"/>
        <v>1</v>
      </c>
      <c r="BP312" s="4">
        <v>300034.70870000002</v>
      </c>
      <c r="BQ312" s="4">
        <v>-1145</v>
      </c>
      <c r="BR312" s="4">
        <v>-345840</v>
      </c>
      <c r="BS312" s="4">
        <v>2039</v>
      </c>
      <c r="BT312" s="4">
        <v>311624</v>
      </c>
      <c r="BU312" s="4">
        <v>2315</v>
      </c>
      <c r="BV312" s="4">
        <v>530286</v>
      </c>
      <c r="BW312" s="4">
        <v>0.5</v>
      </c>
      <c r="BX312" s="4">
        <v>0.25</v>
      </c>
      <c r="BY312" s="4">
        <v>-572.42999999999995</v>
      </c>
      <c r="BZ312" s="4">
        <v>-286.21499999999997</v>
      </c>
      <c r="CA312" s="4">
        <v>1019.3154939999999</v>
      </c>
      <c r="CB312" s="4">
        <v>509.65774679999998</v>
      </c>
      <c r="CC312" s="4">
        <v>147937.19930000001</v>
      </c>
      <c r="CD312" s="4">
        <v>77906.099669999996</v>
      </c>
      <c r="CE312" s="4"/>
      <c r="CF312" s="4">
        <v>578.86709440000004</v>
      </c>
      <c r="CG312" s="4"/>
      <c r="CH312" s="4">
        <v>87352.629209999999</v>
      </c>
    </row>
    <row r="313" spans="1:86" ht="15" thickBot="1" x14ac:dyDescent="0.4">
      <c r="A313" s="5">
        <v>53114</v>
      </c>
      <c r="B313" s="4">
        <v>288</v>
      </c>
      <c r="C313" s="4">
        <v>3.3750000000000002E-2</v>
      </c>
      <c r="D313" s="4">
        <v>533.39</v>
      </c>
      <c r="E313" s="4">
        <v>98.874521430000001</v>
      </c>
      <c r="F313" s="4">
        <v>434.51547859999999</v>
      </c>
      <c r="G313" s="4">
        <v>34720.869919999997</v>
      </c>
      <c r="H313" s="4">
        <v>92279.130080000003</v>
      </c>
      <c r="I313" s="4">
        <v>218661.43890000001</v>
      </c>
      <c r="J313" s="4">
        <v>44.24</v>
      </c>
      <c r="K313" s="4">
        <v>36.590000000000003</v>
      </c>
      <c r="L313" s="4">
        <v>150.13999999999999</v>
      </c>
      <c r="M313" s="4">
        <v>230.97</v>
      </c>
      <c r="N313" s="4">
        <f t="shared" si="18"/>
        <v>1592.2614669774925</v>
      </c>
      <c r="O313" s="4">
        <v>0</v>
      </c>
      <c r="P313" s="4" t="s">
        <v>46</v>
      </c>
      <c r="Q313" s="4">
        <v>0</v>
      </c>
      <c r="R313" s="4">
        <v>1144.8599999999999</v>
      </c>
      <c r="S313" s="4">
        <v>0</v>
      </c>
      <c r="T313" s="4">
        <v>3191</v>
      </c>
      <c r="U313" s="4">
        <v>0</v>
      </c>
      <c r="V313" s="4">
        <v>0</v>
      </c>
      <c r="W313" s="4">
        <v>127000</v>
      </c>
      <c r="X313" s="4">
        <f t="shared" si="16"/>
        <v>17.561259053330474</v>
      </c>
      <c r="Y313" s="4">
        <v>300934.81280000001</v>
      </c>
      <c r="Z313" s="4">
        <v>-1145</v>
      </c>
      <c r="AA313" s="4">
        <v>-346984</v>
      </c>
      <c r="AB313" s="4">
        <v>2046</v>
      </c>
      <c r="AC313" s="4">
        <v>313671</v>
      </c>
      <c r="AD313" s="4">
        <v>2324</v>
      </c>
      <c r="AE313" s="4">
        <v>534024</v>
      </c>
      <c r="AF313" s="4">
        <v>0.5</v>
      </c>
      <c r="AG313" s="4">
        <v>0.25</v>
      </c>
      <c r="AH313" s="4">
        <v>-572.42999999999995</v>
      </c>
      <c r="AI313" s="4">
        <v>-286.21499999999997</v>
      </c>
      <c r="AJ313" s="4">
        <v>1023.135683</v>
      </c>
      <c r="AK313" s="4">
        <v>511.56784140000002</v>
      </c>
      <c r="AL313" s="4">
        <v>148960.33499999999</v>
      </c>
      <c r="AM313" s="4">
        <v>78417.667509999999</v>
      </c>
      <c r="AN313" s="4"/>
      <c r="AO313" s="4">
        <v>581.10399210000003</v>
      </c>
      <c r="AP313" s="4"/>
      <c r="AQ313" s="4">
        <v>87933.733200000002</v>
      </c>
      <c r="AR313" s="5">
        <v>53114</v>
      </c>
      <c r="AS313" s="4">
        <v>288</v>
      </c>
      <c r="AT313" s="4">
        <v>3.3750000000000002E-2</v>
      </c>
      <c r="AU313" s="4">
        <v>533.39</v>
      </c>
      <c r="AV313" s="4">
        <v>98.874521430000001</v>
      </c>
      <c r="AW313" s="4">
        <v>434.51547859999999</v>
      </c>
      <c r="AX313" s="4">
        <v>34720.869919999997</v>
      </c>
      <c r="AY313" s="4">
        <v>92279.130080000003</v>
      </c>
      <c r="AZ313" s="4">
        <v>218661.43890000001</v>
      </c>
      <c r="BA313" s="4">
        <v>44.24</v>
      </c>
      <c r="BB313" s="4">
        <v>36.590000000000003</v>
      </c>
      <c r="BC313" s="4">
        <v>150.13999999999999</v>
      </c>
      <c r="BD313" s="4">
        <v>230.97</v>
      </c>
      <c r="BE313" s="4">
        <f t="shared" si="19"/>
        <v>380.5</v>
      </c>
      <c r="BF313" s="4">
        <v>0</v>
      </c>
      <c r="BG313" s="4" t="s">
        <v>46</v>
      </c>
      <c r="BH313" s="4">
        <v>0</v>
      </c>
      <c r="BI313" s="4">
        <v>1144.8599999999999</v>
      </c>
      <c r="BJ313" s="4">
        <v>0</v>
      </c>
      <c r="BK313" s="4">
        <v>3191</v>
      </c>
      <c r="BL313" s="4">
        <v>0</v>
      </c>
      <c r="BM313" s="4">
        <v>0</v>
      </c>
      <c r="BN313" s="4">
        <v>127000</v>
      </c>
      <c r="BO313" s="4">
        <f t="shared" si="17"/>
        <v>1</v>
      </c>
      <c r="BP313" s="4">
        <v>300934.81280000001</v>
      </c>
      <c r="BQ313" s="4">
        <v>-1145</v>
      </c>
      <c r="BR313" s="4">
        <v>-346984</v>
      </c>
      <c r="BS313" s="4">
        <v>2046</v>
      </c>
      <c r="BT313" s="4">
        <v>313671</v>
      </c>
      <c r="BU313" s="4">
        <v>2324</v>
      </c>
      <c r="BV313" s="4">
        <v>534024</v>
      </c>
      <c r="BW313" s="4">
        <v>0.5</v>
      </c>
      <c r="BX313" s="4">
        <v>0.25</v>
      </c>
      <c r="BY313" s="4">
        <v>-572.42999999999995</v>
      </c>
      <c r="BZ313" s="4">
        <v>-286.21499999999997</v>
      </c>
      <c r="CA313" s="4">
        <v>1023.135683</v>
      </c>
      <c r="CB313" s="4">
        <v>511.56784140000002</v>
      </c>
      <c r="CC313" s="4">
        <v>148960.33499999999</v>
      </c>
      <c r="CD313" s="4">
        <v>78417.667509999999</v>
      </c>
      <c r="CE313" s="4"/>
      <c r="CF313" s="4">
        <v>581.10399210000003</v>
      </c>
      <c r="CG313" s="4"/>
      <c r="CH313" s="4">
        <v>87933.733200000002</v>
      </c>
    </row>
    <row r="314" spans="1:86" ht="15" thickBot="1" x14ac:dyDescent="0.4">
      <c r="A314" s="5">
        <v>53144</v>
      </c>
      <c r="B314" s="4">
        <v>289</v>
      </c>
      <c r="C314" s="4">
        <v>3.3750000000000002E-2</v>
      </c>
      <c r="D314" s="4">
        <v>533.39</v>
      </c>
      <c r="E314" s="4">
        <v>97.652446650000002</v>
      </c>
      <c r="F314" s="4">
        <v>435.73755340000002</v>
      </c>
      <c r="G314" s="4">
        <v>34285.132369999999</v>
      </c>
      <c r="H314" s="4">
        <v>92714.867629999993</v>
      </c>
      <c r="I314" s="4">
        <v>220353.0294</v>
      </c>
      <c r="J314" s="4">
        <v>44.24</v>
      </c>
      <c r="K314" s="4">
        <v>36.590000000000003</v>
      </c>
      <c r="L314" s="4">
        <v>150.13999999999999</v>
      </c>
      <c r="M314" s="4">
        <v>230.97</v>
      </c>
      <c r="N314" s="4">
        <f t="shared" si="18"/>
        <v>1600.2227743123799</v>
      </c>
      <c r="O314" s="4">
        <v>0</v>
      </c>
      <c r="P314" s="4" t="s">
        <v>46</v>
      </c>
      <c r="Q314" s="4">
        <v>0</v>
      </c>
      <c r="R314" s="4">
        <v>1144.8599999999999</v>
      </c>
      <c r="S314" s="4">
        <v>0</v>
      </c>
      <c r="T314" s="4">
        <v>3199</v>
      </c>
      <c r="U314" s="4">
        <v>0</v>
      </c>
      <c r="V314" s="4">
        <v>0</v>
      </c>
      <c r="W314" s="4">
        <v>127000</v>
      </c>
      <c r="X314" s="4">
        <f t="shared" si="16"/>
        <v>17.736871643863779</v>
      </c>
      <c r="Y314" s="4">
        <v>301837.61729999998</v>
      </c>
      <c r="Z314" s="4">
        <v>-1145</v>
      </c>
      <c r="AA314" s="4">
        <v>-348129</v>
      </c>
      <c r="AB314" s="4">
        <v>2054</v>
      </c>
      <c r="AC314" s="4">
        <v>315725</v>
      </c>
      <c r="AD314" s="4">
        <v>2333</v>
      </c>
      <c r="AE314" s="4">
        <v>537780</v>
      </c>
      <c r="AF314" s="4">
        <v>0.5</v>
      </c>
      <c r="AG314" s="4">
        <v>0.25</v>
      </c>
      <c r="AH314" s="4">
        <v>-572.42999999999995</v>
      </c>
      <c r="AI314" s="4">
        <v>-286.21499999999997</v>
      </c>
      <c r="AJ314" s="4">
        <v>1026.96504</v>
      </c>
      <c r="AK314" s="4">
        <v>513.48252019999995</v>
      </c>
      <c r="AL314" s="4">
        <v>149987.30009999999</v>
      </c>
      <c r="AM314" s="4">
        <v>78931.150030000004</v>
      </c>
      <c r="AN314" s="4"/>
      <c r="AO314" s="4">
        <v>583.34639319999997</v>
      </c>
      <c r="AP314" s="4"/>
      <c r="AQ314" s="4">
        <v>88517.079589999994</v>
      </c>
      <c r="AR314" s="5">
        <v>53144</v>
      </c>
      <c r="AS314" s="4">
        <v>289</v>
      </c>
      <c r="AT314" s="4">
        <v>3.3750000000000002E-2</v>
      </c>
      <c r="AU314" s="4">
        <v>533.39</v>
      </c>
      <c r="AV314" s="4">
        <v>97.652446650000002</v>
      </c>
      <c r="AW314" s="4">
        <v>435.73755340000002</v>
      </c>
      <c r="AX314" s="4">
        <v>34285.132369999999</v>
      </c>
      <c r="AY314" s="4">
        <v>92714.867629999993</v>
      </c>
      <c r="AZ314" s="4">
        <v>220353.0294</v>
      </c>
      <c r="BA314" s="4">
        <v>44.24</v>
      </c>
      <c r="BB314" s="4">
        <v>36.590000000000003</v>
      </c>
      <c r="BC314" s="4">
        <v>150.13999999999999</v>
      </c>
      <c r="BD314" s="4">
        <v>230.97</v>
      </c>
      <c r="BE314" s="4">
        <f t="shared" si="19"/>
        <v>380.5</v>
      </c>
      <c r="BF314" s="4">
        <v>0</v>
      </c>
      <c r="BG314" s="4" t="s">
        <v>46</v>
      </c>
      <c r="BH314" s="4">
        <v>0</v>
      </c>
      <c r="BI314" s="4">
        <v>1144.8599999999999</v>
      </c>
      <c r="BJ314" s="4">
        <v>0</v>
      </c>
      <c r="BK314" s="4">
        <v>3199</v>
      </c>
      <c r="BL314" s="4">
        <v>0</v>
      </c>
      <c r="BM314" s="4">
        <v>0</v>
      </c>
      <c r="BN314" s="4">
        <v>127000</v>
      </c>
      <c r="BO314" s="4">
        <f t="shared" si="17"/>
        <v>1</v>
      </c>
      <c r="BP314" s="4">
        <v>301837.61729999998</v>
      </c>
      <c r="BQ314" s="4">
        <v>-1145</v>
      </c>
      <c r="BR314" s="4">
        <v>-348129</v>
      </c>
      <c r="BS314" s="4">
        <v>2054</v>
      </c>
      <c r="BT314" s="4">
        <v>315725</v>
      </c>
      <c r="BU314" s="4">
        <v>2333</v>
      </c>
      <c r="BV314" s="4">
        <v>537780</v>
      </c>
      <c r="BW314" s="4">
        <v>0.5</v>
      </c>
      <c r="BX314" s="4">
        <v>0.25</v>
      </c>
      <c r="BY314" s="4">
        <v>-572.42999999999995</v>
      </c>
      <c r="BZ314" s="4">
        <v>-286.21499999999997</v>
      </c>
      <c r="CA314" s="4">
        <v>1026.96504</v>
      </c>
      <c r="CB314" s="4">
        <v>513.48252019999995</v>
      </c>
      <c r="CC314" s="4">
        <v>149987.30009999999</v>
      </c>
      <c r="CD314" s="4">
        <v>78931.150030000004</v>
      </c>
      <c r="CE314" s="4"/>
      <c r="CF314" s="4">
        <v>583.34639319999997</v>
      </c>
      <c r="CG314" s="4"/>
      <c r="CH314" s="4">
        <v>88517.079589999994</v>
      </c>
    </row>
    <row r="315" spans="1:86" ht="15" thickBot="1" x14ac:dyDescent="0.4">
      <c r="A315" s="5">
        <v>53175</v>
      </c>
      <c r="B315" s="4">
        <v>290</v>
      </c>
      <c r="C315" s="4">
        <v>3.3750000000000002E-2</v>
      </c>
      <c r="D315" s="4">
        <v>533.39</v>
      </c>
      <c r="E315" s="4">
        <v>96.426934779999996</v>
      </c>
      <c r="F315" s="4">
        <v>436.96306520000002</v>
      </c>
      <c r="G315" s="4">
        <v>33848.169300000001</v>
      </c>
      <c r="H315" s="4">
        <v>93151.830700000006</v>
      </c>
      <c r="I315" s="4">
        <v>222055.72289999999</v>
      </c>
      <c r="J315" s="4">
        <v>44.24</v>
      </c>
      <c r="K315" s="4">
        <v>36.590000000000003</v>
      </c>
      <c r="L315" s="4">
        <v>150.13999999999999</v>
      </c>
      <c r="M315" s="4">
        <v>230.97</v>
      </c>
      <c r="N315" s="4">
        <f t="shared" si="18"/>
        <v>1608.2238881839417</v>
      </c>
      <c r="O315" s="4">
        <v>0</v>
      </c>
      <c r="P315" s="4" t="s">
        <v>46</v>
      </c>
      <c r="Q315" s="4">
        <v>0</v>
      </c>
      <c r="R315" s="4">
        <v>1144.8599999999999</v>
      </c>
      <c r="S315" s="4">
        <v>0</v>
      </c>
      <c r="T315" s="4">
        <v>3206</v>
      </c>
      <c r="U315" s="4">
        <v>0</v>
      </c>
      <c r="V315" s="4">
        <v>0</v>
      </c>
      <c r="W315" s="4">
        <v>127000</v>
      </c>
      <c r="X315" s="4">
        <f t="shared" si="16"/>
        <v>17.914240360302419</v>
      </c>
      <c r="Y315" s="4">
        <v>302743.13010000001</v>
      </c>
      <c r="Z315" s="4">
        <v>-1145</v>
      </c>
      <c r="AA315" s="4">
        <v>-349274</v>
      </c>
      <c r="AB315" s="4">
        <v>2062</v>
      </c>
      <c r="AC315" s="4">
        <v>317786</v>
      </c>
      <c r="AD315" s="4">
        <v>2342</v>
      </c>
      <c r="AE315" s="4">
        <v>541556</v>
      </c>
      <c r="AF315" s="4">
        <v>0.5</v>
      </c>
      <c r="AG315" s="4">
        <v>0.25</v>
      </c>
      <c r="AH315" s="4">
        <v>-572.42999999999995</v>
      </c>
      <c r="AI315" s="4">
        <v>-286.21499999999997</v>
      </c>
      <c r="AJ315" s="4">
        <v>1030.8035890000001</v>
      </c>
      <c r="AK315" s="4">
        <v>515.40179430000001</v>
      </c>
      <c r="AL315" s="4">
        <v>151018.10370000001</v>
      </c>
      <c r="AM315" s="4">
        <v>79446.551829999997</v>
      </c>
      <c r="AN315" s="4"/>
      <c r="AO315" s="4">
        <v>585.59431129999996</v>
      </c>
      <c r="AP315" s="4"/>
      <c r="AQ315" s="4">
        <v>89102.673899999994</v>
      </c>
      <c r="AR315" s="5">
        <v>53175</v>
      </c>
      <c r="AS315" s="4">
        <v>290</v>
      </c>
      <c r="AT315" s="4">
        <v>3.3750000000000002E-2</v>
      </c>
      <c r="AU315" s="4">
        <v>533.39</v>
      </c>
      <c r="AV315" s="4">
        <v>96.426934779999996</v>
      </c>
      <c r="AW315" s="4">
        <v>436.96306520000002</v>
      </c>
      <c r="AX315" s="4">
        <v>33848.169300000001</v>
      </c>
      <c r="AY315" s="4">
        <v>93151.830700000006</v>
      </c>
      <c r="AZ315" s="4">
        <v>222055.72289999999</v>
      </c>
      <c r="BA315" s="4">
        <v>44.24</v>
      </c>
      <c r="BB315" s="4">
        <v>36.590000000000003</v>
      </c>
      <c r="BC315" s="4">
        <v>150.13999999999999</v>
      </c>
      <c r="BD315" s="4">
        <v>230.97</v>
      </c>
      <c r="BE315" s="4">
        <f t="shared" si="19"/>
        <v>380.5</v>
      </c>
      <c r="BF315" s="4">
        <v>0</v>
      </c>
      <c r="BG315" s="4" t="s">
        <v>46</v>
      </c>
      <c r="BH315" s="4">
        <v>0</v>
      </c>
      <c r="BI315" s="4">
        <v>1144.8599999999999</v>
      </c>
      <c r="BJ315" s="4">
        <v>0</v>
      </c>
      <c r="BK315" s="4">
        <v>3206</v>
      </c>
      <c r="BL315" s="4">
        <v>0</v>
      </c>
      <c r="BM315" s="4">
        <v>0</v>
      </c>
      <c r="BN315" s="4">
        <v>127000</v>
      </c>
      <c r="BO315" s="4">
        <f t="shared" si="17"/>
        <v>1</v>
      </c>
      <c r="BP315" s="4">
        <v>302743.13010000001</v>
      </c>
      <c r="BQ315" s="4">
        <v>-1145</v>
      </c>
      <c r="BR315" s="4">
        <v>-349274</v>
      </c>
      <c r="BS315" s="4">
        <v>2062</v>
      </c>
      <c r="BT315" s="4">
        <v>317786</v>
      </c>
      <c r="BU315" s="4">
        <v>2342</v>
      </c>
      <c r="BV315" s="4">
        <v>541556</v>
      </c>
      <c r="BW315" s="4">
        <v>0.5</v>
      </c>
      <c r="BX315" s="4">
        <v>0.25</v>
      </c>
      <c r="BY315" s="4">
        <v>-572.42999999999995</v>
      </c>
      <c r="BZ315" s="4">
        <v>-286.21499999999997</v>
      </c>
      <c r="CA315" s="4">
        <v>1030.8035890000001</v>
      </c>
      <c r="CB315" s="4">
        <v>515.40179430000001</v>
      </c>
      <c r="CC315" s="4">
        <v>151018.10370000001</v>
      </c>
      <c r="CD315" s="4">
        <v>79446.551829999997</v>
      </c>
      <c r="CE315" s="4"/>
      <c r="CF315" s="4">
        <v>585.59431129999996</v>
      </c>
      <c r="CG315" s="4"/>
      <c r="CH315" s="4">
        <v>89102.673899999994</v>
      </c>
    </row>
    <row r="316" spans="1:86" ht="15" thickBot="1" x14ac:dyDescent="0.4">
      <c r="A316" s="5">
        <v>53206</v>
      </c>
      <c r="B316" s="4">
        <v>291</v>
      </c>
      <c r="C316" s="4">
        <v>3.3750000000000002E-2</v>
      </c>
      <c r="D316" s="4">
        <v>533.39</v>
      </c>
      <c r="E316" s="4">
        <v>95.197976159999996</v>
      </c>
      <c r="F316" s="4">
        <v>438.19202380000002</v>
      </c>
      <c r="G316" s="4">
        <v>33409.977279999999</v>
      </c>
      <c r="H316" s="4">
        <v>93590.022719999994</v>
      </c>
      <c r="I316" s="4">
        <v>223769.5877</v>
      </c>
      <c r="J316" s="4">
        <v>44.24</v>
      </c>
      <c r="K316" s="4">
        <v>36.590000000000003</v>
      </c>
      <c r="L316" s="4">
        <v>150.13999999999999</v>
      </c>
      <c r="M316" s="4">
        <v>230.97</v>
      </c>
      <c r="N316" s="4">
        <f t="shared" si="18"/>
        <v>1616.2650076248613</v>
      </c>
      <c r="O316" s="4">
        <v>0</v>
      </c>
      <c r="P316" s="4" t="s">
        <v>46</v>
      </c>
      <c r="Q316" s="4">
        <v>0</v>
      </c>
      <c r="R316" s="4">
        <v>1144.8599999999999</v>
      </c>
      <c r="S316" s="4">
        <v>0</v>
      </c>
      <c r="T316" s="4">
        <v>3214</v>
      </c>
      <c r="U316" s="4">
        <v>0</v>
      </c>
      <c r="V316" s="4">
        <v>0</v>
      </c>
      <c r="W316" s="4">
        <v>127000</v>
      </c>
      <c r="X316" s="4">
        <f t="shared" si="16"/>
        <v>18.093382763905442</v>
      </c>
      <c r="Y316" s="4">
        <v>303651.35950000002</v>
      </c>
      <c r="Z316" s="4">
        <v>-1145</v>
      </c>
      <c r="AA316" s="4">
        <v>-350419</v>
      </c>
      <c r="AB316" s="4">
        <v>2069</v>
      </c>
      <c r="AC316" s="4">
        <v>319856</v>
      </c>
      <c r="AD316" s="4">
        <v>2351</v>
      </c>
      <c r="AE316" s="4">
        <v>545350</v>
      </c>
      <c r="AF316" s="4">
        <v>0.5</v>
      </c>
      <c r="AG316" s="4">
        <v>0.25</v>
      </c>
      <c r="AH316" s="4">
        <v>-572.42999999999995</v>
      </c>
      <c r="AI316" s="4">
        <v>-286.21499999999997</v>
      </c>
      <c r="AJ316" s="4">
        <v>1034.651349</v>
      </c>
      <c r="AK316" s="4">
        <v>517.32567459999996</v>
      </c>
      <c r="AL316" s="4">
        <v>152052.755</v>
      </c>
      <c r="AM316" s="4">
        <v>79963.877500000002</v>
      </c>
      <c r="AN316" s="4"/>
      <c r="AO316" s="4">
        <v>587.84775990000003</v>
      </c>
      <c r="AP316" s="4"/>
      <c r="AQ316" s="4">
        <v>89690.521659999999</v>
      </c>
      <c r="AR316" s="5">
        <v>53206</v>
      </c>
      <c r="AS316" s="4">
        <v>291</v>
      </c>
      <c r="AT316" s="4">
        <v>3.3750000000000002E-2</v>
      </c>
      <c r="AU316" s="4">
        <v>533.39</v>
      </c>
      <c r="AV316" s="4">
        <v>95.197976159999996</v>
      </c>
      <c r="AW316" s="4">
        <v>438.19202380000002</v>
      </c>
      <c r="AX316" s="4">
        <v>33409.977279999999</v>
      </c>
      <c r="AY316" s="4">
        <v>93590.022719999994</v>
      </c>
      <c r="AZ316" s="4">
        <v>223769.5877</v>
      </c>
      <c r="BA316" s="4">
        <v>44.24</v>
      </c>
      <c r="BB316" s="4">
        <v>36.590000000000003</v>
      </c>
      <c r="BC316" s="4">
        <v>150.13999999999999</v>
      </c>
      <c r="BD316" s="4">
        <v>230.97</v>
      </c>
      <c r="BE316" s="4">
        <f t="shared" si="19"/>
        <v>380.5</v>
      </c>
      <c r="BF316" s="4">
        <v>0</v>
      </c>
      <c r="BG316" s="4" t="s">
        <v>46</v>
      </c>
      <c r="BH316" s="4">
        <v>0</v>
      </c>
      <c r="BI316" s="4">
        <v>1144.8599999999999</v>
      </c>
      <c r="BJ316" s="4">
        <v>0</v>
      </c>
      <c r="BK316" s="4">
        <v>3214</v>
      </c>
      <c r="BL316" s="4">
        <v>0</v>
      </c>
      <c r="BM316" s="4">
        <v>0</v>
      </c>
      <c r="BN316" s="4">
        <v>127000</v>
      </c>
      <c r="BO316" s="4">
        <f t="shared" si="17"/>
        <v>1</v>
      </c>
      <c r="BP316" s="4">
        <v>303651.35950000002</v>
      </c>
      <c r="BQ316" s="4">
        <v>-1145</v>
      </c>
      <c r="BR316" s="4">
        <v>-350419</v>
      </c>
      <c r="BS316" s="4">
        <v>2069</v>
      </c>
      <c r="BT316" s="4">
        <v>319856</v>
      </c>
      <c r="BU316" s="4">
        <v>2351</v>
      </c>
      <c r="BV316" s="4">
        <v>545350</v>
      </c>
      <c r="BW316" s="4">
        <v>0.5</v>
      </c>
      <c r="BX316" s="4">
        <v>0.25</v>
      </c>
      <c r="BY316" s="4">
        <v>-572.42999999999995</v>
      </c>
      <c r="BZ316" s="4">
        <v>-286.21499999999997</v>
      </c>
      <c r="CA316" s="4">
        <v>1034.651349</v>
      </c>
      <c r="CB316" s="4">
        <v>517.32567459999996</v>
      </c>
      <c r="CC316" s="4">
        <v>152052.755</v>
      </c>
      <c r="CD316" s="4">
        <v>79963.877500000002</v>
      </c>
      <c r="CE316" s="4"/>
      <c r="CF316" s="4">
        <v>587.84775990000003</v>
      </c>
      <c r="CG316" s="4"/>
      <c r="CH316" s="4">
        <v>89690.521659999999</v>
      </c>
    </row>
    <row r="317" spans="1:86" ht="15" thickBot="1" x14ac:dyDescent="0.4">
      <c r="A317" s="5">
        <v>53236</v>
      </c>
      <c r="B317" s="4">
        <v>292</v>
      </c>
      <c r="C317" s="4">
        <v>3.3750000000000002E-2</v>
      </c>
      <c r="D317" s="4">
        <v>533.39</v>
      </c>
      <c r="E317" s="4">
        <v>93.965561089999994</v>
      </c>
      <c r="F317" s="4">
        <v>439.42443889999998</v>
      </c>
      <c r="G317" s="4">
        <v>32970.552839999997</v>
      </c>
      <c r="H317" s="4">
        <v>94029.447159999996</v>
      </c>
      <c r="I317" s="4">
        <v>225494.69270000001</v>
      </c>
      <c r="J317" s="4">
        <v>44.24</v>
      </c>
      <c r="K317" s="4">
        <v>36.590000000000003</v>
      </c>
      <c r="L317" s="4">
        <v>150.13999999999999</v>
      </c>
      <c r="M317" s="4">
        <v>230.97</v>
      </c>
      <c r="N317" s="4">
        <f t="shared" si="18"/>
        <v>1624.3463326629853</v>
      </c>
      <c r="O317" s="4">
        <v>0</v>
      </c>
      <c r="P317" s="4" t="s">
        <v>46</v>
      </c>
      <c r="Q317" s="4">
        <v>0</v>
      </c>
      <c r="R317" s="4">
        <v>1144.8599999999999</v>
      </c>
      <c r="S317" s="4">
        <v>0</v>
      </c>
      <c r="T317" s="4">
        <v>3222</v>
      </c>
      <c r="U317" s="4">
        <v>0</v>
      </c>
      <c r="V317" s="4">
        <v>0</v>
      </c>
      <c r="W317" s="4">
        <v>127000</v>
      </c>
      <c r="X317" s="4">
        <f t="shared" si="16"/>
        <v>18.274316591544498</v>
      </c>
      <c r="Y317" s="4">
        <v>304562.31359999999</v>
      </c>
      <c r="Z317" s="4">
        <v>-1145</v>
      </c>
      <c r="AA317" s="4">
        <v>-351564</v>
      </c>
      <c r="AB317" s="4">
        <v>2077</v>
      </c>
      <c r="AC317" s="4">
        <v>321933</v>
      </c>
      <c r="AD317" s="4">
        <v>2360</v>
      </c>
      <c r="AE317" s="4">
        <v>549164</v>
      </c>
      <c r="AF317" s="4">
        <v>0.5</v>
      </c>
      <c r="AG317" s="4">
        <v>0.25</v>
      </c>
      <c r="AH317" s="4">
        <v>-572.42999999999995</v>
      </c>
      <c r="AI317" s="4">
        <v>-286.21499999999997</v>
      </c>
      <c r="AJ317" s="4">
        <v>1038.5083440000001</v>
      </c>
      <c r="AK317" s="4">
        <v>519.25417219999997</v>
      </c>
      <c r="AL317" s="4">
        <v>153091.26329999999</v>
      </c>
      <c r="AM317" s="4">
        <v>80483.131670000002</v>
      </c>
      <c r="AN317" s="4"/>
      <c r="AO317" s="4">
        <v>590.10675279999998</v>
      </c>
      <c r="AP317" s="4"/>
      <c r="AQ317" s="4">
        <v>90280.628410000005</v>
      </c>
      <c r="AR317" s="5">
        <v>53236</v>
      </c>
      <c r="AS317" s="4">
        <v>292</v>
      </c>
      <c r="AT317" s="4">
        <v>3.3750000000000002E-2</v>
      </c>
      <c r="AU317" s="4">
        <v>533.39</v>
      </c>
      <c r="AV317" s="4">
        <v>93.965561089999994</v>
      </c>
      <c r="AW317" s="4">
        <v>439.42443889999998</v>
      </c>
      <c r="AX317" s="4">
        <v>32970.552839999997</v>
      </c>
      <c r="AY317" s="4">
        <v>94029.447159999996</v>
      </c>
      <c r="AZ317" s="4">
        <v>225494.69270000001</v>
      </c>
      <c r="BA317" s="4">
        <v>44.24</v>
      </c>
      <c r="BB317" s="4">
        <v>36.590000000000003</v>
      </c>
      <c r="BC317" s="4">
        <v>150.13999999999999</v>
      </c>
      <c r="BD317" s="4">
        <v>230.97</v>
      </c>
      <c r="BE317" s="4">
        <f t="shared" si="19"/>
        <v>380.5</v>
      </c>
      <c r="BF317" s="4">
        <v>0</v>
      </c>
      <c r="BG317" s="4" t="s">
        <v>46</v>
      </c>
      <c r="BH317" s="4">
        <v>0</v>
      </c>
      <c r="BI317" s="4">
        <v>1144.8599999999999</v>
      </c>
      <c r="BJ317" s="4">
        <v>0</v>
      </c>
      <c r="BK317" s="4">
        <v>3222</v>
      </c>
      <c r="BL317" s="4">
        <v>0</v>
      </c>
      <c r="BM317" s="4">
        <v>0</v>
      </c>
      <c r="BN317" s="4">
        <v>127000</v>
      </c>
      <c r="BO317" s="4">
        <f t="shared" si="17"/>
        <v>1</v>
      </c>
      <c r="BP317" s="4">
        <v>304562.31359999999</v>
      </c>
      <c r="BQ317" s="4">
        <v>-1145</v>
      </c>
      <c r="BR317" s="4">
        <v>-351564</v>
      </c>
      <c r="BS317" s="4">
        <v>2077</v>
      </c>
      <c r="BT317" s="4">
        <v>321933</v>
      </c>
      <c r="BU317" s="4">
        <v>2360</v>
      </c>
      <c r="BV317" s="4">
        <v>549164</v>
      </c>
      <c r="BW317" s="4">
        <v>0.5</v>
      </c>
      <c r="BX317" s="4">
        <v>0.25</v>
      </c>
      <c r="BY317" s="4">
        <v>-572.42999999999995</v>
      </c>
      <c r="BZ317" s="4">
        <v>-286.21499999999997</v>
      </c>
      <c r="CA317" s="4">
        <v>1038.5083440000001</v>
      </c>
      <c r="CB317" s="4">
        <v>519.25417219999997</v>
      </c>
      <c r="CC317" s="4">
        <v>153091.26329999999</v>
      </c>
      <c r="CD317" s="4">
        <v>80483.131670000002</v>
      </c>
      <c r="CE317" s="4"/>
      <c r="CF317" s="4">
        <v>590.10675279999998</v>
      </c>
      <c r="CG317" s="4"/>
      <c r="CH317" s="4">
        <v>90280.628410000005</v>
      </c>
    </row>
    <row r="318" spans="1:86" ht="15" thickBot="1" x14ac:dyDescent="0.4">
      <c r="A318" s="5">
        <v>53267</v>
      </c>
      <c r="B318" s="4">
        <v>293</v>
      </c>
      <c r="C318" s="4">
        <v>3.3750000000000002E-2</v>
      </c>
      <c r="D318" s="4">
        <v>533.39</v>
      </c>
      <c r="E318" s="4">
        <v>92.729679860000005</v>
      </c>
      <c r="F318" s="4">
        <v>440.66032009999998</v>
      </c>
      <c r="G318" s="4">
        <v>32529.892520000001</v>
      </c>
      <c r="H318" s="4">
        <v>94470.107480000006</v>
      </c>
      <c r="I318" s="4">
        <v>227231.10709999999</v>
      </c>
      <c r="J318" s="4">
        <v>44.24</v>
      </c>
      <c r="K318" s="4">
        <v>36.590000000000003</v>
      </c>
      <c r="L318" s="4">
        <v>150.13999999999999</v>
      </c>
      <c r="M318" s="4">
        <v>230.97</v>
      </c>
      <c r="N318" s="4">
        <f t="shared" si="18"/>
        <v>1632.4680643263</v>
      </c>
      <c r="O318" s="4">
        <v>0</v>
      </c>
      <c r="P318" s="4" t="s">
        <v>46</v>
      </c>
      <c r="Q318" s="4">
        <v>0</v>
      </c>
      <c r="R318" s="4">
        <v>1144.8599999999999</v>
      </c>
      <c r="S318" s="4">
        <v>0</v>
      </c>
      <c r="T318" s="4">
        <v>3230</v>
      </c>
      <c r="U318" s="4">
        <v>0</v>
      </c>
      <c r="V318" s="4">
        <v>0</v>
      </c>
      <c r="W318" s="4">
        <v>127000</v>
      </c>
      <c r="X318" s="4">
        <f t="shared" si="16"/>
        <v>18.457059757459941</v>
      </c>
      <c r="Y318" s="4">
        <v>305476.00050000002</v>
      </c>
      <c r="Z318" s="4">
        <v>-1145</v>
      </c>
      <c r="AA318" s="4">
        <v>-352709</v>
      </c>
      <c r="AB318" s="4">
        <v>2085</v>
      </c>
      <c r="AC318" s="4">
        <v>324017</v>
      </c>
      <c r="AD318" s="4">
        <v>2369</v>
      </c>
      <c r="AE318" s="4">
        <v>552996</v>
      </c>
      <c r="AF318" s="4">
        <v>0.5</v>
      </c>
      <c r="AG318" s="4">
        <v>0.25</v>
      </c>
      <c r="AH318" s="4">
        <v>-572.42999999999995</v>
      </c>
      <c r="AI318" s="4">
        <v>-286.21499999999997</v>
      </c>
      <c r="AJ318" s="4">
        <v>1042.3745960000001</v>
      </c>
      <c r="AK318" s="4">
        <v>521.18729819999999</v>
      </c>
      <c r="AL318" s="4">
        <v>154133.6379</v>
      </c>
      <c r="AM318" s="4">
        <v>81004.318969999993</v>
      </c>
      <c r="AN318" s="4"/>
      <c r="AO318" s="4">
        <v>592.37130360000003</v>
      </c>
      <c r="AP318" s="4"/>
      <c r="AQ318" s="4">
        <v>90872.999720000007</v>
      </c>
      <c r="AR318" s="5">
        <v>53267</v>
      </c>
      <c r="AS318" s="4">
        <v>293</v>
      </c>
      <c r="AT318" s="4">
        <v>3.3750000000000002E-2</v>
      </c>
      <c r="AU318" s="4">
        <v>533.39</v>
      </c>
      <c r="AV318" s="4">
        <v>92.729679860000005</v>
      </c>
      <c r="AW318" s="4">
        <v>440.66032009999998</v>
      </c>
      <c r="AX318" s="4">
        <v>32529.892520000001</v>
      </c>
      <c r="AY318" s="4">
        <v>94470.107480000006</v>
      </c>
      <c r="AZ318" s="4">
        <v>227231.10709999999</v>
      </c>
      <c r="BA318" s="4">
        <v>44.24</v>
      </c>
      <c r="BB318" s="4">
        <v>36.590000000000003</v>
      </c>
      <c r="BC318" s="4">
        <v>150.13999999999999</v>
      </c>
      <c r="BD318" s="4">
        <v>230.97</v>
      </c>
      <c r="BE318" s="4">
        <f t="shared" si="19"/>
        <v>380.5</v>
      </c>
      <c r="BF318" s="4">
        <v>0</v>
      </c>
      <c r="BG318" s="4" t="s">
        <v>46</v>
      </c>
      <c r="BH318" s="4">
        <v>0</v>
      </c>
      <c r="BI318" s="4">
        <v>1144.8599999999999</v>
      </c>
      <c r="BJ318" s="4">
        <v>0</v>
      </c>
      <c r="BK318" s="4">
        <v>3230</v>
      </c>
      <c r="BL318" s="4">
        <v>0</v>
      </c>
      <c r="BM318" s="4">
        <v>0</v>
      </c>
      <c r="BN318" s="4">
        <v>127000</v>
      </c>
      <c r="BO318" s="4">
        <f t="shared" si="17"/>
        <v>1</v>
      </c>
      <c r="BP318" s="4">
        <v>305476.00050000002</v>
      </c>
      <c r="BQ318" s="4">
        <v>-1145</v>
      </c>
      <c r="BR318" s="4">
        <v>-352709</v>
      </c>
      <c r="BS318" s="4">
        <v>2085</v>
      </c>
      <c r="BT318" s="4">
        <v>324017</v>
      </c>
      <c r="BU318" s="4">
        <v>2369</v>
      </c>
      <c r="BV318" s="4">
        <v>552996</v>
      </c>
      <c r="BW318" s="4">
        <v>0.5</v>
      </c>
      <c r="BX318" s="4">
        <v>0.25</v>
      </c>
      <c r="BY318" s="4">
        <v>-572.42999999999995</v>
      </c>
      <c r="BZ318" s="4">
        <v>-286.21499999999997</v>
      </c>
      <c r="CA318" s="4">
        <v>1042.3745960000001</v>
      </c>
      <c r="CB318" s="4">
        <v>521.18729819999999</v>
      </c>
      <c r="CC318" s="4">
        <v>154133.6379</v>
      </c>
      <c r="CD318" s="4">
        <v>81004.318969999993</v>
      </c>
      <c r="CE318" s="4"/>
      <c r="CF318" s="4">
        <v>592.37130360000003</v>
      </c>
      <c r="CG318" s="4"/>
      <c r="CH318" s="4">
        <v>90872.999720000007</v>
      </c>
    </row>
    <row r="319" spans="1:86" ht="15" thickBot="1" x14ac:dyDescent="0.4">
      <c r="A319" s="5">
        <v>53297</v>
      </c>
      <c r="B319" s="4">
        <v>294</v>
      </c>
      <c r="C319" s="4">
        <v>3.3750000000000002E-2</v>
      </c>
      <c r="D319" s="4">
        <v>533.39</v>
      </c>
      <c r="E319" s="4">
        <v>91.490322710000001</v>
      </c>
      <c r="F319" s="4">
        <v>441.89967730000001</v>
      </c>
      <c r="G319" s="4">
        <v>32087.992839999999</v>
      </c>
      <c r="H319" s="4">
        <v>94912.007159999994</v>
      </c>
      <c r="I319" s="4">
        <v>228978.90059999999</v>
      </c>
      <c r="J319" s="4">
        <v>44.24</v>
      </c>
      <c r="K319" s="4">
        <v>36.590000000000003</v>
      </c>
      <c r="L319" s="4">
        <v>150.13999999999999</v>
      </c>
      <c r="M319" s="4">
        <v>230.97</v>
      </c>
      <c r="N319" s="4">
        <f t="shared" si="18"/>
        <v>1640.6304046479313</v>
      </c>
      <c r="O319" s="4">
        <v>0</v>
      </c>
      <c r="P319" s="4" t="s">
        <v>46</v>
      </c>
      <c r="Q319" s="4">
        <v>0</v>
      </c>
      <c r="R319" s="4">
        <v>1144.8599999999999</v>
      </c>
      <c r="S319" s="4">
        <v>0</v>
      </c>
      <c r="T319" s="4">
        <v>3237</v>
      </c>
      <c r="U319" s="4">
        <v>0</v>
      </c>
      <c r="V319" s="4">
        <v>0</v>
      </c>
      <c r="W319" s="4">
        <v>127000</v>
      </c>
      <c r="X319" s="4">
        <f t="shared" si="16"/>
        <v>18.64163035503454</v>
      </c>
      <c r="Y319" s="4">
        <v>306392.42849999998</v>
      </c>
      <c r="Z319" s="4">
        <v>-1145</v>
      </c>
      <c r="AA319" s="4">
        <v>-353854</v>
      </c>
      <c r="AB319" s="4">
        <v>2093</v>
      </c>
      <c r="AC319" s="4">
        <v>326110</v>
      </c>
      <c r="AD319" s="4">
        <v>2379</v>
      </c>
      <c r="AE319" s="4">
        <v>556848</v>
      </c>
      <c r="AF319" s="4">
        <v>0.5</v>
      </c>
      <c r="AG319" s="4">
        <v>0.25</v>
      </c>
      <c r="AH319" s="4">
        <v>-572.42999999999995</v>
      </c>
      <c r="AI319" s="4">
        <v>-286.21499999999997</v>
      </c>
      <c r="AJ319" s="4">
        <v>1046.250127</v>
      </c>
      <c r="AK319" s="4">
        <v>523.12506370000006</v>
      </c>
      <c r="AL319" s="4">
        <v>155179.88810000001</v>
      </c>
      <c r="AM319" s="4">
        <v>81527.444029999999</v>
      </c>
      <c r="AN319" s="4"/>
      <c r="AO319" s="4">
        <v>594.64142600000002</v>
      </c>
      <c r="AP319" s="4"/>
      <c r="AQ319" s="4">
        <v>91467.641140000007</v>
      </c>
      <c r="AR319" s="5">
        <v>53297</v>
      </c>
      <c r="AS319" s="4">
        <v>294</v>
      </c>
      <c r="AT319" s="4">
        <v>3.3750000000000002E-2</v>
      </c>
      <c r="AU319" s="4">
        <v>533.39</v>
      </c>
      <c r="AV319" s="4">
        <v>91.490322710000001</v>
      </c>
      <c r="AW319" s="4">
        <v>441.89967730000001</v>
      </c>
      <c r="AX319" s="4">
        <v>32087.992839999999</v>
      </c>
      <c r="AY319" s="4">
        <v>94912.007159999994</v>
      </c>
      <c r="AZ319" s="4">
        <v>228978.90059999999</v>
      </c>
      <c r="BA319" s="4">
        <v>44.24</v>
      </c>
      <c r="BB319" s="4">
        <v>36.590000000000003</v>
      </c>
      <c r="BC319" s="4">
        <v>150.13999999999999</v>
      </c>
      <c r="BD319" s="4">
        <v>230.97</v>
      </c>
      <c r="BE319" s="4">
        <f t="shared" si="19"/>
        <v>380.5</v>
      </c>
      <c r="BF319" s="4">
        <v>0</v>
      </c>
      <c r="BG319" s="4" t="s">
        <v>46</v>
      </c>
      <c r="BH319" s="4">
        <v>0</v>
      </c>
      <c r="BI319" s="4">
        <v>1144.8599999999999</v>
      </c>
      <c r="BJ319" s="4">
        <v>0</v>
      </c>
      <c r="BK319" s="4">
        <v>3237</v>
      </c>
      <c r="BL319" s="4">
        <v>0</v>
      </c>
      <c r="BM319" s="4">
        <v>0</v>
      </c>
      <c r="BN319" s="4">
        <v>127000</v>
      </c>
      <c r="BO319" s="4">
        <f t="shared" si="17"/>
        <v>1</v>
      </c>
      <c r="BP319" s="4">
        <v>306392.42849999998</v>
      </c>
      <c r="BQ319" s="4">
        <v>-1145</v>
      </c>
      <c r="BR319" s="4">
        <v>-353854</v>
      </c>
      <c r="BS319" s="4">
        <v>2093</v>
      </c>
      <c r="BT319" s="4">
        <v>326110</v>
      </c>
      <c r="BU319" s="4">
        <v>2379</v>
      </c>
      <c r="BV319" s="4">
        <v>556848</v>
      </c>
      <c r="BW319" s="4">
        <v>0.5</v>
      </c>
      <c r="BX319" s="4">
        <v>0.25</v>
      </c>
      <c r="BY319" s="4">
        <v>-572.42999999999995</v>
      </c>
      <c r="BZ319" s="4">
        <v>-286.21499999999997</v>
      </c>
      <c r="CA319" s="4">
        <v>1046.250127</v>
      </c>
      <c r="CB319" s="4">
        <v>523.12506370000006</v>
      </c>
      <c r="CC319" s="4">
        <v>155179.88810000001</v>
      </c>
      <c r="CD319" s="4">
        <v>81527.444029999999</v>
      </c>
      <c r="CE319" s="4"/>
      <c r="CF319" s="4">
        <v>594.64142600000002</v>
      </c>
      <c r="CG319" s="4"/>
      <c r="CH319" s="4">
        <v>91467.641140000007</v>
      </c>
    </row>
    <row r="320" spans="1:86" ht="15" thickBot="1" x14ac:dyDescent="0.4">
      <c r="A320" s="5">
        <v>53328</v>
      </c>
      <c r="B320" s="4">
        <v>295</v>
      </c>
      <c r="C320" s="4">
        <v>3.3750000000000002E-2</v>
      </c>
      <c r="D320" s="4">
        <v>533.39</v>
      </c>
      <c r="E320" s="4">
        <v>90.247479859999999</v>
      </c>
      <c r="F320" s="4">
        <v>443.14252010000001</v>
      </c>
      <c r="G320" s="4">
        <v>31644.850320000001</v>
      </c>
      <c r="H320" s="4">
        <v>95355.149680000002</v>
      </c>
      <c r="I320" s="4">
        <v>230738.14309999999</v>
      </c>
      <c r="J320" s="4">
        <v>44.24</v>
      </c>
      <c r="K320" s="4">
        <v>36.590000000000003</v>
      </c>
      <c r="L320" s="4">
        <v>150.13999999999999</v>
      </c>
      <c r="M320" s="4">
        <v>230.97</v>
      </c>
      <c r="N320" s="4">
        <f t="shared" si="18"/>
        <v>1648.8335566711708</v>
      </c>
      <c r="O320" s="4">
        <v>0</v>
      </c>
      <c r="P320" s="4" t="s">
        <v>46</v>
      </c>
      <c r="Q320" s="4">
        <v>0</v>
      </c>
      <c r="R320" s="4">
        <v>1144.8599999999999</v>
      </c>
      <c r="S320" s="4">
        <v>0</v>
      </c>
      <c r="T320" s="4">
        <v>3245</v>
      </c>
      <c r="U320" s="4">
        <v>0</v>
      </c>
      <c r="V320" s="4">
        <v>0</v>
      </c>
      <c r="W320" s="4">
        <v>127000</v>
      </c>
      <c r="X320" s="4">
        <f t="shared" si="16"/>
        <v>18.828046658584885</v>
      </c>
      <c r="Y320" s="4">
        <v>307311.60580000002</v>
      </c>
      <c r="Z320" s="4">
        <v>-1145</v>
      </c>
      <c r="AA320" s="4">
        <v>-354998</v>
      </c>
      <c r="AB320" s="4">
        <v>2100</v>
      </c>
      <c r="AC320" s="4">
        <v>328210</v>
      </c>
      <c r="AD320" s="4">
        <v>2388</v>
      </c>
      <c r="AE320" s="4">
        <v>560719</v>
      </c>
      <c r="AF320" s="4">
        <v>0.5</v>
      </c>
      <c r="AG320" s="4">
        <v>0.25</v>
      </c>
      <c r="AH320" s="4">
        <v>-572.42999999999995</v>
      </c>
      <c r="AI320" s="4">
        <v>-286.21499999999997</v>
      </c>
      <c r="AJ320" s="4">
        <v>1050.1349600000001</v>
      </c>
      <c r="AK320" s="4">
        <v>525.06747989999997</v>
      </c>
      <c r="AL320" s="4">
        <v>156230.02299999999</v>
      </c>
      <c r="AM320" s="4">
        <v>82052.511509999997</v>
      </c>
      <c r="AN320" s="4"/>
      <c r="AO320" s="4">
        <v>596.91713379999999</v>
      </c>
      <c r="AP320" s="4"/>
      <c r="AQ320" s="4">
        <v>92064.558279999997</v>
      </c>
      <c r="AR320" s="5">
        <v>53328</v>
      </c>
      <c r="AS320" s="4">
        <v>295</v>
      </c>
      <c r="AT320" s="4">
        <v>3.3750000000000002E-2</v>
      </c>
      <c r="AU320" s="4">
        <v>533.39</v>
      </c>
      <c r="AV320" s="4">
        <v>90.247479859999999</v>
      </c>
      <c r="AW320" s="4">
        <v>443.14252010000001</v>
      </c>
      <c r="AX320" s="4">
        <v>31644.850320000001</v>
      </c>
      <c r="AY320" s="4">
        <v>95355.149680000002</v>
      </c>
      <c r="AZ320" s="4">
        <v>230738.14309999999</v>
      </c>
      <c r="BA320" s="4">
        <v>44.24</v>
      </c>
      <c r="BB320" s="4">
        <v>36.590000000000003</v>
      </c>
      <c r="BC320" s="4">
        <v>150.13999999999999</v>
      </c>
      <c r="BD320" s="4">
        <v>230.97</v>
      </c>
      <c r="BE320" s="4">
        <f t="shared" si="19"/>
        <v>380.5</v>
      </c>
      <c r="BF320" s="4">
        <v>0</v>
      </c>
      <c r="BG320" s="4" t="s">
        <v>46</v>
      </c>
      <c r="BH320" s="4">
        <v>0</v>
      </c>
      <c r="BI320" s="4">
        <v>1144.8599999999999</v>
      </c>
      <c r="BJ320" s="4">
        <v>0</v>
      </c>
      <c r="BK320" s="4">
        <v>3245</v>
      </c>
      <c r="BL320" s="4">
        <v>0</v>
      </c>
      <c r="BM320" s="4">
        <v>0</v>
      </c>
      <c r="BN320" s="4">
        <v>127000</v>
      </c>
      <c r="BO320" s="4">
        <f t="shared" si="17"/>
        <v>1</v>
      </c>
      <c r="BP320" s="4">
        <v>307311.60580000002</v>
      </c>
      <c r="BQ320" s="4">
        <v>-1145</v>
      </c>
      <c r="BR320" s="4">
        <v>-354998</v>
      </c>
      <c r="BS320" s="4">
        <v>2100</v>
      </c>
      <c r="BT320" s="4">
        <v>328210</v>
      </c>
      <c r="BU320" s="4">
        <v>2388</v>
      </c>
      <c r="BV320" s="4">
        <v>560719</v>
      </c>
      <c r="BW320" s="4">
        <v>0.5</v>
      </c>
      <c r="BX320" s="4">
        <v>0.25</v>
      </c>
      <c r="BY320" s="4">
        <v>-572.42999999999995</v>
      </c>
      <c r="BZ320" s="4">
        <v>-286.21499999999997</v>
      </c>
      <c r="CA320" s="4">
        <v>1050.1349600000001</v>
      </c>
      <c r="CB320" s="4">
        <v>525.06747989999997</v>
      </c>
      <c r="CC320" s="4">
        <v>156230.02299999999</v>
      </c>
      <c r="CD320" s="4">
        <v>82052.511509999997</v>
      </c>
      <c r="CE320" s="4"/>
      <c r="CF320" s="4">
        <v>596.91713379999999</v>
      </c>
      <c r="CG320" s="4"/>
      <c r="CH320" s="4">
        <v>92064.558279999997</v>
      </c>
    </row>
    <row r="321" spans="1:86" ht="15" thickBot="1" x14ac:dyDescent="0.4">
      <c r="A321" s="5">
        <v>53359</v>
      </c>
      <c r="B321" s="4">
        <v>296</v>
      </c>
      <c r="C321" s="4">
        <v>3.3750000000000002E-2</v>
      </c>
      <c r="D321" s="4">
        <v>533.39</v>
      </c>
      <c r="E321" s="4">
        <v>89.001141529999998</v>
      </c>
      <c r="F321" s="4">
        <v>444.38885850000003</v>
      </c>
      <c r="G321" s="4">
        <v>31200.461459999999</v>
      </c>
      <c r="H321" s="4">
        <v>95799.538539999994</v>
      </c>
      <c r="I321" s="4">
        <v>232508.90520000001</v>
      </c>
      <c r="J321" s="4">
        <v>44.24</v>
      </c>
      <c r="K321" s="4">
        <v>36.590000000000003</v>
      </c>
      <c r="L321" s="4">
        <v>150.13999999999999</v>
      </c>
      <c r="M321" s="4">
        <v>230.97</v>
      </c>
      <c r="N321" s="4">
        <f t="shared" si="18"/>
        <v>1657.0777244545263</v>
      </c>
      <c r="O321" s="4">
        <v>0</v>
      </c>
      <c r="P321" s="4" t="s">
        <v>46</v>
      </c>
      <c r="Q321" s="4">
        <v>0</v>
      </c>
      <c r="R321" s="4">
        <v>1144.8599999999999</v>
      </c>
      <c r="S321" s="4">
        <v>0</v>
      </c>
      <c r="T321" s="4">
        <v>3253</v>
      </c>
      <c r="U321" s="4">
        <v>0</v>
      </c>
      <c r="V321" s="4">
        <v>0</v>
      </c>
      <c r="W321" s="4">
        <v>127000</v>
      </c>
      <c r="X321" s="4">
        <f t="shared" si="16"/>
        <v>19.016327125170733</v>
      </c>
      <c r="Y321" s="4">
        <v>308233.54060000001</v>
      </c>
      <c r="Z321" s="4">
        <v>-1145</v>
      </c>
      <c r="AA321" s="4">
        <v>-356143</v>
      </c>
      <c r="AB321" s="4">
        <v>2108</v>
      </c>
      <c r="AC321" s="4">
        <v>330318</v>
      </c>
      <c r="AD321" s="4">
        <v>2397</v>
      </c>
      <c r="AE321" s="4">
        <v>564609</v>
      </c>
      <c r="AF321" s="4">
        <v>0.5</v>
      </c>
      <c r="AG321" s="4">
        <v>0.25</v>
      </c>
      <c r="AH321" s="4">
        <v>-572.42999999999995</v>
      </c>
      <c r="AI321" s="4">
        <v>-286.21499999999997</v>
      </c>
      <c r="AJ321" s="4">
        <v>1054.0291159999999</v>
      </c>
      <c r="AK321" s="4">
        <v>527.01455780000003</v>
      </c>
      <c r="AL321" s="4">
        <v>157284.0521</v>
      </c>
      <c r="AM321" s="4">
        <v>82579.526070000007</v>
      </c>
      <c r="AN321" s="4"/>
      <c r="AO321" s="4">
        <v>599.19844069999999</v>
      </c>
      <c r="AP321" s="4"/>
      <c r="AQ321" s="4">
        <v>92663.756720000005</v>
      </c>
      <c r="AR321" s="5">
        <v>53359</v>
      </c>
      <c r="AS321" s="4">
        <v>296</v>
      </c>
      <c r="AT321" s="4">
        <v>3.3750000000000002E-2</v>
      </c>
      <c r="AU321" s="4">
        <v>533.39</v>
      </c>
      <c r="AV321" s="4">
        <v>89.001141529999998</v>
      </c>
      <c r="AW321" s="4">
        <v>444.38885850000003</v>
      </c>
      <c r="AX321" s="4">
        <v>31200.461459999999</v>
      </c>
      <c r="AY321" s="4">
        <v>95799.538539999994</v>
      </c>
      <c r="AZ321" s="4">
        <v>232508.90520000001</v>
      </c>
      <c r="BA321" s="4">
        <v>44.24</v>
      </c>
      <c r="BB321" s="4">
        <v>36.590000000000003</v>
      </c>
      <c r="BC321" s="4">
        <v>150.13999999999999</v>
      </c>
      <c r="BD321" s="4">
        <v>230.97</v>
      </c>
      <c r="BE321" s="4">
        <f t="shared" si="19"/>
        <v>380.5</v>
      </c>
      <c r="BF321" s="4">
        <v>0</v>
      </c>
      <c r="BG321" s="4" t="s">
        <v>46</v>
      </c>
      <c r="BH321" s="4">
        <v>0</v>
      </c>
      <c r="BI321" s="4">
        <v>1144.8599999999999</v>
      </c>
      <c r="BJ321" s="4">
        <v>0</v>
      </c>
      <c r="BK321" s="4">
        <v>3253</v>
      </c>
      <c r="BL321" s="4">
        <v>0</v>
      </c>
      <c r="BM321" s="4">
        <v>0</v>
      </c>
      <c r="BN321" s="4">
        <v>127000</v>
      </c>
      <c r="BO321" s="4">
        <f t="shared" si="17"/>
        <v>1</v>
      </c>
      <c r="BP321" s="4">
        <v>308233.54060000001</v>
      </c>
      <c r="BQ321" s="4">
        <v>-1145</v>
      </c>
      <c r="BR321" s="4">
        <v>-356143</v>
      </c>
      <c r="BS321" s="4">
        <v>2108</v>
      </c>
      <c r="BT321" s="4">
        <v>330318</v>
      </c>
      <c r="BU321" s="4">
        <v>2397</v>
      </c>
      <c r="BV321" s="4">
        <v>564609</v>
      </c>
      <c r="BW321" s="4">
        <v>0.5</v>
      </c>
      <c r="BX321" s="4">
        <v>0.25</v>
      </c>
      <c r="BY321" s="4">
        <v>-572.42999999999995</v>
      </c>
      <c r="BZ321" s="4">
        <v>-286.21499999999997</v>
      </c>
      <c r="CA321" s="4">
        <v>1054.0291159999999</v>
      </c>
      <c r="CB321" s="4">
        <v>527.01455780000003</v>
      </c>
      <c r="CC321" s="4">
        <v>157284.0521</v>
      </c>
      <c r="CD321" s="4">
        <v>82579.526070000007</v>
      </c>
      <c r="CE321" s="4"/>
      <c r="CF321" s="4">
        <v>599.19844069999999</v>
      </c>
      <c r="CG321" s="4"/>
      <c r="CH321" s="4">
        <v>92663.756720000005</v>
      </c>
    </row>
    <row r="322" spans="1:86" ht="15" thickBot="1" x14ac:dyDescent="0.4">
      <c r="A322" s="5">
        <v>53387</v>
      </c>
      <c r="B322" s="4">
        <v>297</v>
      </c>
      <c r="C322" s="4">
        <v>3.3750000000000002E-2</v>
      </c>
      <c r="D322" s="4">
        <v>533.39</v>
      </c>
      <c r="E322" s="4">
        <v>87.751297859999994</v>
      </c>
      <c r="F322" s="4">
        <v>445.63870209999999</v>
      </c>
      <c r="G322" s="4">
        <v>30754.822759999999</v>
      </c>
      <c r="H322" s="4">
        <v>96245.177240000005</v>
      </c>
      <c r="I322" s="4">
        <v>234291.25769999999</v>
      </c>
      <c r="J322" s="4">
        <v>44.24</v>
      </c>
      <c r="K322" s="4">
        <v>36.590000000000003</v>
      </c>
      <c r="L322" s="4">
        <v>150.13999999999999</v>
      </c>
      <c r="M322" s="4">
        <v>230.97</v>
      </c>
      <c r="N322" s="4">
        <f t="shared" si="18"/>
        <v>1665.3631130767988</v>
      </c>
      <c r="O322" s="4">
        <v>0</v>
      </c>
      <c r="P322" s="4" t="s">
        <v>46</v>
      </c>
      <c r="Q322" s="4">
        <v>0</v>
      </c>
      <c r="R322" s="4">
        <v>1144.8599999999999</v>
      </c>
      <c r="S322" s="4">
        <v>0</v>
      </c>
      <c r="T322" s="4">
        <v>3261</v>
      </c>
      <c r="U322" s="4">
        <v>0</v>
      </c>
      <c r="V322" s="4">
        <v>0</v>
      </c>
      <c r="W322" s="4">
        <v>127000</v>
      </c>
      <c r="X322" s="4">
        <f t="shared" si="16"/>
        <v>19.206490396422442</v>
      </c>
      <c r="Y322" s="4">
        <v>309158.24129999999</v>
      </c>
      <c r="Z322" s="4">
        <v>-1145</v>
      </c>
      <c r="AA322" s="4">
        <v>-357288</v>
      </c>
      <c r="AB322" s="4">
        <v>2116</v>
      </c>
      <c r="AC322" s="4">
        <v>332434</v>
      </c>
      <c r="AD322" s="4">
        <v>2406</v>
      </c>
      <c r="AE322" s="4">
        <v>568519</v>
      </c>
      <c r="AF322" s="4">
        <v>0.5</v>
      </c>
      <c r="AG322" s="4">
        <v>0.25</v>
      </c>
      <c r="AH322" s="4">
        <v>-572.42999999999995</v>
      </c>
      <c r="AI322" s="4">
        <v>-286.21499999999997</v>
      </c>
      <c r="AJ322" s="4">
        <v>1057.932618</v>
      </c>
      <c r="AK322" s="4">
        <v>528.96630879999998</v>
      </c>
      <c r="AL322" s="4">
        <v>158341.98480000001</v>
      </c>
      <c r="AM322" s="4">
        <v>83108.492379999996</v>
      </c>
      <c r="AN322" s="4"/>
      <c r="AO322" s="4">
        <v>601.4853607</v>
      </c>
      <c r="AP322" s="4"/>
      <c r="AQ322" s="4">
        <v>93265.242079999996</v>
      </c>
      <c r="AR322" s="5">
        <v>53387</v>
      </c>
      <c r="AS322" s="4">
        <v>297</v>
      </c>
      <c r="AT322" s="4">
        <v>3.3750000000000002E-2</v>
      </c>
      <c r="AU322" s="4">
        <v>533.39</v>
      </c>
      <c r="AV322" s="4">
        <v>87.751297859999994</v>
      </c>
      <c r="AW322" s="4">
        <v>445.63870209999999</v>
      </c>
      <c r="AX322" s="4">
        <v>30754.822759999999</v>
      </c>
      <c r="AY322" s="4">
        <v>96245.177240000005</v>
      </c>
      <c r="AZ322" s="4">
        <v>234291.25769999999</v>
      </c>
      <c r="BA322" s="4">
        <v>44.24</v>
      </c>
      <c r="BB322" s="4">
        <v>36.590000000000003</v>
      </c>
      <c r="BC322" s="4">
        <v>150.13999999999999</v>
      </c>
      <c r="BD322" s="4">
        <v>230.97</v>
      </c>
      <c r="BE322" s="4">
        <f t="shared" si="19"/>
        <v>380.5</v>
      </c>
      <c r="BF322" s="4">
        <v>0</v>
      </c>
      <c r="BG322" s="4" t="s">
        <v>46</v>
      </c>
      <c r="BH322" s="4">
        <v>0</v>
      </c>
      <c r="BI322" s="4">
        <v>1144.8599999999999</v>
      </c>
      <c r="BJ322" s="4">
        <v>0</v>
      </c>
      <c r="BK322" s="4">
        <v>3261</v>
      </c>
      <c r="BL322" s="4">
        <v>0</v>
      </c>
      <c r="BM322" s="4">
        <v>0</v>
      </c>
      <c r="BN322" s="4">
        <v>127000</v>
      </c>
      <c r="BO322" s="4">
        <f t="shared" si="17"/>
        <v>1</v>
      </c>
      <c r="BP322" s="4">
        <v>309158.24129999999</v>
      </c>
      <c r="BQ322" s="4">
        <v>-1145</v>
      </c>
      <c r="BR322" s="4">
        <v>-357288</v>
      </c>
      <c r="BS322" s="4">
        <v>2116</v>
      </c>
      <c r="BT322" s="4">
        <v>332434</v>
      </c>
      <c r="BU322" s="4">
        <v>2406</v>
      </c>
      <c r="BV322" s="4">
        <v>568519</v>
      </c>
      <c r="BW322" s="4">
        <v>0.5</v>
      </c>
      <c r="BX322" s="4">
        <v>0.25</v>
      </c>
      <c r="BY322" s="4">
        <v>-572.42999999999995</v>
      </c>
      <c r="BZ322" s="4">
        <v>-286.21499999999997</v>
      </c>
      <c r="CA322" s="4">
        <v>1057.932618</v>
      </c>
      <c r="CB322" s="4">
        <v>528.96630879999998</v>
      </c>
      <c r="CC322" s="4">
        <v>158341.98480000001</v>
      </c>
      <c r="CD322" s="4">
        <v>83108.492379999996</v>
      </c>
      <c r="CE322" s="4"/>
      <c r="CF322" s="4">
        <v>601.4853607</v>
      </c>
      <c r="CG322" s="4"/>
      <c r="CH322" s="4">
        <v>93265.242079999996</v>
      </c>
    </row>
    <row r="323" spans="1:86" ht="15" thickBot="1" x14ac:dyDescent="0.4">
      <c r="A323" s="5">
        <v>53418</v>
      </c>
      <c r="B323" s="4">
        <v>298</v>
      </c>
      <c r="C323" s="4">
        <v>3.3750000000000002E-2</v>
      </c>
      <c r="D323" s="4">
        <v>533.39</v>
      </c>
      <c r="E323" s="4">
        <v>86.497939009999996</v>
      </c>
      <c r="F323" s="4">
        <v>446.89206100000001</v>
      </c>
      <c r="G323" s="4">
        <v>30307.930700000001</v>
      </c>
      <c r="H323" s="4">
        <v>96692.069300000003</v>
      </c>
      <c r="I323" s="4">
        <v>236085.272</v>
      </c>
      <c r="J323" s="4">
        <v>44.24</v>
      </c>
      <c r="K323" s="4">
        <v>36.590000000000003</v>
      </c>
      <c r="L323" s="4">
        <v>150.13999999999999</v>
      </c>
      <c r="M323" s="4">
        <v>230.97</v>
      </c>
      <c r="N323" s="4">
        <f t="shared" si="18"/>
        <v>1673.6899286421826</v>
      </c>
      <c r="O323" s="4">
        <v>0</v>
      </c>
      <c r="P323" s="4" t="s">
        <v>46</v>
      </c>
      <c r="Q323" s="4">
        <v>0</v>
      </c>
      <c r="R323" s="4">
        <v>1144.8599999999999</v>
      </c>
      <c r="S323" s="4">
        <v>0</v>
      </c>
      <c r="T323" s="4">
        <v>3269</v>
      </c>
      <c r="U323" s="4">
        <v>0</v>
      </c>
      <c r="V323" s="4">
        <v>0</v>
      </c>
      <c r="W323" s="4">
        <v>127000</v>
      </c>
      <c r="X323" s="4">
        <f t="shared" si="16"/>
        <v>19.398555300386665</v>
      </c>
      <c r="Y323" s="4">
        <v>310085.71600000001</v>
      </c>
      <c r="Z323" s="4">
        <v>-1145</v>
      </c>
      <c r="AA323" s="4">
        <v>-358433</v>
      </c>
      <c r="AB323" s="4">
        <v>2124</v>
      </c>
      <c r="AC323" s="4">
        <v>334558</v>
      </c>
      <c r="AD323" s="4">
        <v>2415</v>
      </c>
      <c r="AE323" s="4">
        <v>572449</v>
      </c>
      <c r="AF323" s="4">
        <v>0.5</v>
      </c>
      <c r="AG323" s="4">
        <v>0.25</v>
      </c>
      <c r="AH323" s="4">
        <v>-572.42999999999995</v>
      </c>
      <c r="AI323" s="4">
        <v>-286.21499999999997</v>
      </c>
      <c r="AJ323" s="4">
        <v>1061.8454879999999</v>
      </c>
      <c r="AK323" s="4">
        <v>530.9227439</v>
      </c>
      <c r="AL323" s="4">
        <v>159403.8302</v>
      </c>
      <c r="AM323" s="4">
        <v>83639.415120000005</v>
      </c>
      <c r="AN323" s="4"/>
      <c r="AO323" s="4">
        <v>603.77790760000005</v>
      </c>
      <c r="AP323" s="4"/>
      <c r="AQ323" s="4">
        <v>93869.019990000001</v>
      </c>
      <c r="AR323" s="5">
        <v>53418</v>
      </c>
      <c r="AS323" s="4">
        <v>298</v>
      </c>
      <c r="AT323" s="4">
        <v>3.3750000000000002E-2</v>
      </c>
      <c r="AU323" s="4">
        <v>533.39</v>
      </c>
      <c r="AV323" s="4">
        <v>86.497939009999996</v>
      </c>
      <c r="AW323" s="4">
        <v>446.89206100000001</v>
      </c>
      <c r="AX323" s="4">
        <v>30307.930700000001</v>
      </c>
      <c r="AY323" s="4">
        <v>96692.069300000003</v>
      </c>
      <c r="AZ323" s="4">
        <v>236085.272</v>
      </c>
      <c r="BA323" s="4">
        <v>44.24</v>
      </c>
      <c r="BB323" s="4">
        <v>36.590000000000003</v>
      </c>
      <c r="BC323" s="4">
        <v>150.13999999999999</v>
      </c>
      <c r="BD323" s="4">
        <v>230.97</v>
      </c>
      <c r="BE323" s="4">
        <f t="shared" si="19"/>
        <v>380.5</v>
      </c>
      <c r="BF323" s="4">
        <v>0</v>
      </c>
      <c r="BG323" s="4" t="s">
        <v>46</v>
      </c>
      <c r="BH323" s="4">
        <v>0</v>
      </c>
      <c r="BI323" s="4">
        <v>1144.8599999999999</v>
      </c>
      <c r="BJ323" s="4">
        <v>0</v>
      </c>
      <c r="BK323" s="4">
        <v>3269</v>
      </c>
      <c r="BL323" s="4">
        <v>0</v>
      </c>
      <c r="BM323" s="4">
        <v>0</v>
      </c>
      <c r="BN323" s="4">
        <v>127000</v>
      </c>
      <c r="BO323" s="4">
        <f t="shared" si="17"/>
        <v>1</v>
      </c>
      <c r="BP323" s="4">
        <v>310085.71600000001</v>
      </c>
      <c r="BQ323" s="4">
        <v>-1145</v>
      </c>
      <c r="BR323" s="4">
        <v>-358433</v>
      </c>
      <c r="BS323" s="4">
        <v>2124</v>
      </c>
      <c r="BT323" s="4">
        <v>334558</v>
      </c>
      <c r="BU323" s="4">
        <v>2415</v>
      </c>
      <c r="BV323" s="4">
        <v>572449</v>
      </c>
      <c r="BW323" s="4">
        <v>0.5</v>
      </c>
      <c r="BX323" s="4">
        <v>0.25</v>
      </c>
      <c r="BY323" s="4">
        <v>-572.42999999999995</v>
      </c>
      <c r="BZ323" s="4">
        <v>-286.21499999999997</v>
      </c>
      <c r="CA323" s="4">
        <v>1061.8454879999999</v>
      </c>
      <c r="CB323" s="4">
        <v>530.9227439</v>
      </c>
      <c r="CC323" s="4">
        <v>159403.8302</v>
      </c>
      <c r="CD323" s="4">
        <v>83639.415120000005</v>
      </c>
      <c r="CE323" s="4"/>
      <c r="CF323" s="4">
        <v>603.77790760000005</v>
      </c>
      <c r="CG323" s="4"/>
      <c r="CH323" s="4">
        <v>93869.019990000001</v>
      </c>
    </row>
    <row r="324" spans="1:86" ht="15" thickBot="1" x14ac:dyDescent="0.4">
      <c r="A324" s="5">
        <v>53448</v>
      </c>
      <c r="B324" s="4">
        <v>299</v>
      </c>
      <c r="C324" s="4">
        <v>3.3750000000000002E-2</v>
      </c>
      <c r="D324" s="4">
        <v>533.39</v>
      </c>
      <c r="E324" s="4">
        <v>85.241055090000003</v>
      </c>
      <c r="F324" s="4">
        <v>448.1489449</v>
      </c>
      <c r="G324" s="4">
        <v>29859.781749999998</v>
      </c>
      <c r="H324" s="4">
        <v>97140.218250000005</v>
      </c>
      <c r="I324" s="4">
        <v>237891.01980000001</v>
      </c>
      <c r="J324" s="4">
        <v>44.24</v>
      </c>
      <c r="K324" s="4">
        <v>36.590000000000003</v>
      </c>
      <c r="L324" s="4">
        <v>150.13999999999999</v>
      </c>
      <c r="M324" s="4">
        <v>230.97</v>
      </c>
      <c r="N324" s="4">
        <f t="shared" si="18"/>
        <v>1682.0583782853932</v>
      </c>
      <c r="O324" s="4">
        <v>0</v>
      </c>
      <c r="P324" s="4" t="s">
        <v>46</v>
      </c>
      <c r="Q324" s="4">
        <v>0</v>
      </c>
      <c r="R324" s="4">
        <v>1144.8599999999999</v>
      </c>
      <c r="S324" s="4">
        <v>0</v>
      </c>
      <c r="T324" s="4">
        <v>3276</v>
      </c>
      <c r="U324" s="4">
        <v>0</v>
      </c>
      <c r="V324" s="4">
        <v>0</v>
      </c>
      <c r="W324" s="4">
        <v>127000</v>
      </c>
      <c r="X324" s="4">
        <f t="shared" si="16"/>
        <v>19.592540853390531</v>
      </c>
      <c r="Y324" s="4">
        <v>311015.9731</v>
      </c>
      <c r="Z324" s="4">
        <v>-1145</v>
      </c>
      <c r="AA324" s="4">
        <v>-359578</v>
      </c>
      <c r="AB324" s="4">
        <v>2132</v>
      </c>
      <c r="AC324" s="4">
        <v>336689</v>
      </c>
      <c r="AD324" s="4">
        <v>2424</v>
      </c>
      <c r="AE324" s="4">
        <v>576398</v>
      </c>
      <c r="AF324" s="4">
        <v>0.5</v>
      </c>
      <c r="AG324" s="4">
        <v>0.25</v>
      </c>
      <c r="AH324" s="4">
        <v>-572.42999999999995</v>
      </c>
      <c r="AI324" s="4">
        <v>-286.21499999999997</v>
      </c>
      <c r="AJ324" s="4">
        <v>1065.7677490000001</v>
      </c>
      <c r="AK324" s="4">
        <v>532.88387450000005</v>
      </c>
      <c r="AL324" s="4">
        <v>160469.598</v>
      </c>
      <c r="AM324" s="4">
        <v>84172.298999999999</v>
      </c>
      <c r="AN324" s="4"/>
      <c r="AO324" s="4">
        <v>606.07609520000005</v>
      </c>
      <c r="AP324" s="4"/>
      <c r="AQ324" s="4">
        <v>94475.096080000003</v>
      </c>
      <c r="AR324" s="5">
        <v>53448</v>
      </c>
      <c r="AS324" s="4">
        <v>299</v>
      </c>
      <c r="AT324" s="4">
        <v>3.3750000000000002E-2</v>
      </c>
      <c r="AU324" s="4">
        <v>533.39</v>
      </c>
      <c r="AV324" s="4">
        <v>85.241055090000003</v>
      </c>
      <c r="AW324" s="4">
        <v>448.1489449</v>
      </c>
      <c r="AX324" s="4">
        <v>29859.781749999998</v>
      </c>
      <c r="AY324" s="4">
        <v>97140.218250000005</v>
      </c>
      <c r="AZ324" s="4">
        <v>237891.01980000001</v>
      </c>
      <c r="BA324" s="4">
        <v>44.24</v>
      </c>
      <c r="BB324" s="4">
        <v>36.590000000000003</v>
      </c>
      <c r="BC324" s="4">
        <v>150.13999999999999</v>
      </c>
      <c r="BD324" s="4">
        <v>230.97</v>
      </c>
      <c r="BE324" s="4">
        <f t="shared" si="19"/>
        <v>380.5</v>
      </c>
      <c r="BF324" s="4">
        <v>0</v>
      </c>
      <c r="BG324" s="4" t="s">
        <v>46</v>
      </c>
      <c r="BH324" s="4">
        <v>0</v>
      </c>
      <c r="BI324" s="4">
        <v>1144.8599999999999</v>
      </c>
      <c r="BJ324" s="4">
        <v>0</v>
      </c>
      <c r="BK324" s="4">
        <v>3276</v>
      </c>
      <c r="BL324" s="4">
        <v>0</v>
      </c>
      <c r="BM324" s="4">
        <v>0</v>
      </c>
      <c r="BN324" s="4">
        <v>127000</v>
      </c>
      <c r="BO324" s="4">
        <f t="shared" si="17"/>
        <v>1</v>
      </c>
      <c r="BP324" s="4">
        <v>311015.9731</v>
      </c>
      <c r="BQ324" s="4">
        <v>-1145</v>
      </c>
      <c r="BR324" s="4">
        <v>-359578</v>
      </c>
      <c r="BS324" s="4">
        <v>2132</v>
      </c>
      <c r="BT324" s="4">
        <v>336689</v>
      </c>
      <c r="BU324" s="4">
        <v>2424</v>
      </c>
      <c r="BV324" s="4">
        <v>576398</v>
      </c>
      <c r="BW324" s="4">
        <v>0.5</v>
      </c>
      <c r="BX324" s="4">
        <v>0.25</v>
      </c>
      <c r="BY324" s="4">
        <v>-572.42999999999995</v>
      </c>
      <c r="BZ324" s="4">
        <v>-286.21499999999997</v>
      </c>
      <c r="CA324" s="4">
        <v>1065.7677490000001</v>
      </c>
      <c r="CB324" s="4">
        <v>532.88387450000005</v>
      </c>
      <c r="CC324" s="4">
        <v>160469.598</v>
      </c>
      <c r="CD324" s="4">
        <v>84172.298999999999</v>
      </c>
      <c r="CE324" s="4"/>
      <c r="CF324" s="4">
        <v>606.07609520000005</v>
      </c>
      <c r="CG324" s="4"/>
      <c r="CH324" s="4">
        <v>94475.096080000003</v>
      </c>
    </row>
    <row r="325" spans="1:86" ht="15" thickBot="1" x14ac:dyDescent="0.4">
      <c r="A325" s="5">
        <v>53479</v>
      </c>
      <c r="B325" s="4">
        <v>300</v>
      </c>
      <c r="C325" s="4">
        <v>3.3750000000000002E-2</v>
      </c>
      <c r="D325" s="4">
        <v>533.39</v>
      </c>
      <c r="E325" s="4">
        <v>83.980636180000005</v>
      </c>
      <c r="F325" s="4">
        <v>449.40936379999999</v>
      </c>
      <c r="G325" s="4">
        <v>29410.37239</v>
      </c>
      <c r="H325" s="4">
        <v>97589.627609999996</v>
      </c>
      <c r="I325" s="4">
        <v>239708.57320000001</v>
      </c>
      <c r="J325" s="4">
        <v>44.24</v>
      </c>
      <c r="K325" s="4">
        <v>36.590000000000003</v>
      </c>
      <c r="L325" s="4">
        <v>150.13999999999999</v>
      </c>
      <c r="M325" s="4">
        <v>230.97</v>
      </c>
      <c r="N325" s="4">
        <f t="shared" si="18"/>
        <v>1690.4686701768201</v>
      </c>
      <c r="O325" s="4">
        <v>0</v>
      </c>
      <c r="P325" s="4" t="s">
        <v>46</v>
      </c>
      <c r="Q325" s="4">
        <v>0</v>
      </c>
      <c r="R325" s="4">
        <v>1144.8599999999999</v>
      </c>
      <c r="S325" s="4">
        <v>0</v>
      </c>
      <c r="T325" s="4">
        <v>3284</v>
      </c>
      <c r="U325" s="4">
        <v>0</v>
      </c>
      <c r="V325" s="4">
        <v>0</v>
      </c>
      <c r="W325" s="4">
        <v>127000</v>
      </c>
      <c r="X325" s="4">
        <f t="shared" si="16"/>
        <v>19.788466261924437</v>
      </c>
      <c r="Y325" s="4">
        <v>311949.02110000001</v>
      </c>
      <c r="Z325" s="4">
        <v>-1145</v>
      </c>
      <c r="AA325" s="4">
        <v>-360723</v>
      </c>
      <c r="AB325" s="4">
        <v>2139</v>
      </c>
      <c r="AC325" s="4">
        <v>338829</v>
      </c>
      <c r="AD325" s="4">
        <v>2434</v>
      </c>
      <c r="AE325" s="4">
        <v>580367</v>
      </c>
      <c r="AF325" s="4">
        <v>0.5</v>
      </c>
      <c r="AG325" s="4">
        <v>0.25</v>
      </c>
      <c r="AH325" s="4">
        <v>-572.42999999999995</v>
      </c>
      <c r="AI325" s="4">
        <v>-286.21499999999997</v>
      </c>
      <c r="AJ325" s="4">
        <v>1069.6994239999999</v>
      </c>
      <c r="AK325" s="4">
        <v>534.84971180000002</v>
      </c>
      <c r="AL325" s="4">
        <v>161539.29740000001</v>
      </c>
      <c r="AM325" s="4">
        <v>84707.148709999994</v>
      </c>
      <c r="AN325" s="4"/>
      <c r="AO325" s="4">
        <v>608.37993749999998</v>
      </c>
      <c r="AP325" s="4"/>
      <c r="AQ325" s="4">
        <v>95083.476020000002</v>
      </c>
      <c r="AR325" s="5">
        <v>53479</v>
      </c>
      <c r="AS325" s="4">
        <v>300</v>
      </c>
      <c r="AT325" s="4">
        <v>3.3750000000000002E-2</v>
      </c>
      <c r="AU325" s="4">
        <v>533.39</v>
      </c>
      <c r="AV325" s="4">
        <v>83.980636180000005</v>
      </c>
      <c r="AW325" s="4">
        <v>449.40936379999999</v>
      </c>
      <c r="AX325" s="4">
        <v>29410.37239</v>
      </c>
      <c r="AY325" s="4">
        <v>97589.627609999996</v>
      </c>
      <c r="AZ325" s="4">
        <v>239708.57320000001</v>
      </c>
      <c r="BA325" s="4">
        <v>44.24</v>
      </c>
      <c r="BB325" s="4">
        <v>36.590000000000003</v>
      </c>
      <c r="BC325" s="4">
        <v>150.13999999999999</v>
      </c>
      <c r="BD325" s="4">
        <v>230.97</v>
      </c>
      <c r="BE325" s="4">
        <f t="shared" si="19"/>
        <v>380.5</v>
      </c>
      <c r="BF325" s="4">
        <v>0</v>
      </c>
      <c r="BG325" s="4" t="s">
        <v>46</v>
      </c>
      <c r="BH325" s="4">
        <v>0</v>
      </c>
      <c r="BI325" s="4">
        <v>1144.8599999999999</v>
      </c>
      <c r="BJ325" s="4">
        <v>0</v>
      </c>
      <c r="BK325" s="4">
        <v>3284</v>
      </c>
      <c r="BL325" s="4">
        <v>0</v>
      </c>
      <c r="BM325" s="4">
        <v>0</v>
      </c>
      <c r="BN325" s="4">
        <v>127000</v>
      </c>
      <c r="BO325" s="4">
        <f t="shared" si="17"/>
        <v>1</v>
      </c>
      <c r="BP325" s="4">
        <v>311949.02110000001</v>
      </c>
      <c r="BQ325" s="4">
        <v>-1145</v>
      </c>
      <c r="BR325" s="4">
        <v>-360723</v>
      </c>
      <c r="BS325" s="4">
        <v>2139</v>
      </c>
      <c r="BT325" s="4">
        <v>338829</v>
      </c>
      <c r="BU325" s="4">
        <v>2434</v>
      </c>
      <c r="BV325" s="4">
        <v>580367</v>
      </c>
      <c r="BW325" s="4">
        <v>0.5</v>
      </c>
      <c r="BX325" s="4">
        <v>0.25</v>
      </c>
      <c r="BY325" s="4">
        <v>-572.42999999999995</v>
      </c>
      <c r="BZ325" s="4">
        <v>-286.21499999999997</v>
      </c>
      <c r="CA325" s="4">
        <v>1069.6994239999999</v>
      </c>
      <c r="CB325" s="4">
        <v>534.84971180000002</v>
      </c>
      <c r="CC325" s="4">
        <v>161539.29740000001</v>
      </c>
      <c r="CD325" s="4">
        <v>84707.148709999994</v>
      </c>
      <c r="CE325" s="4"/>
      <c r="CF325" s="4">
        <v>608.37993749999998</v>
      </c>
      <c r="CG325" s="4"/>
      <c r="CH325" s="4">
        <v>95083.476020000002</v>
      </c>
    </row>
    <row r="326" spans="1:86" ht="15" thickBot="1" x14ac:dyDescent="0.4">
      <c r="A326" s="5">
        <v>53509</v>
      </c>
      <c r="B326" s="4">
        <v>301</v>
      </c>
      <c r="C326" s="4">
        <v>3.3750000000000002E-2</v>
      </c>
      <c r="D326" s="4">
        <v>533.39</v>
      </c>
      <c r="E326" s="4">
        <v>82.716672349999996</v>
      </c>
      <c r="F326" s="4">
        <v>450.67332770000002</v>
      </c>
      <c r="G326" s="4">
        <v>28959.699059999999</v>
      </c>
      <c r="H326" s="4">
        <v>98040.300940000001</v>
      </c>
      <c r="I326" s="4">
        <v>241538.005</v>
      </c>
      <c r="J326" s="4">
        <v>44.24</v>
      </c>
      <c r="K326" s="4">
        <v>36.590000000000003</v>
      </c>
      <c r="L326" s="4">
        <v>150.13999999999999</v>
      </c>
      <c r="M326" s="4">
        <v>230.97</v>
      </c>
      <c r="N326" s="4">
        <f t="shared" si="18"/>
        <v>1698.921013527704</v>
      </c>
      <c r="O326" s="4">
        <v>0</v>
      </c>
      <c r="P326" s="4" t="s">
        <v>46</v>
      </c>
      <c r="Q326" s="4">
        <v>0</v>
      </c>
      <c r="R326" s="4">
        <v>1144.8599999999999</v>
      </c>
      <c r="S326" s="4">
        <v>0</v>
      </c>
      <c r="T326" s="4">
        <v>3292</v>
      </c>
      <c r="U326" s="4">
        <v>0</v>
      </c>
      <c r="V326" s="4">
        <v>0</v>
      </c>
      <c r="W326" s="4">
        <v>127000</v>
      </c>
      <c r="X326" s="4">
        <f t="shared" si="16"/>
        <v>19.986350924543682</v>
      </c>
      <c r="Y326" s="4">
        <v>312884.86810000002</v>
      </c>
      <c r="Z326" s="4">
        <v>-1145</v>
      </c>
      <c r="AA326" s="4">
        <v>-361868</v>
      </c>
      <c r="AB326" s="4">
        <v>2147</v>
      </c>
      <c r="AC326" s="4">
        <v>340976</v>
      </c>
      <c r="AD326" s="4">
        <v>2443</v>
      </c>
      <c r="AE326" s="4">
        <v>584355</v>
      </c>
      <c r="AF326" s="4">
        <v>0.5</v>
      </c>
      <c r="AG326" s="4">
        <v>0.25</v>
      </c>
      <c r="AH326" s="4">
        <v>-572.42999999999995</v>
      </c>
      <c r="AI326" s="4">
        <v>-286.21499999999997</v>
      </c>
      <c r="AJ326" s="4">
        <v>1073.6405339999999</v>
      </c>
      <c r="AK326" s="4">
        <v>536.82026710000002</v>
      </c>
      <c r="AL326" s="4">
        <v>162612.93799999999</v>
      </c>
      <c r="AM326" s="4">
        <v>85243.968980000005</v>
      </c>
      <c r="AN326" s="4"/>
      <c r="AO326" s="4">
        <v>610.68944839999995</v>
      </c>
      <c r="AP326" s="4"/>
      <c r="AQ326" s="4">
        <v>95694.165470000007</v>
      </c>
      <c r="AR326" s="5">
        <v>53509</v>
      </c>
      <c r="AS326" s="4">
        <v>301</v>
      </c>
      <c r="AT326" s="4">
        <v>3.3750000000000002E-2</v>
      </c>
      <c r="AU326" s="4">
        <v>533.39</v>
      </c>
      <c r="AV326" s="4">
        <v>82.716672349999996</v>
      </c>
      <c r="AW326" s="4">
        <v>450.67332770000002</v>
      </c>
      <c r="AX326" s="4">
        <v>28959.699059999999</v>
      </c>
      <c r="AY326" s="4">
        <v>98040.300940000001</v>
      </c>
      <c r="AZ326" s="4">
        <v>241538.005</v>
      </c>
      <c r="BA326" s="4">
        <v>44.24</v>
      </c>
      <c r="BB326" s="4">
        <v>36.590000000000003</v>
      </c>
      <c r="BC326" s="4">
        <v>150.13999999999999</v>
      </c>
      <c r="BD326" s="4">
        <v>230.97</v>
      </c>
      <c r="BE326" s="4">
        <f t="shared" si="19"/>
        <v>380.5</v>
      </c>
      <c r="BF326" s="4">
        <v>0</v>
      </c>
      <c r="BG326" s="4" t="s">
        <v>46</v>
      </c>
      <c r="BH326" s="4">
        <v>0</v>
      </c>
      <c r="BI326" s="4">
        <v>1144.8599999999999</v>
      </c>
      <c r="BJ326" s="4">
        <v>0</v>
      </c>
      <c r="BK326" s="4">
        <v>3292</v>
      </c>
      <c r="BL326" s="4">
        <v>0</v>
      </c>
      <c r="BM326" s="4">
        <v>0</v>
      </c>
      <c r="BN326" s="4">
        <v>127000</v>
      </c>
      <c r="BO326" s="4">
        <f t="shared" si="17"/>
        <v>1</v>
      </c>
      <c r="BP326" s="4">
        <v>312884.86810000002</v>
      </c>
      <c r="BQ326" s="4">
        <v>-1145</v>
      </c>
      <c r="BR326" s="4">
        <v>-361868</v>
      </c>
      <c r="BS326" s="4">
        <v>2147</v>
      </c>
      <c r="BT326" s="4">
        <v>340976</v>
      </c>
      <c r="BU326" s="4">
        <v>2443</v>
      </c>
      <c r="BV326" s="4">
        <v>584355</v>
      </c>
      <c r="BW326" s="4">
        <v>0.5</v>
      </c>
      <c r="BX326" s="4">
        <v>0.25</v>
      </c>
      <c r="BY326" s="4">
        <v>-572.42999999999995</v>
      </c>
      <c r="BZ326" s="4">
        <v>-286.21499999999997</v>
      </c>
      <c r="CA326" s="4">
        <v>1073.6405339999999</v>
      </c>
      <c r="CB326" s="4">
        <v>536.82026710000002</v>
      </c>
      <c r="CC326" s="4">
        <v>162612.93799999999</v>
      </c>
      <c r="CD326" s="4">
        <v>85243.968980000005</v>
      </c>
      <c r="CE326" s="4"/>
      <c r="CF326" s="4">
        <v>610.68944839999995</v>
      </c>
      <c r="CG326" s="4"/>
      <c r="CH326" s="4">
        <v>95694.165470000007</v>
      </c>
    </row>
    <row r="327" spans="1:86" ht="15" thickBot="1" x14ac:dyDescent="0.4">
      <c r="A327" s="5">
        <v>53540</v>
      </c>
      <c r="B327" s="4">
        <v>302</v>
      </c>
      <c r="C327" s="4">
        <v>3.3750000000000002E-2</v>
      </c>
      <c r="D327" s="4">
        <v>533.39</v>
      </c>
      <c r="E327" s="4">
        <v>81.449153609999996</v>
      </c>
      <c r="F327" s="4">
        <v>451.9408464</v>
      </c>
      <c r="G327" s="4">
        <v>28507.75822</v>
      </c>
      <c r="H327" s="4">
        <v>98492.241779999997</v>
      </c>
      <c r="I327" s="4">
        <v>243379.38800000001</v>
      </c>
      <c r="J327" s="4">
        <v>44.24</v>
      </c>
      <c r="K327" s="4">
        <v>36.590000000000003</v>
      </c>
      <c r="L327" s="4">
        <v>150.13999999999999</v>
      </c>
      <c r="M327" s="4">
        <v>230.97</v>
      </c>
      <c r="N327" s="4">
        <f t="shared" si="18"/>
        <v>1707.4156185953423</v>
      </c>
      <c r="O327" s="4">
        <v>0</v>
      </c>
      <c r="P327" s="4" t="s">
        <v>46</v>
      </c>
      <c r="Q327" s="4">
        <v>0</v>
      </c>
      <c r="R327" s="4">
        <v>1144.8599999999999</v>
      </c>
      <c r="S327" s="4">
        <v>0</v>
      </c>
      <c r="T327" s="4">
        <v>3300</v>
      </c>
      <c r="U327" s="4">
        <v>0</v>
      </c>
      <c r="V327" s="4">
        <v>0</v>
      </c>
      <c r="W327" s="4">
        <v>127000</v>
      </c>
      <c r="X327" s="4">
        <f t="shared" si="16"/>
        <v>20.186214433789118</v>
      </c>
      <c r="Y327" s="4">
        <v>313823.52269999997</v>
      </c>
      <c r="Z327" s="4">
        <v>-1145</v>
      </c>
      <c r="AA327" s="4">
        <v>-363012</v>
      </c>
      <c r="AB327" s="4">
        <v>2155</v>
      </c>
      <c r="AC327" s="4">
        <v>343131</v>
      </c>
      <c r="AD327" s="4">
        <v>2452</v>
      </c>
      <c r="AE327" s="4">
        <v>588364</v>
      </c>
      <c r="AF327" s="4">
        <v>0.5</v>
      </c>
      <c r="AG327" s="4">
        <v>0.25</v>
      </c>
      <c r="AH327" s="4">
        <v>-572.42999999999995</v>
      </c>
      <c r="AI327" s="4">
        <v>-286.21499999999997</v>
      </c>
      <c r="AJ327" s="4">
        <v>1077.591103</v>
      </c>
      <c r="AK327" s="4">
        <v>538.79555170000003</v>
      </c>
      <c r="AL327" s="4">
        <v>163690.52910000001</v>
      </c>
      <c r="AM327" s="4">
        <v>85782.76453</v>
      </c>
      <c r="AN327" s="4"/>
      <c r="AO327" s="4">
        <v>613.00464199999999</v>
      </c>
      <c r="AP327" s="4"/>
      <c r="AQ327" s="4">
        <v>96307.170110000006</v>
      </c>
      <c r="AR327" s="5">
        <v>53540</v>
      </c>
      <c r="AS327" s="4">
        <v>302</v>
      </c>
      <c r="AT327" s="4">
        <v>3.3750000000000002E-2</v>
      </c>
      <c r="AU327" s="4">
        <v>533.39</v>
      </c>
      <c r="AV327" s="4">
        <v>81.449153609999996</v>
      </c>
      <c r="AW327" s="4">
        <v>451.9408464</v>
      </c>
      <c r="AX327" s="4">
        <v>28507.75822</v>
      </c>
      <c r="AY327" s="4">
        <v>98492.241779999997</v>
      </c>
      <c r="AZ327" s="4">
        <v>243379.38800000001</v>
      </c>
      <c r="BA327" s="4">
        <v>44.24</v>
      </c>
      <c r="BB327" s="4">
        <v>36.590000000000003</v>
      </c>
      <c r="BC327" s="4">
        <v>150.13999999999999</v>
      </c>
      <c r="BD327" s="4">
        <v>230.97</v>
      </c>
      <c r="BE327" s="4">
        <f t="shared" si="19"/>
        <v>380.5</v>
      </c>
      <c r="BF327" s="4">
        <v>0</v>
      </c>
      <c r="BG327" s="4" t="s">
        <v>46</v>
      </c>
      <c r="BH327" s="4">
        <v>0</v>
      </c>
      <c r="BI327" s="4">
        <v>1144.8599999999999</v>
      </c>
      <c r="BJ327" s="4">
        <v>0</v>
      </c>
      <c r="BK327" s="4">
        <v>3300</v>
      </c>
      <c r="BL327" s="4">
        <v>0</v>
      </c>
      <c r="BM327" s="4">
        <v>0</v>
      </c>
      <c r="BN327" s="4">
        <v>127000</v>
      </c>
      <c r="BO327" s="4">
        <f t="shared" si="17"/>
        <v>1</v>
      </c>
      <c r="BP327" s="4">
        <v>313823.52269999997</v>
      </c>
      <c r="BQ327" s="4">
        <v>-1145</v>
      </c>
      <c r="BR327" s="4">
        <v>-363012</v>
      </c>
      <c r="BS327" s="4">
        <v>2155</v>
      </c>
      <c r="BT327" s="4">
        <v>343131</v>
      </c>
      <c r="BU327" s="4">
        <v>2452</v>
      </c>
      <c r="BV327" s="4">
        <v>588364</v>
      </c>
      <c r="BW327" s="4">
        <v>0.5</v>
      </c>
      <c r="BX327" s="4">
        <v>0.25</v>
      </c>
      <c r="BY327" s="4">
        <v>-572.42999999999995</v>
      </c>
      <c r="BZ327" s="4">
        <v>-286.21499999999997</v>
      </c>
      <c r="CA327" s="4">
        <v>1077.591103</v>
      </c>
      <c r="CB327" s="4">
        <v>538.79555170000003</v>
      </c>
      <c r="CC327" s="4">
        <v>163690.52910000001</v>
      </c>
      <c r="CD327" s="4">
        <v>85782.76453</v>
      </c>
      <c r="CE327" s="4"/>
      <c r="CF327" s="4">
        <v>613.00464199999999</v>
      </c>
      <c r="CG327" s="4"/>
      <c r="CH327" s="4">
        <v>96307.170110000006</v>
      </c>
    </row>
    <row r="328" spans="1:86" ht="15" thickBot="1" x14ac:dyDescent="0.4">
      <c r="A328" s="5">
        <v>53571</v>
      </c>
      <c r="B328" s="4">
        <v>303</v>
      </c>
      <c r="C328" s="4">
        <v>3.3750000000000002E-2</v>
      </c>
      <c r="D328" s="4">
        <v>533.39</v>
      </c>
      <c r="E328" s="4">
        <v>80.178069980000004</v>
      </c>
      <c r="F328" s="4">
        <v>453.21193</v>
      </c>
      <c r="G328" s="4">
        <v>28054.546289999998</v>
      </c>
      <c r="H328" s="4">
        <v>98945.453710000002</v>
      </c>
      <c r="I328" s="4">
        <v>245232.7959</v>
      </c>
      <c r="J328" s="4">
        <v>44.24</v>
      </c>
      <c r="K328" s="4">
        <v>36.590000000000003</v>
      </c>
      <c r="L328" s="4">
        <v>150.13999999999999</v>
      </c>
      <c r="M328" s="4">
        <v>230.97</v>
      </c>
      <c r="N328" s="4">
        <f t="shared" si="18"/>
        <v>1715.9526966883188</v>
      </c>
      <c r="O328" s="4">
        <v>0</v>
      </c>
      <c r="P328" s="4" t="s">
        <v>46</v>
      </c>
      <c r="Q328" s="4">
        <v>0</v>
      </c>
      <c r="R328" s="4">
        <v>1144.8599999999999</v>
      </c>
      <c r="S328" s="4">
        <v>0</v>
      </c>
      <c r="T328" s="4">
        <v>3308</v>
      </c>
      <c r="U328" s="4">
        <v>0</v>
      </c>
      <c r="V328" s="4">
        <v>0</v>
      </c>
      <c r="W328" s="4">
        <v>127000</v>
      </c>
      <c r="X328" s="4">
        <f t="shared" si="16"/>
        <v>20.388076578127009</v>
      </c>
      <c r="Y328" s="4">
        <v>314764.99329999997</v>
      </c>
      <c r="Z328" s="4">
        <v>-1145</v>
      </c>
      <c r="AA328" s="4">
        <v>-364157</v>
      </c>
      <c r="AB328" s="4">
        <v>2163</v>
      </c>
      <c r="AC328" s="4">
        <v>345294</v>
      </c>
      <c r="AD328" s="4">
        <v>2461</v>
      </c>
      <c r="AE328" s="4">
        <v>592392</v>
      </c>
      <c r="AF328" s="4">
        <v>0.5</v>
      </c>
      <c r="AG328" s="4">
        <v>0.25</v>
      </c>
      <c r="AH328" s="4">
        <v>-572.42999999999995</v>
      </c>
      <c r="AI328" s="4">
        <v>-286.21499999999997</v>
      </c>
      <c r="AJ328" s="4">
        <v>1081.551154</v>
      </c>
      <c r="AK328" s="4">
        <v>540.77557709999996</v>
      </c>
      <c r="AL328" s="4">
        <v>164772.0802</v>
      </c>
      <c r="AM328" s="4">
        <v>86323.540110000002</v>
      </c>
      <c r="AN328" s="4"/>
      <c r="AO328" s="4">
        <v>615.32553229999996</v>
      </c>
      <c r="AP328" s="4"/>
      <c r="AQ328" s="4">
        <v>96922.495639999994</v>
      </c>
      <c r="AR328" s="5">
        <v>53571</v>
      </c>
      <c r="AS328" s="4">
        <v>303</v>
      </c>
      <c r="AT328" s="4">
        <v>3.3750000000000002E-2</v>
      </c>
      <c r="AU328" s="4">
        <v>533.39</v>
      </c>
      <c r="AV328" s="4">
        <v>80.178069980000004</v>
      </c>
      <c r="AW328" s="4">
        <v>453.21193</v>
      </c>
      <c r="AX328" s="4">
        <v>28054.546289999998</v>
      </c>
      <c r="AY328" s="4">
        <v>98945.453710000002</v>
      </c>
      <c r="AZ328" s="4">
        <v>245232.7959</v>
      </c>
      <c r="BA328" s="4">
        <v>44.24</v>
      </c>
      <c r="BB328" s="4">
        <v>36.590000000000003</v>
      </c>
      <c r="BC328" s="4">
        <v>150.13999999999999</v>
      </c>
      <c r="BD328" s="4">
        <v>230.97</v>
      </c>
      <c r="BE328" s="4">
        <f t="shared" si="19"/>
        <v>380.5</v>
      </c>
      <c r="BF328" s="4">
        <v>0</v>
      </c>
      <c r="BG328" s="4" t="s">
        <v>46</v>
      </c>
      <c r="BH328" s="4">
        <v>0</v>
      </c>
      <c r="BI328" s="4">
        <v>1144.8599999999999</v>
      </c>
      <c r="BJ328" s="4">
        <v>0</v>
      </c>
      <c r="BK328" s="4">
        <v>3308</v>
      </c>
      <c r="BL328" s="4">
        <v>0</v>
      </c>
      <c r="BM328" s="4">
        <v>0</v>
      </c>
      <c r="BN328" s="4">
        <v>127000</v>
      </c>
      <c r="BO328" s="4">
        <f t="shared" si="17"/>
        <v>1</v>
      </c>
      <c r="BP328" s="4">
        <v>314764.99329999997</v>
      </c>
      <c r="BQ328" s="4">
        <v>-1145</v>
      </c>
      <c r="BR328" s="4">
        <v>-364157</v>
      </c>
      <c r="BS328" s="4">
        <v>2163</v>
      </c>
      <c r="BT328" s="4">
        <v>345294</v>
      </c>
      <c r="BU328" s="4">
        <v>2461</v>
      </c>
      <c r="BV328" s="4">
        <v>592392</v>
      </c>
      <c r="BW328" s="4">
        <v>0.5</v>
      </c>
      <c r="BX328" s="4">
        <v>0.25</v>
      </c>
      <c r="BY328" s="4">
        <v>-572.42999999999995</v>
      </c>
      <c r="BZ328" s="4">
        <v>-286.21499999999997</v>
      </c>
      <c r="CA328" s="4">
        <v>1081.551154</v>
      </c>
      <c r="CB328" s="4">
        <v>540.77557709999996</v>
      </c>
      <c r="CC328" s="4">
        <v>164772.0802</v>
      </c>
      <c r="CD328" s="4">
        <v>86323.540110000002</v>
      </c>
      <c r="CE328" s="4"/>
      <c r="CF328" s="4">
        <v>615.32553229999996</v>
      </c>
      <c r="CG328" s="4"/>
      <c r="CH328" s="4">
        <v>96922.495639999994</v>
      </c>
    </row>
    <row r="329" spans="1:86" ht="15" thickBot="1" x14ac:dyDescent="0.4">
      <c r="A329" s="5">
        <v>53601</v>
      </c>
      <c r="B329" s="4">
        <v>304</v>
      </c>
      <c r="C329" s="4">
        <v>3.3750000000000002E-2</v>
      </c>
      <c r="D329" s="4">
        <v>533.39</v>
      </c>
      <c r="E329" s="4">
        <v>78.903411430000006</v>
      </c>
      <c r="F329" s="4">
        <v>454.4865886</v>
      </c>
      <c r="G329" s="4">
        <v>27600.059700000002</v>
      </c>
      <c r="H329" s="4">
        <v>99399.940300000002</v>
      </c>
      <c r="I329" s="4">
        <v>247098.30239999999</v>
      </c>
      <c r="J329" s="4">
        <v>44.24</v>
      </c>
      <c r="K329" s="4">
        <v>36.590000000000003</v>
      </c>
      <c r="L329" s="4">
        <v>150.13999999999999</v>
      </c>
      <c r="M329" s="4">
        <v>230.97</v>
      </c>
      <c r="N329" s="4">
        <f t="shared" si="18"/>
        <v>1724.5324601717602</v>
      </c>
      <c r="O329" s="4">
        <v>0</v>
      </c>
      <c r="P329" s="4" t="s">
        <v>46</v>
      </c>
      <c r="Q329" s="4">
        <v>0</v>
      </c>
      <c r="R329" s="4">
        <v>1144.8599999999999</v>
      </c>
      <c r="S329" s="4">
        <v>0</v>
      </c>
      <c r="T329" s="4">
        <v>3316</v>
      </c>
      <c r="U329" s="4">
        <v>0</v>
      </c>
      <c r="V329" s="4">
        <v>0</v>
      </c>
      <c r="W329" s="4">
        <v>127000</v>
      </c>
      <c r="X329" s="4">
        <f t="shared" si="16"/>
        <v>20.59195734390828</v>
      </c>
      <c r="Y329" s="4">
        <v>315709.28830000001</v>
      </c>
      <c r="Z329" s="4">
        <v>-1145</v>
      </c>
      <c r="AA329" s="4">
        <v>-365302</v>
      </c>
      <c r="AB329" s="4">
        <v>2171</v>
      </c>
      <c r="AC329" s="4">
        <v>347465</v>
      </c>
      <c r="AD329" s="4">
        <v>2471</v>
      </c>
      <c r="AE329" s="4">
        <v>596441</v>
      </c>
      <c r="AF329" s="4">
        <v>0.5</v>
      </c>
      <c r="AG329" s="4">
        <v>0.25</v>
      </c>
      <c r="AH329" s="4">
        <v>-572.42999999999995</v>
      </c>
      <c r="AI329" s="4">
        <v>-286.21499999999997</v>
      </c>
      <c r="AJ329" s="4">
        <v>1085.5207089999999</v>
      </c>
      <c r="AK329" s="4">
        <v>542.76035439999998</v>
      </c>
      <c r="AL329" s="4">
        <v>165857.60089999999</v>
      </c>
      <c r="AM329" s="4">
        <v>86866.300459999999</v>
      </c>
      <c r="AN329" s="4"/>
      <c r="AO329" s="4">
        <v>617.65213329999995</v>
      </c>
      <c r="AP329" s="4"/>
      <c r="AQ329" s="4">
        <v>97540.147779999999</v>
      </c>
      <c r="AR329" s="5">
        <v>53601</v>
      </c>
      <c r="AS329" s="4">
        <v>304</v>
      </c>
      <c r="AT329" s="4">
        <v>3.3750000000000002E-2</v>
      </c>
      <c r="AU329" s="4">
        <v>533.39</v>
      </c>
      <c r="AV329" s="4">
        <v>78.903411430000006</v>
      </c>
      <c r="AW329" s="4">
        <v>454.4865886</v>
      </c>
      <c r="AX329" s="4">
        <v>27600.059700000002</v>
      </c>
      <c r="AY329" s="4">
        <v>99399.940300000002</v>
      </c>
      <c r="AZ329" s="4">
        <v>247098.30239999999</v>
      </c>
      <c r="BA329" s="4">
        <v>44.24</v>
      </c>
      <c r="BB329" s="4">
        <v>36.590000000000003</v>
      </c>
      <c r="BC329" s="4">
        <v>150.13999999999999</v>
      </c>
      <c r="BD329" s="4">
        <v>230.97</v>
      </c>
      <c r="BE329" s="4">
        <f t="shared" si="19"/>
        <v>380.5</v>
      </c>
      <c r="BF329" s="4">
        <v>0</v>
      </c>
      <c r="BG329" s="4" t="s">
        <v>46</v>
      </c>
      <c r="BH329" s="4">
        <v>0</v>
      </c>
      <c r="BI329" s="4">
        <v>1144.8599999999999</v>
      </c>
      <c r="BJ329" s="4">
        <v>0</v>
      </c>
      <c r="BK329" s="4">
        <v>3316</v>
      </c>
      <c r="BL329" s="4">
        <v>0</v>
      </c>
      <c r="BM329" s="4">
        <v>0</v>
      </c>
      <c r="BN329" s="4">
        <v>127000</v>
      </c>
      <c r="BO329" s="4">
        <f t="shared" si="17"/>
        <v>1</v>
      </c>
      <c r="BP329" s="4">
        <v>315709.28830000001</v>
      </c>
      <c r="BQ329" s="4">
        <v>-1145</v>
      </c>
      <c r="BR329" s="4">
        <v>-365302</v>
      </c>
      <c r="BS329" s="4">
        <v>2171</v>
      </c>
      <c r="BT329" s="4">
        <v>347465</v>
      </c>
      <c r="BU329" s="4">
        <v>2471</v>
      </c>
      <c r="BV329" s="4">
        <v>596441</v>
      </c>
      <c r="BW329" s="4">
        <v>0.5</v>
      </c>
      <c r="BX329" s="4">
        <v>0.25</v>
      </c>
      <c r="BY329" s="4">
        <v>-572.42999999999995</v>
      </c>
      <c r="BZ329" s="4">
        <v>-286.21499999999997</v>
      </c>
      <c r="CA329" s="4">
        <v>1085.5207089999999</v>
      </c>
      <c r="CB329" s="4">
        <v>542.76035439999998</v>
      </c>
      <c r="CC329" s="4">
        <v>165857.60089999999</v>
      </c>
      <c r="CD329" s="4">
        <v>86866.300459999999</v>
      </c>
      <c r="CE329" s="4"/>
      <c r="CF329" s="4">
        <v>617.65213329999995</v>
      </c>
      <c r="CG329" s="4"/>
      <c r="CH329" s="4">
        <v>97540.147779999999</v>
      </c>
    </row>
    <row r="330" spans="1:86" ht="15" thickBot="1" x14ac:dyDescent="0.4">
      <c r="A330" s="5">
        <v>53632</v>
      </c>
      <c r="B330" s="4">
        <v>305</v>
      </c>
      <c r="C330" s="4">
        <v>3.3750000000000002E-2</v>
      </c>
      <c r="D330" s="4">
        <v>533.39</v>
      </c>
      <c r="E330" s="4">
        <v>77.625167899999994</v>
      </c>
      <c r="F330" s="4">
        <v>455.76483209999998</v>
      </c>
      <c r="G330" s="4">
        <v>27144.294870000002</v>
      </c>
      <c r="H330" s="4">
        <v>99855.705130000002</v>
      </c>
      <c r="I330" s="4">
        <v>248975.98199999999</v>
      </c>
      <c r="J330" s="4">
        <v>44.24</v>
      </c>
      <c r="K330" s="4">
        <v>36.590000000000003</v>
      </c>
      <c r="L330" s="4">
        <v>150.13999999999999</v>
      </c>
      <c r="M330" s="4">
        <v>230.97</v>
      </c>
      <c r="N330" s="4">
        <f t="shared" si="18"/>
        <v>1733.1551224726188</v>
      </c>
      <c r="O330" s="4">
        <v>0</v>
      </c>
      <c r="P330" s="4" t="s">
        <v>46</v>
      </c>
      <c r="Q330" s="4">
        <v>0</v>
      </c>
      <c r="R330" s="4">
        <v>1144.8599999999999</v>
      </c>
      <c r="S330" s="4">
        <v>0</v>
      </c>
      <c r="T330" s="4">
        <v>3324</v>
      </c>
      <c r="U330" s="4">
        <v>0</v>
      </c>
      <c r="V330" s="4">
        <v>0</v>
      </c>
      <c r="W330" s="4">
        <v>127000</v>
      </c>
      <c r="X330" s="4">
        <f t="shared" si="16"/>
        <v>20.797876917347363</v>
      </c>
      <c r="Y330" s="4">
        <v>316656.41609999997</v>
      </c>
      <c r="Z330" s="4">
        <v>-1145</v>
      </c>
      <c r="AA330" s="4">
        <v>-366447</v>
      </c>
      <c r="AB330" s="4">
        <v>2179</v>
      </c>
      <c r="AC330" s="4">
        <v>349644</v>
      </c>
      <c r="AD330" s="4">
        <v>2480</v>
      </c>
      <c r="AE330" s="4">
        <v>600510</v>
      </c>
      <c r="AF330" s="4">
        <v>0.5</v>
      </c>
      <c r="AG330" s="4">
        <v>0.25</v>
      </c>
      <c r="AH330" s="4">
        <v>-572.42999999999995</v>
      </c>
      <c r="AI330" s="4">
        <v>-286.21499999999997</v>
      </c>
      <c r="AJ330" s="4">
        <v>1089.499791</v>
      </c>
      <c r="AK330" s="4">
        <v>544.74989530000005</v>
      </c>
      <c r="AL330" s="4">
        <v>166947.10070000001</v>
      </c>
      <c r="AM330" s="4">
        <v>87411.050359999994</v>
      </c>
      <c r="AN330" s="4"/>
      <c r="AO330" s="4">
        <v>619.98445909999998</v>
      </c>
      <c r="AP330" s="4"/>
      <c r="AQ330" s="4">
        <v>98160.132240000006</v>
      </c>
      <c r="AR330" s="5">
        <v>53632</v>
      </c>
      <c r="AS330" s="4">
        <v>305</v>
      </c>
      <c r="AT330" s="4">
        <v>3.3750000000000002E-2</v>
      </c>
      <c r="AU330" s="4">
        <v>533.39</v>
      </c>
      <c r="AV330" s="4">
        <v>77.625167899999994</v>
      </c>
      <c r="AW330" s="4">
        <v>455.76483209999998</v>
      </c>
      <c r="AX330" s="4">
        <v>27144.294870000002</v>
      </c>
      <c r="AY330" s="4">
        <v>99855.705130000002</v>
      </c>
      <c r="AZ330" s="4">
        <v>248975.98199999999</v>
      </c>
      <c r="BA330" s="4">
        <v>44.24</v>
      </c>
      <c r="BB330" s="4">
        <v>36.590000000000003</v>
      </c>
      <c r="BC330" s="4">
        <v>150.13999999999999</v>
      </c>
      <c r="BD330" s="4">
        <v>230.97</v>
      </c>
      <c r="BE330" s="4">
        <f t="shared" si="19"/>
        <v>380.5</v>
      </c>
      <c r="BF330" s="4">
        <v>0</v>
      </c>
      <c r="BG330" s="4" t="s">
        <v>46</v>
      </c>
      <c r="BH330" s="4">
        <v>0</v>
      </c>
      <c r="BI330" s="4">
        <v>1144.8599999999999</v>
      </c>
      <c r="BJ330" s="4">
        <v>0</v>
      </c>
      <c r="BK330" s="4">
        <v>3324</v>
      </c>
      <c r="BL330" s="4">
        <v>0</v>
      </c>
      <c r="BM330" s="4">
        <v>0</v>
      </c>
      <c r="BN330" s="4">
        <v>127000</v>
      </c>
      <c r="BO330" s="4">
        <f t="shared" si="17"/>
        <v>1</v>
      </c>
      <c r="BP330" s="4">
        <v>316656.41609999997</v>
      </c>
      <c r="BQ330" s="4">
        <v>-1145</v>
      </c>
      <c r="BR330" s="4">
        <v>-366447</v>
      </c>
      <c r="BS330" s="4">
        <v>2179</v>
      </c>
      <c r="BT330" s="4">
        <v>349644</v>
      </c>
      <c r="BU330" s="4">
        <v>2480</v>
      </c>
      <c r="BV330" s="4">
        <v>600510</v>
      </c>
      <c r="BW330" s="4">
        <v>0.5</v>
      </c>
      <c r="BX330" s="4">
        <v>0.25</v>
      </c>
      <c r="BY330" s="4">
        <v>-572.42999999999995</v>
      </c>
      <c r="BZ330" s="4">
        <v>-286.21499999999997</v>
      </c>
      <c r="CA330" s="4">
        <v>1089.499791</v>
      </c>
      <c r="CB330" s="4">
        <v>544.74989530000005</v>
      </c>
      <c r="CC330" s="4">
        <v>166947.10070000001</v>
      </c>
      <c r="CD330" s="4">
        <v>87411.050359999994</v>
      </c>
      <c r="CE330" s="4"/>
      <c r="CF330" s="4">
        <v>619.98445909999998</v>
      </c>
      <c r="CG330" s="4"/>
      <c r="CH330" s="4">
        <v>98160.132240000006</v>
      </c>
    </row>
    <row r="331" spans="1:86" ht="15" thickBot="1" x14ac:dyDescent="0.4">
      <c r="A331" s="5">
        <v>53662</v>
      </c>
      <c r="B331" s="4">
        <v>306</v>
      </c>
      <c r="C331" s="4">
        <v>3.3750000000000002E-2</v>
      </c>
      <c r="D331" s="4">
        <v>533.39</v>
      </c>
      <c r="E331" s="4">
        <v>76.343329310000001</v>
      </c>
      <c r="F331" s="4">
        <v>457.04667069999999</v>
      </c>
      <c r="G331" s="4">
        <v>26687.248189999998</v>
      </c>
      <c r="H331" s="4">
        <v>100312.7518</v>
      </c>
      <c r="I331" s="4">
        <v>250865.90950000001</v>
      </c>
      <c r="J331" s="4">
        <v>44.24</v>
      </c>
      <c r="K331" s="4">
        <v>36.590000000000003</v>
      </c>
      <c r="L331" s="4">
        <v>150.13999999999999</v>
      </c>
      <c r="M331" s="4">
        <v>230.97</v>
      </c>
      <c r="N331" s="4">
        <f t="shared" si="18"/>
        <v>1741.8208980849818</v>
      </c>
      <c r="O331" s="4">
        <v>0</v>
      </c>
      <c r="P331" s="4" t="s">
        <v>46</v>
      </c>
      <c r="Q331" s="4">
        <v>0</v>
      </c>
      <c r="R331" s="4">
        <v>1144.8599999999999</v>
      </c>
      <c r="S331" s="4">
        <v>0</v>
      </c>
      <c r="T331" s="4">
        <v>3332</v>
      </c>
      <c r="U331" s="4">
        <v>0</v>
      </c>
      <c r="V331" s="4">
        <v>0</v>
      </c>
      <c r="W331" s="4">
        <v>127000</v>
      </c>
      <c r="X331" s="4">
        <f t="shared" si="16"/>
        <v>21.005855686520835</v>
      </c>
      <c r="Y331" s="4">
        <v>317606.38540000003</v>
      </c>
      <c r="Z331" s="4">
        <v>-1145</v>
      </c>
      <c r="AA331" s="4">
        <v>-367592</v>
      </c>
      <c r="AB331" s="4">
        <v>2187</v>
      </c>
      <c r="AC331" s="4">
        <v>351831</v>
      </c>
      <c r="AD331" s="4">
        <v>2489</v>
      </c>
      <c r="AE331" s="4">
        <v>604599</v>
      </c>
      <c r="AF331" s="4">
        <v>0.5</v>
      </c>
      <c r="AG331" s="4">
        <v>0.25</v>
      </c>
      <c r="AH331" s="4">
        <v>-572.42999999999995</v>
      </c>
      <c r="AI331" s="4">
        <v>-286.21499999999997</v>
      </c>
      <c r="AJ331" s="4">
        <v>1093.4884219999999</v>
      </c>
      <c r="AK331" s="4">
        <v>546.74421099999995</v>
      </c>
      <c r="AL331" s="4">
        <v>168040.58910000001</v>
      </c>
      <c r="AM331" s="4">
        <v>87957.794569999998</v>
      </c>
      <c r="AN331" s="4"/>
      <c r="AO331" s="4">
        <v>622.32252400000004</v>
      </c>
      <c r="AP331" s="4"/>
      <c r="AQ331" s="4">
        <v>98782.454759999993</v>
      </c>
      <c r="AR331" s="5">
        <v>53662</v>
      </c>
      <c r="AS331" s="4">
        <v>306</v>
      </c>
      <c r="AT331" s="4">
        <v>3.3750000000000002E-2</v>
      </c>
      <c r="AU331" s="4">
        <v>533.39</v>
      </c>
      <c r="AV331" s="4">
        <v>76.343329310000001</v>
      </c>
      <c r="AW331" s="4">
        <v>457.04667069999999</v>
      </c>
      <c r="AX331" s="4">
        <v>26687.248189999998</v>
      </c>
      <c r="AY331" s="4">
        <v>100312.7518</v>
      </c>
      <c r="AZ331" s="4">
        <v>250865.90950000001</v>
      </c>
      <c r="BA331" s="4">
        <v>44.24</v>
      </c>
      <c r="BB331" s="4">
        <v>36.590000000000003</v>
      </c>
      <c r="BC331" s="4">
        <v>150.13999999999999</v>
      </c>
      <c r="BD331" s="4">
        <v>230.97</v>
      </c>
      <c r="BE331" s="4">
        <f t="shared" si="19"/>
        <v>380.5</v>
      </c>
      <c r="BF331" s="4">
        <v>0</v>
      </c>
      <c r="BG331" s="4" t="s">
        <v>46</v>
      </c>
      <c r="BH331" s="4">
        <v>0</v>
      </c>
      <c r="BI331" s="4">
        <v>1144.8599999999999</v>
      </c>
      <c r="BJ331" s="4">
        <v>0</v>
      </c>
      <c r="BK331" s="4">
        <v>3332</v>
      </c>
      <c r="BL331" s="4">
        <v>0</v>
      </c>
      <c r="BM331" s="4">
        <v>0</v>
      </c>
      <c r="BN331" s="4">
        <v>127000</v>
      </c>
      <c r="BO331" s="4">
        <f t="shared" si="17"/>
        <v>1</v>
      </c>
      <c r="BP331" s="4">
        <v>317606.38540000003</v>
      </c>
      <c r="BQ331" s="4">
        <v>-1145</v>
      </c>
      <c r="BR331" s="4">
        <v>-367592</v>
      </c>
      <c r="BS331" s="4">
        <v>2187</v>
      </c>
      <c r="BT331" s="4">
        <v>351831</v>
      </c>
      <c r="BU331" s="4">
        <v>2489</v>
      </c>
      <c r="BV331" s="4">
        <v>604599</v>
      </c>
      <c r="BW331" s="4">
        <v>0.5</v>
      </c>
      <c r="BX331" s="4">
        <v>0.25</v>
      </c>
      <c r="BY331" s="4">
        <v>-572.42999999999995</v>
      </c>
      <c r="BZ331" s="4">
        <v>-286.21499999999997</v>
      </c>
      <c r="CA331" s="4">
        <v>1093.4884219999999</v>
      </c>
      <c r="CB331" s="4">
        <v>546.74421099999995</v>
      </c>
      <c r="CC331" s="4">
        <v>168040.58910000001</v>
      </c>
      <c r="CD331" s="4">
        <v>87957.794569999998</v>
      </c>
      <c r="CE331" s="4"/>
      <c r="CF331" s="4">
        <v>622.32252400000004</v>
      </c>
      <c r="CG331" s="4"/>
      <c r="CH331" s="4">
        <v>98782.454759999993</v>
      </c>
    </row>
    <row r="332" spans="1:86" ht="15" thickBot="1" x14ac:dyDescent="0.4">
      <c r="A332" s="5">
        <v>53693</v>
      </c>
      <c r="B332" s="4">
        <v>307</v>
      </c>
      <c r="C332" s="4">
        <v>3.3750000000000002E-2</v>
      </c>
      <c r="D332" s="4">
        <v>533.39</v>
      </c>
      <c r="E332" s="4">
        <v>75.057885549999995</v>
      </c>
      <c r="F332" s="4">
        <v>458.33211449999999</v>
      </c>
      <c r="G332" s="4">
        <v>26228.916079999999</v>
      </c>
      <c r="H332" s="4">
        <v>100771.0839</v>
      </c>
      <c r="I332" s="4">
        <v>252768.16010000001</v>
      </c>
      <c r="J332" s="4">
        <v>44.24</v>
      </c>
      <c r="K332" s="4">
        <v>36.590000000000003</v>
      </c>
      <c r="L332" s="4">
        <v>150.13999999999999</v>
      </c>
      <c r="M332" s="4">
        <v>230.97</v>
      </c>
      <c r="N332" s="4">
        <f t="shared" si="18"/>
        <v>1750.5300025754066</v>
      </c>
      <c r="O332" s="4">
        <v>0</v>
      </c>
      <c r="P332" s="4" t="s">
        <v>46</v>
      </c>
      <c r="Q332" s="4">
        <v>0</v>
      </c>
      <c r="R332" s="4">
        <v>1144.8599999999999</v>
      </c>
      <c r="S332" s="4">
        <v>0</v>
      </c>
      <c r="T332" s="4">
        <v>3340</v>
      </c>
      <c r="U332" s="4">
        <v>0</v>
      </c>
      <c r="V332" s="4">
        <v>0</v>
      </c>
      <c r="W332" s="4">
        <v>127000</v>
      </c>
      <c r="X332" s="4">
        <f t="shared" si="16"/>
        <v>21.215914243386045</v>
      </c>
      <c r="Y332" s="4">
        <v>318559.20449999999</v>
      </c>
      <c r="Z332" s="4">
        <v>-1145</v>
      </c>
      <c r="AA332" s="4">
        <v>-368737</v>
      </c>
      <c r="AB332" s="4">
        <v>2195</v>
      </c>
      <c r="AC332" s="4">
        <v>354026</v>
      </c>
      <c r="AD332" s="4">
        <v>2499</v>
      </c>
      <c r="AE332" s="4">
        <v>608709</v>
      </c>
      <c r="AF332" s="4">
        <v>0.5</v>
      </c>
      <c r="AG332" s="4">
        <v>0.25</v>
      </c>
      <c r="AH332" s="4">
        <v>-572.42999999999995</v>
      </c>
      <c r="AI332" s="4">
        <v>-286.21499999999997</v>
      </c>
      <c r="AJ332" s="4">
        <v>1097.4866259999999</v>
      </c>
      <c r="AK332" s="4">
        <v>548.74331310000002</v>
      </c>
      <c r="AL332" s="4">
        <v>169138.07579999999</v>
      </c>
      <c r="AM332" s="4">
        <v>88506.537880000003</v>
      </c>
      <c r="AN332" s="4"/>
      <c r="AO332" s="4">
        <v>624.66634199999999</v>
      </c>
      <c r="AP332" s="4"/>
      <c r="AQ332" s="4">
        <v>99407.121100000004</v>
      </c>
      <c r="AR332" s="5">
        <v>53693</v>
      </c>
      <c r="AS332" s="4">
        <v>307</v>
      </c>
      <c r="AT332" s="4">
        <v>3.3750000000000002E-2</v>
      </c>
      <c r="AU332" s="4">
        <v>533.39</v>
      </c>
      <c r="AV332" s="4">
        <v>75.057885549999995</v>
      </c>
      <c r="AW332" s="4">
        <v>458.33211449999999</v>
      </c>
      <c r="AX332" s="4">
        <v>26228.916079999999</v>
      </c>
      <c r="AY332" s="4">
        <v>100771.0839</v>
      </c>
      <c r="AZ332" s="4">
        <v>252768.16010000001</v>
      </c>
      <c r="BA332" s="4">
        <v>44.24</v>
      </c>
      <c r="BB332" s="4">
        <v>36.590000000000003</v>
      </c>
      <c r="BC332" s="4">
        <v>150.13999999999999</v>
      </c>
      <c r="BD332" s="4">
        <v>230.97</v>
      </c>
      <c r="BE332" s="4">
        <f t="shared" si="19"/>
        <v>380.5</v>
      </c>
      <c r="BF332" s="4">
        <v>0</v>
      </c>
      <c r="BG332" s="4" t="s">
        <v>46</v>
      </c>
      <c r="BH332" s="4">
        <v>0</v>
      </c>
      <c r="BI332" s="4">
        <v>1144.8599999999999</v>
      </c>
      <c r="BJ332" s="4">
        <v>0</v>
      </c>
      <c r="BK332" s="4">
        <v>3340</v>
      </c>
      <c r="BL332" s="4">
        <v>0</v>
      </c>
      <c r="BM332" s="4">
        <v>0</v>
      </c>
      <c r="BN332" s="4">
        <v>127000</v>
      </c>
      <c r="BO332" s="4">
        <f t="shared" si="17"/>
        <v>1</v>
      </c>
      <c r="BP332" s="4">
        <v>318559.20449999999</v>
      </c>
      <c r="BQ332" s="4">
        <v>-1145</v>
      </c>
      <c r="BR332" s="4">
        <v>-368737</v>
      </c>
      <c r="BS332" s="4">
        <v>2195</v>
      </c>
      <c r="BT332" s="4">
        <v>354026</v>
      </c>
      <c r="BU332" s="4">
        <v>2499</v>
      </c>
      <c r="BV332" s="4">
        <v>608709</v>
      </c>
      <c r="BW332" s="4">
        <v>0.5</v>
      </c>
      <c r="BX332" s="4">
        <v>0.25</v>
      </c>
      <c r="BY332" s="4">
        <v>-572.42999999999995</v>
      </c>
      <c r="BZ332" s="4">
        <v>-286.21499999999997</v>
      </c>
      <c r="CA332" s="4">
        <v>1097.4866259999999</v>
      </c>
      <c r="CB332" s="4">
        <v>548.74331310000002</v>
      </c>
      <c r="CC332" s="4">
        <v>169138.07579999999</v>
      </c>
      <c r="CD332" s="4">
        <v>88506.537880000003</v>
      </c>
      <c r="CE332" s="4"/>
      <c r="CF332" s="4">
        <v>624.66634199999999</v>
      </c>
      <c r="CG332" s="4"/>
      <c r="CH332" s="4">
        <v>99407.121100000004</v>
      </c>
    </row>
    <row r="333" spans="1:86" ht="15" thickBot="1" x14ac:dyDescent="0.4">
      <c r="A333" s="5">
        <v>53724</v>
      </c>
      <c r="B333" s="4">
        <v>308</v>
      </c>
      <c r="C333" s="4">
        <v>3.3750000000000002E-2</v>
      </c>
      <c r="D333" s="4">
        <v>533.39</v>
      </c>
      <c r="E333" s="4">
        <v>73.768826469999993</v>
      </c>
      <c r="F333" s="4">
        <v>459.6211735</v>
      </c>
      <c r="G333" s="4">
        <v>25769.294910000001</v>
      </c>
      <c r="H333" s="4">
        <v>101230.70510000001</v>
      </c>
      <c r="I333" s="4">
        <v>254682.8095</v>
      </c>
      <c r="J333" s="4">
        <v>44.24</v>
      </c>
      <c r="K333" s="4">
        <v>36.590000000000003</v>
      </c>
      <c r="L333" s="4">
        <v>150.13999999999999</v>
      </c>
      <c r="M333" s="4">
        <v>230.97</v>
      </c>
      <c r="N333" s="4">
        <f t="shared" si="18"/>
        <v>1759.2826525882833</v>
      </c>
      <c r="O333" s="4">
        <v>0</v>
      </c>
      <c r="P333" s="4" t="s">
        <v>46</v>
      </c>
      <c r="Q333" s="4">
        <v>0</v>
      </c>
      <c r="R333" s="4">
        <v>1144.8599999999999</v>
      </c>
      <c r="S333" s="4">
        <v>0</v>
      </c>
      <c r="T333" s="4">
        <v>3348</v>
      </c>
      <c r="U333" s="4">
        <v>0</v>
      </c>
      <c r="V333" s="4">
        <v>0</v>
      </c>
      <c r="W333" s="4">
        <v>127000</v>
      </c>
      <c r="X333" s="4">
        <f t="shared" si="16"/>
        <v>21.428073385819907</v>
      </c>
      <c r="Y333" s="4">
        <v>319514.88219999999</v>
      </c>
      <c r="Z333" s="4">
        <v>-1145</v>
      </c>
      <c r="AA333" s="4">
        <v>-369882</v>
      </c>
      <c r="AB333" s="4">
        <v>2203</v>
      </c>
      <c r="AC333" s="4">
        <v>356229</v>
      </c>
      <c r="AD333" s="4">
        <v>2508</v>
      </c>
      <c r="AE333" s="4">
        <v>612839</v>
      </c>
      <c r="AF333" s="4">
        <v>0.5</v>
      </c>
      <c r="AG333" s="4">
        <v>0.25</v>
      </c>
      <c r="AH333" s="4">
        <v>-572.42999999999995</v>
      </c>
      <c r="AI333" s="4">
        <v>-286.21499999999997</v>
      </c>
      <c r="AJ333" s="4">
        <v>1101.494426</v>
      </c>
      <c r="AK333" s="4">
        <v>550.74721309999995</v>
      </c>
      <c r="AL333" s="4">
        <v>170239.57019999999</v>
      </c>
      <c r="AM333" s="4">
        <v>89057.285090000005</v>
      </c>
      <c r="AN333" s="4"/>
      <c r="AO333" s="4">
        <v>627.01592730000004</v>
      </c>
      <c r="AP333" s="4"/>
      <c r="AQ333" s="4">
        <v>100034.137</v>
      </c>
      <c r="AR333" s="5">
        <v>53724</v>
      </c>
      <c r="AS333" s="4">
        <v>308</v>
      </c>
      <c r="AT333" s="4">
        <v>3.3750000000000002E-2</v>
      </c>
      <c r="AU333" s="4">
        <v>533.39</v>
      </c>
      <c r="AV333" s="4">
        <v>73.768826469999993</v>
      </c>
      <c r="AW333" s="4">
        <v>459.6211735</v>
      </c>
      <c r="AX333" s="4">
        <v>25769.294910000001</v>
      </c>
      <c r="AY333" s="4">
        <v>101230.70510000001</v>
      </c>
      <c r="AZ333" s="4">
        <v>254682.8095</v>
      </c>
      <c r="BA333" s="4">
        <v>44.24</v>
      </c>
      <c r="BB333" s="4">
        <v>36.590000000000003</v>
      </c>
      <c r="BC333" s="4">
        <v>150.13999999999999</v>
      </c>
      <c r="BD333" s="4">
        <v>230.97</v>
      </c>
      <c r="BE333" s="4">
        <f t="shared" si="19"/>
        <v>380.5</v>
      </c>
      <c r="BF333" s="4">
        <v>0</v>
      </c>
      <c r="BG333" s="4" t="s">
        <v>46</v>
      </c>
      <c r="BH333" s="4">
        <v>0</v>
      </c>
      <c r="BI333" s="4">
        <v>1144.8599999999999</v>
      </c>
      <c r="BJ333" s="4">
        <v>0</v>
      </c>
      <c r="BK333" s="4">
        <v>3348</v>
      </c>
      <c r="BL333" s="4">
        <v>0</v>
      </c>
      <c r="BM333" s="4">
        <v>0</v>
      </c>
      <c r="BN333" s="4">
        <v>127000</v>
      </c>
      <c r="BO333" s="4">
        <f t="shared" si="17"/>
        <v>1</v>
      </c>
      <c r="BP333" s="4">
        <v>319514.88219999999</v>
      </c>
      <c r="BQ333" s="4">
        <v>-1145</v>
      </c>
      <c r="BR333" s="4">
        <v>-369882</v>
      </c>
      <c r="BS333" s="4">
        <v>2203</v>
      </c>
      <c r="BT333" s="4">
        <v>356229</v>
      </c>
      <c r="BU333" s="4">
        <v>2508</v>
      </c>
      <c r="BV333" s="4">
        <v>612839</v>
      </c>
      <c r="BW333" s="4">
        <v>0.5</v>
      </c>
      <c r="BX333" s="4">
        <v>0.25</v>
      </c>
      <c r="BY333" s="4">
        <v>-572.42999999999995</v>
      </c>
      <c r="BZ333" s="4">
        <v>-286.21499999999997</v>
      </c>
      <c r="CA333" s="4">
        <v>1101.494426</v>
      </c>
      <c r="CB333" s="4">
        <v>550.74721309999995</v>
      </c>
      <c r="CC333" s="4">
        <v>170239.57019999999</v>
      </c>
      <c r="CD333" s="4">
        <v>89057.285090000005</v>
      </c>
      <c r="CE333" s="4"/>
      <c r="CF333" s="4">
        <v>627.01592730000004</v>
      </c>
      <c r="CG333" s="4"/>
      <c r="CH333" s="4">
        <v>100034.137</v>
      </c>
    </row>
    <row r="334" spans="1:86" ht="15" thickBot="1" x14ac:dyDescent="0.4">
      <c r="A334" s="5">
        <v>53752</v>
      </c>
      <c r="B334" s="4">
        <v>309</v>
      </c>
      <c r="C334" s="4">
        <v>3.3750000000000002E-2</v>
      </c>
      <c r="D334" s="4">
        <v>533.39</v>
      </c>
      <c r="E334" s="4">
        <v>72.476141920000003</v>
      </c>
      <c r="F334" s="4">
        <v>460.91385810000003</v>
      </c>
      <c r="G334" s="4">
        <v>25308.38105</v>
      </c>
      <c r="H334" s="4">
        <v>101691.61900000001</v>
      </c>
      <c r="I334" s="4">
        <v>256609.9339</v>
      </c>
      <c r="J334" s="4">
        <v>44.24</v>
      </c>
      <c r="K334" s="4">
        <v>36.590000000000003</v>
      </c>
      <c r="L334" s="4">
        <v>150.13999999999999</v>
      </c>
      <c r="M334" s="4">
        <v>230.97</v>
      </c>
      <c r="N334" s="4">
        <f t="shared" si="18"/>
        <v>1768.0790658512246</v>
      </c>
      <c r="O334" s="4">
        <v>0</v>
      </c>
      <c r="P334" s="4" t="s">
        <v>46</v>
      </c>
      <c r="Q334" s="4">
        <v>0</v>
      </c>
      <c r="R334" s="4">
        <v>1144.8599999999999</v>
      </c>
      <c r="S334" s="4">
        <v>0</v>
      </c>
      <c r="T334" s="4">
        <v>3356</v>
      </c>
      <c r="U334" s="4">
        <v>0</v>
      </c>
      <c r="V334" s="4">
        <v>0</v>
      </c>
      <c r="W334" s="4">
        <v>127000</v>
      </c>
      <c r="X334" s="4">
        <f t="shared" si="16"/>
        <v>21.642354119678107</v>
      </c>
      <c r="Y334" s="4">
        <v>320473.42680000002</v>
      </c>
      <c r="Z334" s="4">
        <v>-1145</v>
      </c>
      <c r="AA334" s="4">
        <v>-371026</v>
      </c>
      <c r="AB334" s="4">
        <v>2211</v>
      </c>
      <c r="AC334" s="4">
        <v>358440</v>
      </c>
      <c r="AD334" s="4">
        <v>2517</v>
      </c>
      <c r="AE334" s="4">
        <v>616990</v>
      </c>
      <c r="AF334" s="4">
        <v>0.5</v>
      </c>
      <c r="AG334" s="4">
        <v>0.25</v>
      </c>
      <c r="AH334" s="4">
        <v>-572.42999999999995</v>
      </c>
      <c r="AI334" s="4">
        <v>-286.21499999999997</v>
      </c>
      <c r="AJ334" s="4">
        <v>1105.511845</v>
      </c>
      <c r="AK334" s="4">
        <v>552.75592240000003</v>
      </c>
      <c r="AL334" s="4">
        <v>171345.08199999999</v>
      </c>
      <c r="AM334" s="4">
        <v>89610.041020000004</v>
      </c>
      <c r="AN334" s="4"/>
      <c r="AO334" s="4">
        <v>629.37129430000005</v>
      </c>
      <c r="AP334" s="4"/>
      <c r="AQ334" s="4">
        <v>100663.5083</v>
      </c>
      <c r="AR334" s="5">
        <v>53752</v>
      </c>
      <c r="AS334" s="4">
        <v>309</v>
      </c>
      <c r="AT334" s="4">
        <v>3.3750000000000002E-2</v>
      </c>
      <c r="AU334" s="4">
        <v>533.39</v>
      </c>
      <c r="AV334" s="4">
        <v>72.476141920000003</v>
      </c>
      <c r="AW334" s="4">
        <v>460.91385810000003</v>
      </c>
      <c r="AX334" s="4">
        <v>25308.38105</v>
      </c>
      <c r="AY334" s="4">
        <v>101691.61900000001</v>
      </c>
      <c r="AZ334" s="4">
        <v>256609.9339</v>
      </c>
      <c r="BA334" s="4">
        <v>44.24</v>
      </c>
      <c r="BB334" s="4">
        <v>36.590000000000003</v>
      </c>
      <c r="BC334" s="4">
        <v>150.13999999999999</v>
      </c>
      <c r="BD334" s="4">
        <v>230.97</v>
      </c>
      <c r="BE334" s="4">
        <f t="shared" si="19"/>
        <v>380.5</v>
      </c>
      <c r="BF334" s="4">
        <v>0</v>
      </c>
      <c r="BG334" s="4" t="s">
        <v>46</v>
      </c>
      <c r="BH334" s="4">
        <v>0</v>
      </c>
      <c r="BI334" s="4">
        <v>1144.8599999999999</v>
      </c>
      <c r="BJ334" s="4">
        <v>0</v>
      </c>
      <c r="BK334" s="4">
        <v>3356</v>
      </c>
      <c r="BL334" s="4">
        <v>0</v>
      </c>
      <c r="BM334" s="4">
        <v>0</v>
      </c>
      <c r="BN334" s="4">
        <v>127000</v>
      </c>
      <c r="BO334" s="4">
        <f t="shared" si="17"/>
        <v>1</v>
      </c>
      <c r="BP334" s="4">
        <v>320473.42680000002</v>
      </c>
      <c r="BQ334" s="4">
        <v>-1145</v>
      </c>
      <c r="BR334" s="4">
        <v>-371026</v>
      </c>
      <c r="BS334" s="4">
        <v>2211</v>
      </c>
      <c r="BT334" s="4">
        <v>358440</v>
      </c>
      <c r="BU334" s="4">
        <v>2517</v>
      </c>
      <c r="BV334" s="4">
        <v>616990</v>
      </c>
      <c r="BW334" s="4">
        <v>0.5</v>
      </c>
      <c r="BX334" s="4">
        <v>0.25</v>
      </c>
      <c r="BY334" s="4">
        <v>-572.42999999999995</v>
      </c>
      <c r="BZ334" s="4">
        <v>-286.21499999999997</v>
      </c>
      <c r="CA334" s="4">
        <v>1105.511845</v>
      </c>
      <c r="CB334" s="4">
        <v>552.75592240000003</v>
      </c>
      <c r="CC334" s="4">
        <v>171345.08199999999</v>
      </c>
      <c r="CD334" s="4">
        <v>89610.041020000004</v>
      </c>
      <c r="CE334" s="4"/>
      <c r="CF334" s="4">
        <v>629.37129430000005</v>
      </c>
      <c r="CG334" s="4"/>
      <c r="CH334" s="4">
        <v>100663.5083</v>
      </c>
    </row>
    <row r="335" spans="1:86" ht="15" thickBot="1" x14ac:dyDescent="0.4">
      <c r="A335" s="5">
        <v>53783</v>
      </c>
      <c r="B335" s="4">
        <v>310</v>
      </c>
      <c r="C335" s="4">
        <v>3.3750000000000002E-2</v>
      </c>
      <c r="D335" s="4">
        <v>533.39</v>
      </c>
      <c r="E335" s="4">
        <v>71.179821700000005</v>
      </c>
      <c r="F335" s="4">
        <v>462.2101783</v>
      </c>
      <c r="G335" s="4">
        <v>24846.170870000002</v>
      </c>
      <c r="H335" s="4">
        <v>102153.8291</v>
      </c>
      <c r="I335" s="4">
        <v>258549.60980000001</v>
      </c>
      <c r="J335" s="4">
        <v>44.24</v>
      </c>
      <c r="K335" s="4">
        <v>36.590000000000003</v>
      </c>
      <c r="L335" s="4">
        <v>150.13999999999999</v>
      </c>
      <c r="M335" s="4">
        <v>230.97</v>
      </c>
      <c r="N335" s="4">
        <f t="shared" si="18"/>
        <v>1776.9194611804805</v>
      </c>
      <c r="O335" s="4">
        <v>0</v>
      </c>
      <c r="P335" s="4" t="s">
        <v>46</v>
      </c>
      <c r="Q335" s="4">
        <v>0</v>
      </c>
      <c r="R335" s="4">
        <v>1144.8599999999999</v>
      </c>
      <c r="S335" s="4">
        <v>0</v>
      </c>
      <c r="T335" s="4">
        <v>3364</v>
      </c>
      <c r="U335" s="4">
        <v>0</v>
      </c>
      <c r="V335" s="4">
        <v>0</v>
      </c>
      <c r="W335" s="4">
        <v>127000</v>
      </c>
      <c r="X335" s="4">
        <f t="shared" si="16"/>
        <v>21.858777660874889</v>
      </c>
      <c r="Y335" s="4">
        <v>321434.84710000001</v>
      </c>
      <c r="Z335" s="4">
        <v>-1145</v>
      </c>
      <c r="AA335" s="4">
        <v>-372171</v>
      </c>
      <c r="AB335" s="4">
        <v>2219</v>
      </c>
      <c r="AC335" s="4">
        <v>360659</v>
      </c>
      <c r="AD335" s="4">
        <v>2527</v>
      </c>
      <c r="AE335" s="4">
        <v>621161</v>
      </c>
      <c r="AF335" s="4">
        <v>0.5</v>
      </c>
      <c r="AG335" s="4">
        <v>0.25</v>
      </c>
      <c r="AH335" s="4">
        <v>-572.42999999999995</v>
      </c>
      <c r="AI335" s="4">
        <v>-286.21499999999997</v>
      </c>
      <c r="AJ335" s="4">
        <v>1109.5389050000001</v>
      </c>
      <c r="AK335" s="4">
        <v>554.76945260000002</v>
      </c>
      <c r="AL335" s="4">
        <v>172454.62090000001</v>
      </c>
      <c r="AM335" s="4">
        <v>90164.810469999997</v>
      </c>
      <c r="AN335" s="4"/>
      <c r="AO335" s="4">
        <v>631.73245710000003</v>
      </c>
      <c r="AP335" s="4"/>
      <c r="AQ335" s="4">
        <v>101295.2408</v>
      </c>
      <c r="AR335" s="5">
        <v>53783</v>
      </c>
      <c r="AS335" s="4">
        <v>310</v>
      </c>
      <c r="AT335" s="4">
        <v>3.3750000000000002E-2</v>
      </c>
      <c r="AU335" s="4">
        <v>533.39</v>
      </c>
      <c r="AV335" s="4">
        <v>71.179821700000005</v>
      </c>
      <c r="AW335" s="4">
        <v>462.2101783</v>
      </c>
      <c r="AX335" s="4">
        <v>24846.170870000002</v>
      </c>
      <c r="AY335" s="4">
        <v>102153.8291</v>
      </c>
      <c r="AZ335" s="4">
        <v>258549.60980000001</v>
      </c>
      <c r="BA335" s="4">
        <v>44.24</v>
      </c>
      <c r="BB335" s="4">
        <v>36.590000000000003</v>
      </c>
      <c r="BC335" s="4">
        <v>150.13999999999999</v>
      </c>
      <c r="BD335" s="4">
        <v>230.97</v>
      </c>
      <c r="BE335" s="4">
        <f t="shared" si="19"/>
        <v>380.5</v>
      </c>
      <c r="BF335" s="4">
        <v>0</v>
      </c>
      <c r="BG335" s="4" t="s">
        <v>46</v>
      </c>
      <c r="BH335" s="4">
        <v>0</v>
      </c>
      <c r="BI335" s="4">
        <v>1144.8599999999999</v>
      </c>
      <c r="BJ335" s="4">
        <v>0</v>
      </c>
      <c r="BK335" s="4">
        <v>3364</v>
      </c>
      <c r="BL335" s="4">
        <v>0</v>
      </c>
      <c r="BM335" s="4">
        <v>0</v>
      </c>
      <c r="BN335" s="4">
        <v>127000</v>
      </c>
      <c r="BO335" s="4">
        <f t="shared" si="17"/>
        <v>1</v>
      </c>
      <c r="BP335" s="4">
        <v>321434.84710000001</v>
      </c>
      <c r="BQ335" s="4">
        <v>-1145</v>
      </c>
      <c r="BR335" s="4">
        <v>-372171</v>
      </c>
      <c r="BS335" s="4">
        <v>2219</v>
      </c>
      <c r="BT335" s="4">
        <v>360659</v>
      </c>
      <c r="BU335" s="4">
        <v>2527</v>
      </c>
      <c r="BV335" s="4">
        <v>621161</v>
      </c>
      <c r="BW335" s="4">
        <v>0.5</v>
      </c>
      <c r="BX335" s="4">
        <v>0.25</v>
      </c>
      <c r="BY335" s="4">
        <v>-572.42999999999995</v>
      </c>
      <c r="BZ335" s="4">
        <v>-286.21499999999997</v>
      </c>
      <c r="CA335" s="4">
        <v>1109.5389050000001</v>
      </c>
      <c r="CB335" s="4">
        <v>554.76945260000002</v>
      </c>
      <c r="CC335" s="4">
        <v>172454.62090000001</v>
      </c>
      <c r="CD335" s="4">
        <v>90164.810469999997</v>
      </c>
      <c r="CE335" s="4"/>
      <c r="CF335" s="4">
        <v>631.73245710000003</v>
      </c>
      <c r="CG335" s="4"/>
      <c r="CH335" s="4">
        <v>101295.2408</v>
      </c>
    </row>
    <row r="336" spans="1:86" ht="15" thickBot="1" x14ac:dyDescent="0.4">
      <c r="A336" s="5">
        <v>53813</v>
      </c>
      <c r="B336" s="4">
        <v>311</v>
      </c>
      <c r="C336" s="4">
        <v>3.3750000000000002E-2</v>
      </c>
      <c r="D336" s="4">
        <v>533.39</v>
      </c>
      <c r="E336" s="4">
        <v>69.879855570000004</v>
      </c>
      <c r="F336" s="4">
        <v>463.5101444</v>
      </c>
      <c r="G336" s="4">
        <v>24382.66073</v>
      </c>
      <c r="H336" s="4">
        <v>102617.33930000001</v>
      </c>
      <c r="I336" s="4">
        <v>260501.91440000001</v>
      </c>
      <c r="J336" s="4">
        <v>44.24</v>
      </c>
      <c r="K336" s="4">
        <v>36.590000000000003</v>
      </c>
      <c r="L336" s="4">
        <v>150.13999999999999</v>
      </c>
      <c r="M336" s="4">
        <v>230.97</v>
      </c>
      <c r="N336" s="4">
        <f t="shared" si="18"/>
        <v>1785.8040584863827</v>
      </c>
      <c r="O336" s="4">
        <v>0</v>
      </c>
      <c r="P336" s="4" t="s">
        <v>46</v>
      </c>
      <c r="Q336" s="4">
        <v>0</v>
      </c>
      <c r="R336" s="4">
        <v>1144.8599999999999</v>
      </c>
      <c r="S336" s="4">
        <v>0</v>
      </c>
      <c r="T336" s="4">
        <v>3372</v>
      </c>
      <c r="U336" s="4">
        <v>0</v>
      </c>
      <c r="V336" s="4">
        <v>0</v>
      </c>
      <c r="W336" s="4">
        <v>127000</v>
      </c>
      <c r="X336" s="4">
        <f t="shared" si="16"/>
        <v>22.077365437483639</v>
      </c>
      <c r="Y336" s="4">
        <v>322399.15159999998</v>
      </c>
      <c r="Z336" s="4">
        <v>-1145</v>
      </c>
      <c r="AA336" s="4">
        <v>-373316</v>
      </c>
      <c r="AB336" s="4">
        <v>2227</v>
      </c>
      <c r="AC336" s="4">
        <v>362886</v>
      </c>
      <c r="AD336" s="4">
        <v>2536</v>
      </c>
      <c r="AE336" s="4">
        <v>625353</v>
      </c>
      <c r="AF336" s="4">
        <v>0.5</v>
      </c>
      <c r="AG336" s="4">
        <v>0.25</v>
      </c>
      <c r="AH336" s="4">
        <v>-572.42999999999995</v>
      </c>
      <c r="AI336" s="4">
        <v>-286.21499999999997</v>
      </c>
      <c r="AJ336" s="4">
        <v>1113.5756309999999</v>
      </c>
      <c r="AK336" s="4">
        <v>556.78781530000003</v>
      </c>
      <c r="AL336" s="4">
        <v>173568.1966</v>
      </c>
      <c r="AM336" s="4">
        <v>90721.598280000006</v>
      </c>
      <c r="AN336" s="4"/>
      <c r="AO336" s="4">
        <v>634.09943009999995</v>
      </c>
      <c r="AP336" s="4"/>
      <c r="AQ336" s="4">
        <v>101929.34020000001</v>
      </c>
      <c r="AR336" s="5">
        <v>53813</v>
      </c>
      <c r="AS336" s="4">
        <v>311</v>
      </c>
      <c r="AT336" s="4">
        <v>3.3750000000000002E-2</v>
      </c>
      <c r="AU336" s="4">
        <v>533.39</v>
      </c>
      <c r="AV336" s="4">
        <v>69.879855570000004</v>
      </c>
      <c r="AW336" s="4">
        <v>463.5101444</v>
      </c>
      <c r="AX336" s="4">
        <v>24382.66073</v>
      </c>
      <c r="AY336" s="4">
        <v>102617.33930000001</v>
      </c>
      <c r="AZ336" s="4">
        <v>260501.91440000001</v>
      </c>
      <c r="BA336" s="4">
        <v>44.24</v>
      </c>
      <c r="BB336" s="4">
        <v>36.590000000000003</v>
      </c>
      <c r="BC336" s="4">
        <v>150.13999999999999</v>
      </c>
      <c r="BD336" s="4">
        <v>230.97</v>
      </c>
      <c r="BE336" s="4">
        <f t="shared" si="19"/>
        <v>380.5</v>
      </c>
      <c r="BF336" s="4">
        <v>0</v>
      </c>
      <c r="BG336" s="4" t="s">
        <v>46</v>
      </c>
      <c r="BH336" s="4">
        <v>0</v>
      </c>
      <c r="BI336" s="4">
        <v>1144.8599999999999</v>
      </c>
      <c r="BJ336" s="4">
        <v>0</v>
      </c>
      <c r="BK336" s="4">
        <v>3372</v>
      </c>
      <c r="BL336" s="4">
        <v>0</v>
      </c>
      <c r="BM336" s="4">
        <v>0</v>
      </c>
      <c r="BN336" s="4">
        <v>127000</v>
      </c>
      <c r="BO336" s="4">
        <f t="shared" si="17"/>
        <v>1</v>
      </c>
      <c r="BP336" s="4">
        <v>322399.15159999998</v>
      </c>
      <c r="BQ336" s="4">
        <v>-1145</v>
      </c>
      <c r="BR336" s="4">
        <v>-373316</v>
      </c>
      <c r="BS336" s="4">
        <v>2227</v>
      </c>
      <c r="BT336" s="4">
        <v>362886</v>
      </c>
      <c r="BU336" s="4">
        <v>2536</v>
      </c>
      <c r="BV336" s="4">
        <v>625353</v>
      </c>
      <c r="BW336" s="4">
        <v>0.5</v>
      </c>
      <c r="BX336" s="4">
        <v>0.25</v>
      </c>
      <c r="BY336" s="4">
        <v>-572.42999999999995</v>
      </c>
      <c r="BZ336" s="4">
        <v>-286.21499999999997</v>
      </c>
      <c r="CA336" s="4">
        <v>1113.5756309999999</v>
      </c>
      <c r="CB336" s="4">
        <v>556.78781530000003</v>
      </c>
      <c r="CC336" s="4">
        <v>173568.1966</v>
      </c>
      <c r="CD336" s="4">
        <v>90721.598280000006</v>
      </c>
      <c r="CE336" s="4"/>
      <c r="CF336" s="4">
        <v>634.09943009999995</v>
      </c>
      <c r="CG336" s="4"/>
      <c r="CH336" s="4">
        <v>101929.34020000001</v>
      </c>
    </row>
    <row r="337" spans="1:86" ht="15" thickBot="1" x14ac:dyDescent="0.4">
      <c r="A337" s="5">
        <v>53844</v>
      </c>
      <c r="B337" s="4">
        <v>312</v>
      </c>
      <c r="C337" s="4">
        <v>3.3750000000000002E-2</v>
      </c>
      <c r="D337" s="4">
        <v>533.39</v>
      </c>
      <c r="E337" s="4">
        <v>68.576233290000005</v>
      </c>
      <c r="F337" s="4">
        <v>464.81376669999997</v>
      </c>
      <c r="G337" s="4">
        <v>23917.846959999999</v>
      </c>
      <c r="H337" s="4">
        <v>103082.15300000001</v>
      </c>
      <c r="I337" s="4">
        <v>262466.92509999999</v>
      </c>
      <c r="J337" s="4">
        <v>44.24</v>
      </c>
      <c r="K337" s="4">
        <v>36.590000000000003</v>
      </c>
      <c r="L337" s="4">
        <v>150.13999999999999</v>
      </c>
      <c r="M337" s="4">
        <v>230.97</v>
      </c>
      <c r="N337" s="4">
        <f t="shared" si="18"/>
        <v>1794.7330787788144</v>
      </c>
      <c r="O337" s="4">
        <v>0</v>
      </c>
      <c r="P337" s="4" t="s">
        <v>46</v>
      </c>
      <c r="Q337" s="4">
        <v>0</v>
      </c>
      <c r="R337" s="4">
        <v>1144.8599999999999</v>
      </c>
      <c r="S337" s="4">
        <v>0</v>
      </c>
      <c r="T337" s="4">
        <v>3380</v>
      </c>
      <c r="U337" s="4">
        <v>0</v>
      </c>
      <c r="V337" s="4">
        <v>0</v>
      </c>
      <c r="W337" s="4">
        <v>127000</v>
      </c>
      <c r="X337" s="4">
        <f t="shared" si="16"/>
        <v>22.298139091858477</v>
      </c>
      <c r="Y337" s="4">
        <v>323366.34909999999</v>
      </c>
      <c r="Z337" s="4">
        <v>-1145</v>
      </c>
      <c r="AA337" s="4">
        <v>-374461</v>
      </c>
      <c r="AB337" s="4">
        <v>2235</v>
      </c>
      <c r="AC337" s="4">
        <v>365122</v>
      </c>
      <c r="AD337" s="4">
        <v>2546</v>
      </c>
      <c r="AE337" s="4">
        <v>629566</v>
      </c>
      <c r="AF337" s="4">
        <v>0.5</v>
      </c>
      <c r="AG337" s="4">
        <v>0.25</v>
      </c>
      <c r="AH337" s="4">
        <v>-572.42999999999995</v>
      </c>
      <c r="AI337" s="4">
        <v>-286.21499999999997</v>
      </c>
      <c r="AJ337" s="4">
        <v>1117.622044</v>
      </c>
      <c r="AK337" s="4">
        <v>558.81102209999995</v>
      </c>
      <c r="AL337" s="4">
        <v>174685.8186</v>
      </c>
      <c r="AM337" s="4">
        <v>91280.409310000003</v>
      </c>
      <c r="AN337" s="4"/>
      <c r="AO337" s="4">
        <v>636.4722276</v>
      </c>
      <c r="AP337" s="4"/>
      <c r="AQ337" s="4">
        <v>102565.8124</v>
      </c>
      <c r="AR337" s="5">
        <v>53844</v>
      </c>
      <c r="AS337" s="4">
        <v>312</v>
      </c>
      <c r="AT337" s="4">
        <v>3.3750000000000002E-2</v>
      </c>
      <c r="AU337" s="4">
        <v>533.39</v>
      </c>
      <c r="AV337" s="4">
        <v>68.576233290000005</v>
      </c>
      <c r="AW337" s="4">
        <v>464.81376669999997</v>
      </c>
      <c r="AX337" s="4">
        <v>23917.846959999999</v>
      </c>
      <c r="AY337" s="4">
        <v>103082.15300000001</v>
      </c>
      <c r="AZ337" s="4">
        <v>262466.92509999999</v>
      </c>
      <c r="BA337" s="4">
        <v>44.24</v>
      </c>
      <c r="BB337" s="4">
        <v>36.590000000000003</v>
      </c>
      <c r="BC337" s="4">
        <v>150.13999999999999</v>
      </c>
      <c r="BD337" s="4">
        <v>230.97</v>
      </c>
      <c r="BE337" s="4">
        <f t="shared" si="19"/>
        <v>380.5</v>
      </c>
      <c r="BF337" s="4">
        <v>0</v>
      </c>
      <c r="BG337" s="4" t="s">
        <v>46</v>
      </c>
      <c r="BH337" s="4">
        <v>0</v>
      </c>
      <c r="BI337" s="4">
        <v>1144.8599999999999</v>
      </c>
      <c r="BJ337" s="4">
        <v>0</v>
      </c>
      <c r="BK337" s="4">
        <v>3380</v>
      </c>
      <c r="BL337" s="4">
        <v>0</v>
      </c>
      <c r="BM337" s="4">
        <v>0</v>
      </c>
      <c r="BN337" s="4">
        <v>127000</v>
      </c>
      <c r="BO337" s="4">
        <f t="shared" si="17"/>
        <v>1</v>
      </c>
      <c r="BP337" s="4">
        <v>323366.34909999999</v>
      </c>
      <c r="BQ337" s="4">
        <v>-1145</v>
      </c>
      <c r="BR337" s="4">
        <v>-374461</v>
      </c>
      <c r="BS337" s="4">
        <v>2235</v>
      </c>
      <c r="BT337" s="4">
        <v>365122</v>
      </c>
      <c r="BU337" s="4">
        <v>2546</v>
      </c>
      <c r="BV337" s="4">
        <v>629566</v>
      </c>
      <c r="BW337" s="4">
        <v>0.5</v>
      </c>
      <c r="BX337" s="4">
        <v>0.25</v>
      </c>
      <c r="BY337" s="4">
        <v>-572.42999999999995</v>
      </c>
      <c r="BZ337" s="4">
        <v>-286.21499999999997</v>
      </c>
      <c r="CA337" s="4">
        <v>1117.622044</v>
      </c>
      <c r="CB337" s="4">
        <v>558.81102209999995</v>
      </c>
      <c r="CC337" s="4">
        <v>174685.8186</v>
      </c>
      <c r="CD337" s="4">
        <v>91280.409310000003</v>
      </c>
      <c r="CE337" s="4"/>
      <c r="CF337" s="4">
        <v>636.4722276</v>
      </c>
      <c r="CG337" s="4"/>
      <c r="CH337" s="4">
        <v>102565.8124</v>
      </c>
    </row>
    <row r="338" spans="1:86" ht="15" thickBot="1" x14ac:dyDescent="0.4">
      <c r="A338" s="5">
        <v>53874</v>
      </c>
      <c r="B338" s="4">
        <v>313</v>
      </c>
      <c r="C338" s="4">
        <v>3.3750000000000002E-2</v>
      </c>
      <c r="D338" s="4">
        <v>533.39</v>
      </c>
      <c r="E338" s="4">
        <v>67.268944570000002</v>
      </c>
      <c r="F338" s="4">
        <v>466.12105539999999</v>
      </c>
      <c r="G338" s="4">
        <v>23451.725900000001</v>
      </c>
      <c r="H338" s="4">
        <v>103548.2741</v>
      </c>
      <c r="I338" s="4">
        <v>264444.71990000003</v>
      </c>
      <c r="J338" s="4">
        <v>44.24</v>
      </c>
      <c r="K338" s="4">
        <v>36.590000000000003</v>
      </c>
      <c r="L338" s="4">
        <v>150.13999999999999</v>
      </c>
      <c r="M338" s="4">
        <v>230.97</v>
      </c>
      <c r="N338" s="4">
        <f t="shared" si="18"/>
        <v>1803.7067441727083</v>
      </c>
      <c r="O338" s="4">
        <v>0</v>
      </c>
      <c r="P338" s="4" t="s">
        <v>46</v>
      </c>
      <c r="Q338" s="4">
        <v>0</v>
      </c>
      <c r="R338" s="4">
        <v>1144.8599999999999</v>
      </c>
      <c r="S338" s="4">
        <v>0</v>
      </c>
      <c r="T338" s="4">
        <v>3388</v>
      </c>
      <c r="U338" s="4">
        <v>0</v>
      </c>
      <c r="V338" s="4">
        <v>0</v>
      </c>
      <c r="W338" s="4">
        <v>127000</v>
      </c>
      <c r="X338" s="4">
        <f t="shared" si="16"/>
        <v>22.521120482777061</v>
      </c>
      <c r="Y338" s="4">
        <v>324336.44809999998</v>
      </c>
      <c r="Z338" s="4">
        <v>-1145</v>
      </c>
      <c r="AA338" s="4">
        <v>-375606</v>
      </c>
      <c r="AB338" s="4">
        <v>2243</v>
      </c>
      <c r="AC338" s="4">
        <v>367365</v>
      </c>
      <c r="AD338" s="4">
        <v>2555</v>
      </c>
      <c r="AE338" s="4">
        <v>633800</v>
      </c>
      <c r="AF338" s="4">
        <v>0.5</v>
      </c>
      <c r="AG338" s="4">
        <v>0.25</v>
      </c>
      <c r="AH338" s="4">
        <v>-572.42999999999995</v>
      </c>
      <c r="AI338" s="4">
        <v>-286.21499999999997</v>
      </c>
      <c r="AJ338" s="4">
        <v>1121.678169</v>
      </c>
      <c r="AK338" s="4">
        <v>560.83908450000001</v>
      </c>
      <c r="AL338" s="4">
        <v>175807.49679999999</v>
      </c>
      <c r="AM338" s="4">
        <v>91841.248389999993</v>
      </c>
      <c r="AN338" s="4"/>
      <c r="AO338" s="4">
        <v>638.85086409999997</v>
      </c>
      <c r="AP338" s="4"/>
      <c r="AQ338" s="4">
        <v>103204.6633</v>
      </c>
      <c r="AR338" s="5">
        <v>53874</v>
      </c>
      <c r="AS338" s="4">
        <v>313</v>
      </c>
      <c r="AT338" s="4">
        <v>3.3750000000000002E-2</v>
      </c>
      <c r="AU338" s="4">
        <v>533.39</v>
      </c>
      <c r="AV338" s="4">
        <v>67.268944570000002</v>
      </c>
      <c r="AW338" s="4">
        <v>466.12105539999999</v>
      </c>
      <c r="AX338" s="4">
        <v>23451.725900000001</v>
      </c>
      <c r="AY338" s="4">
        <v>103548.2741</v>
      </c>
      <c r="AZ338" s="4">
        <v>264444.71990000003</v>
      </c>
      <c r="BA338" s="4">
        <v>44.24</v>
      </c>
      <c r="BB338" s="4">
        <v>36.590000000000003</v>
      </c>
      <c r="BC338" s="4">
        <v>150.13999999999999</v>
      </c>
      <c r="BD338" s="4">
        <v>230.97</v>
      </c>
      <c r="BE338" s="4">
        <f t="shared" si="19"/>
        <v>380.5</v>
      </c>
      <c r="BF338" s="4">
        <v>0</v>
      </c>
      <c r="BG338" s="4" t="s">
        <v>46</v>
      </c>
      <c r="BH338" s="4">
        <v>0</v>
      </c>
      <c r="BI338" s="4">
        <v>1144.8599999999999</v>
      </c>
      <c r="BJ338" s="4">
        <v>0</v>
      </c>
      <c r="BK338" s="4">
        <v>3388</v>
      </c>
      <c r="BL338" s="4">
        <v>0</v>
      </c>
      <c r="BM338" s="4">
        <v>0</v>
      </c>
      <c r="BN338" s="4">
        <v>127000</v>
      </c>
      <c r="BO338" s="4">
        <f t="shared" si="17"/>
        <v>1</v>
      </c>
      <c r="BP338" s="4">
        <v>324336.44809999998</v>
      </c>
      <c r="BQ338" s="4">
        <v>-1145</v>
      </c>
      <c r="BR338" s="4">
        <v>-375606</v>
      </c>
      <c r="BS338" s="4">
        <v>2243</v>
      </c>
      <c r="BT338" s="4">
        <v>367365</v>
      </c>
      <c r="BU338" s="4">
        <v>2555</v>
      </c>
      <c r="BV338" s="4">
        <v>633800</v>
      </c>
      <c r="BW338" s="4">
        <v>0.5</v>
      </c>
      <c r="BX338" s="4">
        <v>0.25</v>
      </c>
      <c r="BY338" s="4">
        <v>-572.42999999999995</v>
      </c>
      <c r="BZ338" s="4">
        <v>-286.21499999999997</v>
      </c>
      <c r="CA338" s="4">
        <v>1121.678169</v>
      </c>
      <c r="CB338" s="4">
        <v>560.83908450000001</v>
      </c>
      <c r="CC338" s="4">
        <v>175807.49679999999</v>
      </c>
      <c r="CD338" s="4">
        <v>91841.248389999993</v>
      </c>
      <c r="CE338" s="4"/>
      <c r="CF338" s="4">
        <v>638.85086409999997</v>
      </c>
      <c r="CG338" s="4"/>
      <c r="CH338" s="4">
        <v>103204.6633</v>
      </c>
    </row>
    <row r="339" spans="1:86" ht="15" thickBot="1" x14ac:dyDescent="0.4">
      <c r="A339" s="5">
        <v>53905</v>
      </c>
      <c r="B339" s="4">
        <v>314</v>
      </c>
      <c r="C339" s="4">
        <v>3.3750000000000002E-2</v>
      </c>
      <c r="D339" s="4">
        <v>533.39</v>
      </c>
      <c r="E339" s="4">
        <v>65.957979100000003</v>
      </c>
      <c r="F339" s="4">
        <v>467.4320209</v>
      </c>
      <c r="G339" s="4">
        <v>22984.293880000001</v>
      </c>
      <c r="H339" s="4">
        <v>104015.7061</v>
      </c>
      <c r="I339" s="4">
        <v>266435.3774</v>
      </c>
      <c r="J339" s="4">
        <v>44.24</v>
      </c>
      <c r="K339" s="4">
        <v>36.590000000000003</v>
      </c>
      <c r="L339" s="4">
        <v>150.13999999999999</v>
      </c>
      <c r="M339" s="4">
        <v>230.97</v>
      </c>
      <c r="N339" s="4">
        <f t="shared" si="18"/>
        <v>1812.7252778935717</v>
      </c>
      <c r="O339" s="4">
        <v>0</v>
      </c>
      <c r="P339" s="4" t="s">
        <v>46</v>
      </c>
      <c r="Q339" s="4">
        <v>0</v>
      </c>
      <c r="R339" s="4">
        <v>1144.8599999999999</v>
      </c>
      <c r="S339" s="4">
        <v>0</v>
      </c>
      <c r="T339" s="4">
        <v>3396</v>
      </c>
      <c r="U339" s="4">
        <v>0</v>
      </c>
      <c r="V339" s="4">
        <v>0</v>
      </c>
      <c r="W339" s="4">
        <v>127000</v>
      </c>
      <c r="X339" s="4">
        <f t="shared" si="16"/>
        <v>22.746331687604833</v>
      </c>
      <c r="Y339" s="4">
        <v>325309.45750000002</v>
      </c>
      <c r="Z339" s="4">
        <v>-1145</v>
      </c>
      <c r="AA339" s="4">
        <v>-376751</v>
      </c>
      <c r="AB339" s="4">
        <v>2251</v>
      </c>
      <c r="AC339" s="4">
        <v>369616</v>
      </c>
      <c r="AD339" s="4">
        <v>2565</v>
      </c>
      <c r="AE339" s="4">
        <v>638055</v>
      </c>
      <c r="AF339" s="4">
        <v>0.5</v>
      </c>
      <c r="AG339" s="4">
        <v>0.25</v>
      </c>
      <c r="AH339" s="4">
        <v>-572.42999999999995</v>
      </c>
      <c r="AI339" s="4">
        <v>-286.21499999999997</v>
      </c>
      <c r="AJ339" s="4">
        <v>1125.744029</v>
      </c>
      <c r="AK339" s="4">
        <v>562.87201430000005</v>
      </c>
      <c r="AL339" s="4">
        <v>176933.2408</v>
      </c>
      <c r="AM339" s="4">
        <v>92404.1204</v>
      </c>
      <c r="AN339" s="4"/>
      <c r="AO339" s="4">
        <v>641.23535389999995</v>
      </c>
      <c r="AP339" s="4"/>
      <c r="AQ339" s="4">
        <v>103845.89870000001</v>
      </c>
      <c r="AR339" s="5">
        <v>53905</v>
      </c>
      <c r="AS339" s="4">
        <v>314</v>
      </c>
      <c r="AT339" s="4">
        <v>3.3750000000000002E-2</v>
      </c>
      <c r="AU339" s="4">
        <v>533.39</v>
      </c>
      <c r="AV339" s="4">
        <v>65.957979100000003</v>
      </c>
      <c r="AW339" s="4">
        <v>467.4320209</v>
      </c>
      <c r="AX339" s="4">
        <v>22984.293880000001</v>
      </c>
      <c r="AY339" s="4">
        <v>104015.7061</v>
      </c>
      <c r="AZ339" s="4">
        <v>266435.3774</v>
      </c>
      <c r="BA339" s="4">
        <v>44.24</v>
      </c>
      <c r="BB339" s="4">
        <v>36.590000000000003</v>
      </c>
      <c r="BC339" s="4">
        <v>150.13999999999999</v>
      </c>
      <c r="BD339" s="4">
        <v>230.97</v>
      </c>
      <c r="BE339" s="4">
        <f t="shared" si="19"/>
        <v>380.5</v>
      </c>
      <c r="BF339" s="4">
        <v>0</v>
      </c>
      <c r="BG339" s="4" t="s">
        <v>46</v>
      </c>
      <c r="BH339" s="4">
        <v>0</v>
      </c>
      <c r="BI339" s="4">
        <v>1144.8599999999999</v>
      </c>
      <c r="BJ339" s="4">
        <v>0</v>
      </c>
      <c r="BK339" s="4">
        <v>3396</v>
      </c>
      <c r="BL339" s="4">
        <v>0</v>
      </c>
      <c r="BM339" s="4">
        <v>0</v>
      </c>
      <c r="BN339" s="4">
        <v>127000</v>
      </c>
      <c r="BO339" s="4">
        <f t="shared" si="17"/>
        <v>1</v>
      </c>
      <c r="BP339" s="4">
        <v>325309.45750000002</v>
      </c>
      <c r="BQ339" s="4">
        <v>-1145</v>
      </c>
      <c r="BR339" s="4">
        <v>-376751</v>
      </c>
      <c r="BS339" s="4">
        <v>2251</v>
      </c>
      <c r="BT339" s="4">
        <v>369616</v>
      </c>
      <c r="BU339" s="4">
        <v>2565</v>
      </c>
      <c r="BV339" s="4">
        <v>638055</v>
      </c>
      <c r="BW339" s="4">
        <v>0.5</v>
      </c>
      <c r="BX339" s="4">
        <v>0.25</v>
      </c>
      <c r="BY339" s="4">
        <v>-572.42999999999995</v>
      </c>
      <c r="BZ339" s="4">
        <v>-286.21499999999997</v>
      </c>
      <c r="CA339" s="4">
        <v>1125.744029</v>
      </c>
      <c r="CB339" s="4">
        <v>562.87201430000005</v>
      </c>
      <c r="CC339" s="4">
        <v>176933.2408</v>
      </c>
      <c r="CD339" s="4">
        <v>92404.1204</v>
      </c>
      <c r="CE339" s="4"/>
      <c r="CF339" s="4">
        <v>641.23535389999995</v>
      </c>
      <c r="CG339" s="4"/>
      <c r="CH339" s="4">
        <v>103845.89870000001</v>
      </c>
    </row>
    <row r="340" spans="1:86" ht="15" thickBot="1" x14ac:dyDescent="0.4">
      <c r="A340" s="5">
        <v>53936</v>
      </c>
      <c r="B340" s="4">
        <v>315</v>
      </c>
      <c r="C340" s="4">
        <v>3.3750000000000002E-2</v>
      </c>
      <c r="D340" s="4">
        <v>533.39</v>
      </c>
      <c r="E340" s="4">
        <v>64.643326540000004</v>
      </c>
      <c r="F340" s="4">
        <v>468.74667349999999</v>
      </c>
      <c r="G340" s="4">
        <v>22515.547210000001</v>
      </c>
      <c r="H340" s="4">
        <v>104484.4528</v>
      </c>
      <c r="I340" s="4">
        <v>268438.97629999998</v>
      </c>
      <c r="J340" s="4">
        <v>44.24</v>
      </c>
      <c r="K340" s="4">
        <v>36.590000000000003</v>
      </c>
      <c r="L340" s="4">
        <v>150.13999999999999</v>
      </c>
      <c r="M340" s="4">
        <v>230.97</v>
      </c>
      <c r="N340" s="4">
        <f t="shared" si="18"/>
        <v>1821.7889042830393</v>
      </c>
      <c r="O340" s="4">
        <v>0</v>
      </c>
      <c r="P340" s="4" t="s">
        <v>46</v>
      </c>
      <c r="Q340" s="4">
        <v>0</v>
      </c>
      <c r="R340" s="4">
        <v>1144.8599999999999</v>
      </c>
      <c r="S340" s="4">
        <v>0</v>
      </c>
      <c r="T340" s="4">
        <v>3404</v>
      </c>
      <c r="U340" s="4">
        <v>0</v>
      </c>
      <c r="V340" s="4">
        <v>0</v>
      </c>
      <c r="W340" s="4">
        <v>127000</v>
      </c>
      <c r="X340" s="4">
        <f t="shared" si="16"/>
        <v>22.973795004480881</v>
      </c>
      <c r="Y340" s="4">
        <v>326285.38579999999</v>
      </c>
      <c r="Z340" s="4">
        <v>-1145</v>
      </c>
      <c r="AA340" s="4">
        <v>-377896</v>
      </c>
      <c r="AB340" s="4">
        <v>2260</v>
      </c>
      <c r="AC340" s="4">
        <v>371876</v>
      </c>
      <c r="AD340" s="4">
        <v>2575</v>
      </c>
      <c r="AE340" s="4">
        <v>642332</v>
      </c>
      <c r="AF340" s="4">
        <v>0.5</v>
      </c>
      <c r="AG340" s="4">
        <v>0.25</v>
      </c>
      <c r="AH340" s="4">
        <v>-572.42999999999995</v>
      </c>
      <c r="AI340" s="4">
        <v>-286.21499999999997</v>
      </c>
      <c r="AJ340" s="4">
        <v>1129.8196459999999</v>
      </c>
      <c r="AK340" s="4">
        <v>564.90982320000001</v>
      </c>
      <c r="AL340" s="4">
        <v>178063.06049999999</v>
      </c>
      <c r="AM340" s="4">
        <v>92969.030230000004</v>
      </c>
      <c r="AN340" s="4"/>
      <c r="AO340" s="4">
        <v>643.62571149999997</v>
      </c>
      <c r="AP340" s="4"/>
      <c r="AQ340" s="4">
        <v>104489.52439999999</v>
      </c>
      <c r="AR340" s="5">
        <v>53936</v>
      </c>
      <c r="AS340" s="4">
        <v>315</v>
      </c>
      <c r="AT340" s="4">
        <v>3.3750000000000002E-2</v>
      </c>
      <c r="AU340" s="4">
        <v>533.39</v>
      </c>
      <c r="AV340" s="4">
        <v>64.643326540000004</v>
      </c>
      <c r="AW340" s="4">
        <v>468.74667349999999</v>
      </c>
      <c r="AX340" s="4">
        <v>22515.547210000001</v>
      </c>
      <c r="AY340" s="4">
        <v>104484.4528</v>
      </c>
      <c r="AZ340" s="4">
        <v>268438.97629999998</v>
      </c>
      <c r="BA340" s="4">
        <v>44.24</v>
      </c>
      <c r="BB340" s="4">
        <v>36.590000000000003</v>
      </c>
      <c r="BC340" s="4">
        <v>150.13999999999999</v>
      </c>
      <c r="BD340" s="4">
        <v>230.97</v>
      </c>
      <c r="BE340" s="4">
        <f t="shared" si="19"/>
        <v>380.5</v>
      </c>
      <c r="BF340" s="4">
        <v>0</v>
      </c>
      <c r="BG340" s="4" t="s">
        <v>46</v>
      </c>
      <c r="BH340" s="4">
        <v>0</v>
      </c>
      <c r="BI340" s="4">
        <v>1144.8599999999999</v>
      </c>
      <c r="BJ340" s="4">
        <v>0</v>
      </c>
      <c r="BK340" s="4">
        <v>3404</v>
      </c>
      <c r="BL340" s="4">
        <v>0</v>
      </c>
      <c r="BM340" s="4">
        <v>0</v>
      </c>
      <c r="BN340" s="4">
        <v>127000</v>
      </c>
      <c r="BO340" s="4">
        <f t="shared" si="17"/>
        <v>1</v>
      </c>
      <c r="BP340" s="4">
        <v>326285.38579999999</v>
      </c>
      <c r="BQ340" s="4">
        <v>-1145</v>
      </c>
      <c r="BR340" s="4">
        <v>-377896</v>
      </c>
      <c r="BS340" s="4">
        <v>2260</v>
      </c>
      <c r="BT340" s="4">
        <v>371876</v>
      </c>
      <c r="BU340" s="4">
        <v>2575</v>
      </c>
      <c r="BV340" s="4">
        <v>642332</v>
      </c>
      <c r="BW340" s="4">
        <v>0.5</v>
      </c>
      <c r="BX340" s="4">
        <v>0.25</v>
      </c>
      <c r="BY340" s="4">
        <v>-572.42999999999995</v>
      </c>
      <c r="BZ340" s="4">
        <v>-286.21499999999997</v>
      </c>
      <c r="CA340" s="4">
        <v>1129.8196459999999</v>
      </c>
      <c r="CB340" s="4">
        <v>564.90982320000001</v>
      </c>
      <c r="CC340" s="4">
        <v>178063.06049999999</v>
      </c>
      <c r="CD340" s="4">
        <v>92969.030230000004</v>
      </c>
      <c r="CE340" s="4"/>
      <c r="CF340" s="4">
        <v>643.62571149999997</v>
      </c>
      <c r="CG340" s="4"/>
      <c r="CH340" s="4">
        <v>104489.52439999999</v>
      </c>
    </row>
    <row r="341" spans="1:86" ht="15" thickBot="1" x14ac:dyDescent="0.4">
      <c r="A341" s="5">
        <v>53966</v>
      </c>
      <c r="B341" s="4">
        <v>316</v>
      </c>
      <c r="C341" s="4">
        <v>3.3750000000000002E-2</v>
      </c>
      <c r="D341" s="4">
        <v>533.39</v>
      </c>
      <c r="E341" s="4">
        <v>63.324976530000001</v>
      </c>
      <c r="F341" s="4">
        <v>470.0650235</v>
      </c>
      <c r="G341" s="4">
        <v>22045.482189999999</v>
      </c>
      <c r="H341" s="4">
        <v>104954.5178</v>
      </c>
      <c r="I341" s="4">
        <v>270455.59620000003</v>
      </c>
      <c r="J341" s="4">
        <v>44.24</v>
      </c>
      <c r="K341" s="4">
        <v>36.590000000000003</v>
      </c>
      <c r="L341" s="4">
        <v>150.13999999999999</v>
      </c>
      <c r="M341" s="4">
        <v>230.97</v>
      </c>
      <c r="N341" s="4">
        <f t="shared" si="18"/>
        <v>1830.8978488044543</v>
      </c>
      <c r="O341" s="4">
        <v>0</v>
      </c>
      <c r="P341" s="4" t="s">
        <v>46</v>
      </c>
      <c r="Q341" s="4">
        <v>0</v>
      </c>
      <c r="R341" s="4">
        <v>1144.8599999999999</v>
      </c>
      <c r="S341" s="4">
        <v>0</v>
      </c>
      <c r="T341" s="4">
        <v>3413</v>
      </c>
      <c r="U341" s="4">
        <v>0</v>
      </c>
      <c r="V341" s="4">
        <v>0</v>
      </c>
      <c r="W341" s="4">
        <v>127000</v>
      </c>
      <c r="X341" s="4">
        <f t="shared" si="16"/>
        <v>23.203532954525688</v>
      </c>
      <c r="Y341" s="4">
        <v>327264.24200000003</v>
      </c>
      <c r="Z341" s="4">
        <v>-1145</v>
      </c>
      <c r="AA341" s="4">
        <v>-379041</v>
      </c>
      <c r="AB341" s="4">
        <v>2268</v>
      </c>
      <c r="AC341" s="4">
        <v>374144</v>
      </c>
      <c r="AD341" s="4">
        <v>2584</v>
      </c>
      <c r="AE341" s="4">
        <v>646629</v>
      </c>
      <c r="AF341" s="4">
        <v>0.5</v>
      </c>
      <c r="AG341" s="4">
        <v>0.25</v>
      </c>
      <c r="AH341" s="4">
        <v>-572.42999999999995</v>
      </c>
      <c r="AI341" s="4">
        <v>-286.21499999999997</v>
      </c>
      <c r="AJ341" s="4">
        <v>1133.905045</v>
      </c>
      <c r="AK341" s="4">
        <v>566.95252270000003</v>
      </c>
      <c r="AL341" s="4">
        <v>179196.96549999999</v>
      </c>
      <c r="AM341" s="4">
        <v>93535.982749999996</v>
      </c>
      <c r="AN341" s="4"/>
      <c r="AO341" s="4">
        <v>646.02195140000003</v>
      </c>
      <c r="AP341" s="4"/>
      <c r="AQ341" s="4">
        <v>105135.5463</v>
      </c>
      <c r="AR341" s="5">
        <v>53966</v>
      </c>
      <c r="AS341" s="4">
        <v>316</v>
      </c>
      <c r="AT341" s="4">
        <v>3.3750000000000002E-2</v>
      </c>
      <c r="AU341" s="4">
        <v>533.39</v>
      </c>
      <c r="AV341" s="4">
        <v>63.324976530000001</v>
      </c>
      <c r="AW341" s="4">
        <v>470.0650235</v>
      </c>
      <c r="AX341" s="4">
        <v>22045.482189999999</v>
      </c>
      <c r="AY341" s="4">
        <v>104954.5178</v>
      </c>
      <c r="AZ341" s="4">
        <v>270455.59620000003</v>
      </c>
      <c r="BA341" s="4">
        <v>44.24</v>
      </c>
      <c r="BB341" s="4">
        <v>36.590000000000003</v>
      </c>
      <c r="BC341" s="4">
        <v>150.13999999999999</v>
      </c>
      <c r="BD341" s="4">
        <v>230.97</v>
      </c>
      <c r="BE341" s="4">
        <f t="shared" si="19"/>
        <v>380.5</v>
      </c>
      <c r="BF341" s="4">
        <v>0</v>
      </c>
      <c r="BG341" s="4" t="s">
        <v>46</v>
      </c>
      <c r="BH341" s="4">
        <v>0</v>
      </c>
      <c r="BI341" s="4">
        <v>1144.8599999999999</v>
      </c>
      <c r="BJ341" s="4">
        <v>0</v>
      </c>
      <c r="BK341" s="4">
        <v>3413</v>
      </c>
      <c r="BL341" s="4">
        <v>0</v>
      </c>
      <c r="BM341" s="4">
        <v>0</v>
      </c>
      <c r="BN341" s="4">
        <v>127000</v>
      </c>
      <c r="BO341" s="4">
        <f t="shared" si="17"/>
        <v>1</v>
      </c>
      <c r="BP341" s="4">
        <v>327264.24200000003</v>
      </c>
      <c r="BQ341" s="4">
        <v>-1145</v>
      </c>
      <c r="BR341" s="4">
        <v>-379041</v>
      </c>
      <c r="BS341" s="4">
        <v>2268</v>
      </c>
      <c r="BT341" s="4">
        <v>374144</v>
      </c>
      <c r="BU341" s="4">
        <v>2584</v>
      </c>
      <c r="BV341" s="4">
        <v>646629</v>
      </c>
      <c r="BW341" s="4">
        <v>0.5</v>
      </c>
      <c r="BX341" s="4">
        <v>0.25</v>
      </c>
      <c r="BY341" s="4">
        <v>-572.42999999999995</v>
      </c>
      <c r="BZ341" s="4">
        <v>-286.21499999999997</v>
      </c>
      <c r="CA341" s="4">
        <v>1133.905045</v>
      </c>
      <c r="CB341" s="4">
        <v>566.95252270000003</v>
      </c>
      <c r="CC341" s="4">
        <v>179196.96549999999</v>
      </c>
      <c r="CD341" s="4">
        <v>93535.982749999996</v>
      </c>
      <c r="CE341" s="4"/>
      <c r="CF341" s="4">
        <v>646.02195140000003</v>
      </c>
      <c r="CG341" s="4"/>
      <c r="CH341" s="4">
        <v>105135.5463</v>
      </c>
    </row>
    <row r="342" spans="1:86" ht="15" thickBot="1" x14ac:dyDescent="0.4">
      <c r="A342" s="5">
        <v>53997</v>
      </c>
      <c r="B342" s="4">
        <v>317</v>
      </c>
      <c r="C342" s="4">
        <v>3.3750000000000002E-2</v>
      </c>
      <c r="D342" s="4">
        <v>533.39</v>
      </c>
      <c r="E342" s="4">
        <v>62.002918649999998</v>
      </c>
      <c r="F342" s="4">
        <v>471.3870814</v>
      </c>
      <c r="G342" s="4">
        <v>21574.095099999999</v>
      </c>
      <c r="H342" s="4">
        <v>105425.90489999999</v>
      </c>
      <c r="I342" s="4">
        <v>272485.31679999997</v>
      </c>
      <c r="J342" s="4">
        <v>44.24</v>
      </c>
      <c r="K342" s="4">
        <v>36.590000000000003</v>
      </c>
      <c r="L342" s="4">
        <v>150.13999999999999</v>
      </c>
      <c r="M342" s="4">
        <v>230.97</v>
      </c>
      <c r="N342" s="4">
        <f t="shared" si="18"/>
        <v>1840.0523380484763</v>
      </c>
      <c r="O342" s="4">
        <v>0</v>
      </c>
      <c r="P342" s="4" t="s">
        <v>46</v>
      </c>
      <c r="Q342" s="4">
        <v>0</v>
      </c>
      <c r="R342" s="4">
        <v>1144.8599999999999</v>
      </c>
      <c r="S342" s="4">
        <v>0</v>
      </c>
      <c r="T342" s="4">
        <v>3421</v>
      </c>
      <c r="U342" s="4">
        <v>0</v>
      </c>
      <c r="V342" s="4">
        <v>0</v>
      </c>
      <c r="W342" s="4">
        <v>127000</v>
      </c>
      <c r="X342" s="4">
        <f t="shared" si="16"/>
        <v>23.435568284070946</v>
      </c>
      <c r="Y342" s="4">
        <v>328246.03470000002</v>
      </c>
      <c r="Z342" s="4">
        <v>-1145</v>
      </c>
      <c r="AA342" s="4">
        <v>-380185</v>
      </c>
      <c r="AB342" s="4">
        <v>2276</v>
      </c>
      <c r="AC342" s="4">
        <v>376420</v>
      </c>
      <c r="AD342" s="4">
        <v>2594</v>
      </c>
      <c r="AE342" s="4">
        <v>650948</v>
      </c>
      <c r="AF342" s="4">
        <v>0.5</v>
      </c>
      <c r="AG342" s="4">
        <v>0.25</v>
      </c>
      <c r="AH342" s="4">
        <v>-572.42999999999995</v>
      </c>
      <c r="AI342" s="4">
        <v>-286.21499999999997</v>
      </c>
      <c r="AJ342" s="4">
        <v>1138.0002500000001</v>
      </c>
      <c r="AK342" s="4">
        <v>569.00012479999998</v>
      </c>
      <c r="AL342" s="4">
        <v>180334.96580000001</v>
      </c>
      <c r="AM342" s="4">
        <v>94104.982879999996</v>
      </c>
      <c r="AN342" s="4"/>
      <c r="AO342" s="4">
        <v>648.42408809999995</v>
      </c>
      <c r="AP342" s="4"/>
      <c r="AQ342" s="4">
        <v>105783.97040000001</v>
      </c>
      <c r="AR342" s="5">
        <v>53997</v>
      </c>
      <c r="AS342" s="4">
        <v>317</v>
      </c>
      <c r="AT342" s="4">
        <v>3.3750000000000002E-2</v>
      </c>
      <c r="AU342" s="4">
        <v>533.39</v>
      </c>
      <c r="AV342" s="4">
        <v>62.002918649999998</v>
      </c>
      <c r="AW342" s="4">
        <v>471.3870814</v>
      </c>
      <c r="AX342" s="4">
        <v>21574.095099999999</v>
      </c>
      <c r="AY342" s="4">
        <v>105425.90489999999</v>
      </c>
      <c r="AZ342" s="4">
        <v>272485.31679999997</v>
      </c>
      <c r="BA342" s="4">
        <v>44.24</v>
      </c>
      <c r="BB342" s="4">
        <v>36.590000000000003</v>
      </c>
      <c r="BC342" s="4">
        <v>150.13999999999999</v>
      </c>
      <c r="BD342" s="4">
        <v>230.97</v>
      </c>
      <c r="BE342" s="4">
        <f t="shared" si="19"/>
        <v>380.5</v>
      </c>
      <c r="BF342" s="4">
        <v>0</v>
      </c>
      <c r="BG342" s="4" t="s">
        <v>46</v>
      </c>
      <c r="BH342" s="4">
        <v>0</v>
      </c>
      <c r="BI342" s="4">
        <v>1144.8599999999999</v>
      </c>
      <c r="BJ342" s="4">
        <v>0</v>
      </c>
      <c r="BK342" s="4">
        <v>3421</v>
      </c>
      <c r="BL342" s="4">
        <v>0</v>
      </c>
      <c r="BM342" s="4">
        <v>0</v>
      </c>
      <c r="BN342" s="4">
        <v>127000</v>
      </c>
      <c r="BO342" s="4">
        <f t="shared" si="17"/>
        <v>1</v>
      </c>
      <c r="BP342" s="4">
        <v>328246.03470000002</v>
      </c>
      <c r="BQ342" s="4">
        <v>-1145</v>
      </c>
      <c r="BR342" s="4">
        <v>-380185</v>
      </c>
      <c r="BS342" s="4">
        <v>2276</v>
      </c>
      <c r="BT342" s="4">
        <v>376420</v>
      </c>
      <c r="BU342" s="4">
        <v>2594</v>
      </c>
      <c r="BV342" s="4">
        <v>650948</v>
      </c>
      <c r="BW342" s="4">
        <v>0.5</v>
      </c>
      <c r="BX342" s="4">
        <v>0.25</v>
      </c>
      <c r="BY342" s="4">
        <v>-572.42999999999995</v>
      </c>
      <c r="BZ342" s="4">
        <v>-286.21499999999997</v>
      </c>
      <c r="CA342" s="4">
        <v>1138.0002500000001</v>
      </c>
      <c r="CB342" s="4">
        <v>569.00012479999998</v>
      </c>
      <c r="CC342" s="4">
        <v>180334.96580000001</v>
      </c>
      <c r="CD342" s="4">
        <v>94104.982879999996</v>
      </c>
      <c r="CE342" s="4"/>
      <c r="CF342" s="4">
        <v>648.42408809999995</v>
      </c>
      <c r="CG342" s="4"/>
      <c r="CH342" s="4">
        <v>105783.97040000001</v>
      </c>
    </row>
    <row r="343" spans="1:86" ht="15" thickBot="1" x14ac:dyDescent="0.4">
      <c r="A343" s="5">
        <v>54027</v>
      </c>
      <c r="B343" s="4">
        <v>318</v>
      </c>
      <c r="C343" s="4">
        <v>3.3750000000000002E-2</v>
      </c>
      <c r="D343" s="4">
        <v>533.39</v>
      </c>
      <c r="E343" s="4">
        <v>60.677142480000001</v>
      </c>
      <c r="F343" s="4">
        <v>472.71285749999998</v>
      </c>
      <c r="G343" s="4">
        <v>21101.382249999999</v>
      </c>
      <c r="H343" s="4">
        <v>105898.61780000001</v>
      </c>
      <c r="I343" s="4">
        <v>274528.21860000002</v>
      </c>
      <c r="J343" s="4">
        <v>44.24</v>
      </c>
      <c r="K343" s="4">
        <v>36.590000000000003</v>
      </c>
      <c r="L343" s="4">
        <v>150.13999999999999</v>
      </c>
      <c r="M343" s="4">
        <v>230.97</v>
      </c>
      <c r="N343" s="4">
        <f t="shared" si="18"/>
        <v>1849.2525997387183</v>
      </c>
      <c r="O343" s="4">
        <v>0</v>
      </c>
      <c r="P343" s="4" t="s">
        <v>46</v>
      </c>
      <c r="Q343" s="4">
        <v>0</v>
      </c>
      <c r="R343" s="4">
        <v>1144.8599999999999</v>
      </c>
      <c r="S343" s="4">
        <v>0</v>
      </c>
      <c r="T343" s="4">
        <v>3429</v>
      </c>
      <c r="U343" s="4">
        <v>0</v>
      </c>
      <c r="V343" s="4">
        <v>0</v>
      </c>
      <c r="W343" s="4">
        <v>127000</v>
      </c>
      <c r="X343" s="4">
        <f t="shared" si="16"/>
        <v>23.669923966911657</v>
      </c>
      <c r="Y343" s="4">
        <v>329230.77279999998</v>
      </c>
      <c r="Z343" s="4">
        <v>-1145</v>
      </c>
      <c r="AA343" s="4">
        <v>-381330</v>
      </c>
      <c r="AB343" s="4">
        <v>2284</v>
      </c>
      <c r="AC343" s="4">
        <v>378704</v>
      </c>
      <c r="AD343" s="4">
        <v>2603</v>
      </c>
      <c r="AE343" s="4">
        <v>655289</v>
      </c>
      <c r="AF343" s="4">
        <v>0.5</v>
      </c>
      <c r="AG343" s="4">
        <v>0.25</v>
      </c>
      <c r="AH343" s="4">
        <v>-572.42999999999995</v>
      </c>
      <c r="AI343" s="4">
        <v>-286.21499999999997</v>
      </c>
      <c r="AJ343" s="4">
        <v>1142.105282</v>
      </c>
      <c r="AK343" s="4">
        <v>571.05264109999996</v>
      </c>
      <c r="AL343" s="4">
        <v>181477.071</v>
      </c>
      <c r="AM343" s="4">
        <v>94676.035520000005</v>
      </c>
      <c r="AN343" s="4"/>
      <c r="AO343" s="4">
        <v>650.83213620000004</v>
      </c>
      <c r="AP343" s="4"/>
      <c r="AQ343" s="4">
        <v>106434.80250000001</v>
      </c>
      <c r="AR343" s="5">
        <v>54027</v>
      </c>
      <c r="AS343" s="4">
        <v>318</v>
      </c>
      <c r="AT343" s="4">
        <v>3.3750000000000002E-2</v>
      </c>
      <c r="AU343" s="4">
        <v>533.39</v>
      </c>
      <c r="AV343" s="4">
        <v>60.677142480000001</v>
      </c>
      <c r="AW343" s="4">
        <v>472.71285749999998</v>
      </c>
      <c r="AX343" s="4">
        <v>21101.382249999999</v>
      </c>
      <c r="AY343" s="4">
        <v>105898.61780000001</v>
      </c>
      <c r="AZ343" s="4">
        <v>274528.21860000002</v>
      </c>
      <c r="BA343" s="4">
        <v>44.24</v>
      </c>
      <c r="BB343" s="4">
        <v>36.590000000000003</v>
      </c>
      <c r="BC343" s="4">
        <v>150.13999999999999</v>
      </c>
      <c r="BD343" s="4">
        <v>230.97</v>
      </c>
      <c r="BE343" s="4">
        <f t="shared" si="19"/>
        <v>380.5</v>
      </c>
      <c r="BF343" s="4">
        <v>0</v>
      </c>
      <c r="BG343" s="4" t="s">
        <v>46</v>
      </c>
      <c r="BH343" s="4">
        <v>0</v>
      </c>
      <c r="BI343" s="4">
        <v>1144.8599999999999</v>
      </c>
      <c r="BJ343" s="4">
        <v>0</v>
      </c>
      <c r="BK343" s="4">
        <v>3429</v>
      </c>
      <c r="BL343" s="4">
        <v>0</v>
      </c>
      <c r="BM343" s="4">
        <v>0</v>
      </c>
      <c r="BN343" s="4">
        <v>127000</v>
      </c>
      <c r="BO343" s="4">
        <f t="shared" si="17"/>
        <v>1</v>
      </c>
      <c r="BP343" s="4">
        <v>329230.77279999998</v>
      </c>
      <c r="BQ343" s="4">
        <v>-1145</v>
      </c>
      <c r="BR343" s="4">
        <v>-381330</v>
      </c>
      <c r="BS343" s="4">
        <v>2284</v>
      </c>
      <c r="BT343" s="4">
        <v>378704</v>
      </c>
      <c r="BU343" s="4">
        <v>2603</v>
      </c>
      <c r="BV343" s="4">
        <v>655289</v>
      </c>
      <c r="BW343" s="4">
        <v>0.5</v>
      </c>
      <c r="BX343" s="4">
        <v>0.25</v>
      </c>
      <c r="BY343" s="4">
        <v>-572.42999999999995</v>
      </c>
      <c r="BZ343" s="4">
        <v>-286.21499999999997</v>
      </c>
      <c r="CA343" s="4">
        <v>1142.105282</v>
      </c>
      <c r="CB343" s="4">
        <v>571.05264109999996</v>
      </c>
      <c r="CC343" s="4">
        <v>181477.071</v>
      </c>
      <c r="CD343" s="4">
        <v>94676.035520000005</v>
      </c>
      <c r="CE343" s="4"/>
      <c r="CF343" s="4">
        <v>650.83213620000004</v>
      </c>
      <c r="CG343" s="4"/>
      <c r="CH343" s="4">
        <v>106434.80250000001</v>
      </c>
    </row>
    <row r="344" spans="1:86" ht="15" thickBot="1" x14ac:dyDescent="0.4">
      <c r="A344" s="5">
        <v>54058</v>
      </c>
      <c r="B344" s="4">
        <v>319</v>
      </c>
      <c r="C344" s="4">
        <v>3.3750000000000002E-2</v>
      </c>
      <c r="D344" s="4">
        <v>533.39</v>
      </c>
      <c r="E344" s="4">
        <v>59.347637570000003</v>
      </c>
      <c r="F344" s="4">
        <v>474.0423624</v>
      </c>
      <c r="G344" s="4">
        <v>20627.33988</v>
      </c>
      <c r="H344" s="4">
        <v>106372.66009999999</v>
      </c>
      <c r="I344" s="4">
        <v>276584.3823</v>
      </c>
      <c r="J344" s="4">
        <v>44.24</v>
      </c>
      <c r="K344" s="4">
        <v>36.590000000000003</v>
      </c>
      <c r="L344" s="4">
        <v>150.13999999999999</v>
      </c>
      <c r="M344" s="4">
        <v>230.97</v>
      </c>
      <c r="N344" s="4">
        <f t="shared" si="18"/>
        <v>1858.4988627374116</v>
      </c>
      <c r="O344" s="4">
        <v>0</v>
      </c>
      <c r="P344" s="4" t="s">
        <v>46</v>
      </c>
      <c r="Q344" s="4">
        <v>0</v>
      </c>
      <c r="R344" s="4">
        <v>1144.8599999999999</v>
      </c>
      <c r="S344" s="4">
        <v>0</v>
      </c>
      <c r="T344" s="4">
        <v>3437</v>
      </c>
      <c r="U344" s="4">
        <v>0</v>
      </c>
      <c r="V344" s="4">
        <v>0</v>
      </c>
      <c r="W344" s="4">
        <v>127000</v>
      </c>
      <c r="X344" s="4">
        <f t="shared" si="16"/>
        <v>23.906623206580775</v>
      </c>
      <c r="Y344" s="4">
        <v>330218.46509999997</v>
      </c>
      <c r="Z344" s="4">
        <v>-1145</v>
      </c>
      <c r="AA344" s="4">
        <v>-382475</v>
      </c>
      <c r="AB344" s="4">
        <v>2292</v>
      </c>
      <c r="AC344" s="4">
        <v>380997</v>
      </c>
      <c r="AD344" s="4">
        <v>2613</v>
      </c>
      <c r="AE344" s="4">
        <v>659650</v>
      </c>
      <c r="AF344" s="4">
        <v>0.5</v>
      </c>
      <c r="AG344" s="4">
        <v>0.25</v>
      </c>
      <c r="AH344" s="4">
        <v>-572.42999999999995</v>
      </c>
      <c r="AI344" s="4">
        <v>-286.21499999999997</v>
      </c>
      <c r="AJ344" s="4">
        <v>1146.2201669999999</v>
      </c>
      <c r="AK344" s="4">
        <v>573.11008340000001</v>
      </c>
      <c r="AL344" s="4">
        <v>182623.29120000001</v>
      </c>
      <c r="AM344" s="4">
        <v>95249.145600000003</v>
      </c>
      <c r="AN344" s="4"/>
      <c r="AO344" s="4">
        <v>653.24611019999998</v>
      </c>
      <c r="AP344" s="4"/>
      <c r="AQ344" s="4">
        <v>107088.0487</v>
      </c>
      <c r="AR344" s="5">
        <v>54058</v>
      </c>
      <c r="AS344" s="4">
        <v>319</v>
      </c>
      <c r="AT344" s="4">
        <v>3.3750000000000002E-2</v>
      </c>
      <c r="AU344" s="4">
        <v>533.39</v>
      </c>
      <c r="AV344" s="4">
        <v>59.347637570000003</v>
      </c>
      <c r="AW344" s="4">
        <v>474.0423624</v>
      </c>
      <c r="AX344" s="4">
        <v>20627.33988</v>
      </c>
      <c r="AY344" s="4">
        <v>106372.66009999999</v>
      </c>
      <c r="AZ344" s="4">
        <v>276584.3823</v>
      </c>
      <c r="BA344" s="4">
        <v>44.24</v>
      </c>
      <c r="BB344" s="4">
        <v>36.590000000000003</v>
      </c>
      <c r="BC344" s="4">
        <v>150.13999999999999</v>
      </c>
      <c r="BD344" s="4">
        <v>230.97</v>
      </c>
      <c r="BE344" s="4">
        <f t="shared" si="19"/>
        <v>380.5</v>
      </c>
      <c r="BF344" s="4">
        <v>0</v>
      </c>
      <c r="BG344" s="4" t="s">
        <v>46</v>
      </c>
      <c r="BH344" s="4">
        <v>0</v>
      </c>
      <c r="BI344" s="4">
        <v>1144.8599999999999</v>
      </c>
      <c r="BJ344" s="4">
        <v>0</v>
      </c>
      <c r="BK344" s="4">
        <v>3437</v>
      </c>
      <c r="BL344" s="4">
        <v>0</v>
      </c>
      <c r="BM344" s="4">
        <v>0</v>
      </c>
      <c r="BN344" s="4">
        <v>127000</v>
      </c>
      <c r="BO344" s="4">
        <f t="shared" si="17"/>
        <v>1</v>
      </c>
      <c r="BP344" s="4">
        <v>330218.46509999997</v>
      </c>
      <c r="BQ344" s="4">
        <v>-1145</v>
      </c>
      <c r="BR344" s="4">
        <v>-382475</v>
      </c>
      <c r="BS344" s="4">
        <v>2292</v>
      </c>
      <c r="BT344" s="4">
        <v>380997</v>
      </c>
      <c r="BU344" s="4">
        <v>2613</v>
      </c>
      <c r="BV344" s="4">
        <v>659650</v>
      </c>
      <c r="BW344" s="4">
        <v>0.5</v>
      </c>
      <c r="BX344" s="4">
        <v>0.25</v>
      </c>
      <c r="BY344" s="4">
        <v>-572.42999999999995</v>
      </c>
      <c r="BZ344" s="4">
        <v>-286.21499999999997</v>
      </c>
      <c r="CA344" s="4">
        <v>1146.2201669999999</v>
      </c>
      <c r="CB344" s="4">
        <v>573.11008340000001</v>
      </c>
      <c r="CC344" s="4">
        <v>182623.29120000001</v>
      </c>
      <c r="CD344" s="4">
        <v>95249.145600000003</v>
      </c>
      <c r="CE344" s="4"/>
      <c r="CF344" s="4">
        <v>653.24611019999998</v>
      </c>
      <c r="CG344" s="4"/>
      <c r="CH344" s="4">
        <v>107088.0487</v>
      </c>
    </row>
    <row r="345" spans="1:86" ht="15" thickBot="1" x14ac:dyDescent="0.4">
      <c r="A345" s="5">
        <v>54089</v>
      </c>
      <c r="B345" s="4">
        <v>320</v>
      </c>
      <c r="C345" s="4">
        <v>3.3750000000000002E-2</v>
      </c>
      <c r="D345" s="4">
        <v>533.39</v>
      </c>
      <c r="E345" s="4">
        <v>58.014393419999998</v>
      </c>
      <c r="F345" s="4">
        <v>475.37560660000003</v>
      </c>
      <c r="G345" s="4">
        <v>20151.96428</v>
      </c>
      <c r="H345" s="4">
        <v>106848.03569999999</v>
      </c>
      <c r="I345" s="4">
        <v>278653.88929999998</v>
      </c>
      <c r="J345" s="4">
        <v>44.24</v>
      </c>
      <c r="K345" s="4">
        <v>36.590000000000003</v>
      </c>
      <c r="L345" s="4">
        <v>150.13999999999999</v>
      </c>
      <c r="M345" s="4">
        <v>230.97</v>
      </c>
      <c r="N345" s="4">
        <f t="shared" si="18"/>
        <v>1867.7913570510984</v>
      </c>
      <c r="O345" s="4">
        <v>0</v>
      </c>
      <c r="P345" s="4" t="s">
        <v>46</v>
      </c>
      <c r="Q345" s="4">
        <v>0</v>
      </c>
      <c r="R345" s="4">
        <v>1144.8599999999999</v>
      </c>
      <c r="S345" s="4">
        <v>0</v>
      </c>
      <c r="T345" s="4">
        <v>3446</v>
      </c>
      <c r="U345" s="4">
        <v>0</v>
      </c>
      <c r="V345" s="4">
        <v>0</v>
      </c>
      <c r="W345" s="4">
        <v>127000</v>
      </c>
      <c r="X345" s="4">
        <f t="shared" si="16"/>
        <v>24.145689438646585</v>
      </c>
      <c r="Y345" s="4">
        <v>331209.12050000002</v>
      </c>
      <c r="Z345" s="4">
        <v>-1145</v>
      </c>
      <c r="AA345" s="4">
        <v>-383620</v>
      </c>
      <c r="AB345" s="4">
        <v>2301</v>
      </c>
      <c r="AC345" s="4">
        <v>383297</v>
      </c>
      <c r="AD345" s="4">
        <v>2623</v>
      </c>
      <c r="AE345" s="4">
        <v>664034</v>
      </c>
      <c r="AF345" s="4">
        <v>0.5</v>
      </c>
      <c r="AG345" s="4">
        <v>0.25</v>
      </c>
      <c r="AH345" s="4">
        <v>-572.42999999999995</v>
      </c>
      <c r="AI345" s="4">
        <v>-286.21499999999997</v>
      </c>
      <c r="AJ345" s="4">
        <v>1150.3449270000001</v>
      </c>
      <c r="AK345" s="4">
        <v>575.17246360000001</v>
      </c>
      <c r="AL345" s="4">
        <v>183773.6361</v>
      </c>
      <c r="AM345" s="4">
        <v>95824.318060000005</v>
      </c>
      <c r="AN345" s="4"/>
      <c r="AO345" s="4">
        <v>655.66602490000002</v>
      </c>
      <c r="AP345" s="4"/>
      <c r="AQ345" s="4">
        <v>107743.7147</v>
      </c>
      <c r="AR345" s="5">
        <v>54089</v>
      </c>
      <c r="AS345" s="4">
        <v>320</v>
      </c>
      <c r="AT345" s="4">
        <v>3.3750000000000002E-2</v>
      </c>
      <c r="AU345" s="4">
        <v>533.39</v>
      </c>
      <c r="AV345" s="4">
        <v>58.014393419999998</v>
      </c>
      <c r="AW345" s="4">
        <v>475.37560660000003</v>
      </c>
      <c r="AX345" s="4">
        <v>20151.96428</v>
      </c>
      <c r="AY345" s="4">
        <v>106848.03569999999</v>
      </c>
      <c r="AZ345" s="4">
        <v>278653.88929999998</v>
      </c>
      <c r="BA345" s="4">
        <v>44.24</v>
      </c>
      <c r="BB345" s="4">
        <v>36.590000000000003</v>
      </c>
      <c r="BC345" s="4">
        <v>150.13999999999999</v>
      </c>
      <c r="BD345" s="4">
        <v>230.97</v>
      </c>
      <c r="BE345" s="4">
        <f t="shared" si="19"/>
        <v>380.5</v>
      </c>
      <c r="BF345" s="4">
        <v>0</v>
      </c>
      <c r="BG345" s="4" t="s">
        <v>46</v>
      </c>
      <c r="BH345" s="4">
        <v>0</v>
      </c>
      <c r="BI345" s="4">
        <v>1144.8599999999999</v>
      </c>
      <c r="BJ345" s="4">
        <v>0</v>
      </c>
      <c r="BK345" s="4">
        <v>3446</v>
      </c>
      <c r="BL345" s="4">
        <v>0</v>
      </c>
      <c r="BM345" s="4">
        <v>0</v>
      </c>
      <c r="BN345" s="4">
        <v>127000</v>
      </c>
      <c r="BO345" s="4">
        <f t="shared" si="17"/>
        <v>1</v>
      </c>
      <c r="BP345" s="4">
        <v>331209.12050000002</v>
      </c>
      <c r="BQ345" s="4">
        <v>-1145</v>
      </c>
      <c r="BR345" s="4">
        <v>-383620</v>
      </c>
      <c r="BS345" s="4">
        <v>2301</v>
      </c>
      <c r="BT345" s="4">
        <v>383297</v>
      </c>
      <c r="BU345" s="4">
        <v>2623</v>
      </c>
      <c r="BV345" s="4">
        <v>664034</v>
      </c>
      <c r="BW345" s="4">
        <v>0.5</v>
      </c>
      <c r="BX345" s="4">
        <v>0.25</v>
      </c>
      <c r="BY345" s="4">
        <v>-572.42999999999995</v>
      </c>
      <c r="BZ345" s="4">
        <v>-286.21499999999997</v>
      </c>
      <c r="CA345" s="4">
        <v>1150.3449270000001</v>
      </c>
      <c r="CB345" s="4">
        <v>575.17246360000001</v>
      </c>
      <c r="CC345" s="4">
        <v>183773.6361</v>
      </c>
      <c r="CD345" s="4">
        <v>95824.318060000005</v>
      </c>
      <c r="CE345" s="4"/>
      <c r="CF345" s="4">
        <v>655.66602490000002</v>
      </c>
      <c r="CG345" s="4"/>
      <c r="CH345" s="4">
        <v>107743.7147</v>
      </c>
    </row>
    <row r="346" spans="1:86" ht="15" thickBot="1" x14ac:dyDescent="0.4">
      <c r="A346" s="5">
        <v>54118</v>
      </c>
      <c r="B346" s="4">
        <v>321</v>
      </c>
      <c r="C346" s="4">
        <v>3.3750000000000002E-2</v>
      </c>
      <c r="D346" s="4">
        <v>533.39</v>
      </c>
      <c r="E346" s="4">
        <v>56.677399530000002</v>
      </c>
      <c r="F346" s="4">
        <v>476.71260050000001</v>
      </c>
      <c r="G346" s="4">
        <v>19675.251680000001</v>
      </c>
      <c r="H346" s="4">
        <v>107324.74830000001</v>
      </c>
      <c r="I346" s="4">
        <v>280736.82130000001</v>
      </c>
      <c r="J346" s="4">
        <v>44.24</v>
      </c>
      <c r="K346" s="4">
        <v>36.590000000000003</v>
      </c>
      <c r="L346" s="4">
        <v>150.13999999999999</v>
      </c>
      <c r="M346" s="4">
        <v>230.97</v>
      </c>
      <c r="N346" s="4">
        <f t="shared" si="18"/>
        <v>1877.1303138363537</v>
      </c>
      <c r="O346" s="4">
        <v>0</v>
      </c>
      <c r="P346" s="4" t="s">
        <v>46</v>
      </c>
      <c r="Q346" s="4">
        <v>0</v>
      </c>
      <c r="R346" s="4">
        <v>1144.8599999999999</v>
      </c>
      <c r="S346" s="4">
        <v>0</v>
      </c>
      <c r="T346" s="4">
        <v>3454</v>
      </c>
      <c r="U346" s="4">
        <v>0</v>
      </c>
      <c r="V346" s="4">
        <v>0</v>
      </c>
      <c r="W346" s="4">
        <v>127000</v>
      </c>
      <c r="X346" s="4">
        <f t="shared" si="16"/>
        <v>24.387146333033051</v>
      </c>
      <c r="Y346" s="4">
        <v>332202.74790000002</v>
      </c>
      <c r="Z346" s="4">
        <v>-1145</v>
      </c>
      <c r="AA346" s="4">
        <v>-384765</v>
      </c>
      <c r="AB346" s="4">
        <v>2309</v>
      </c>
      <c r="AC346" s="4">
        <v>385606</v>
      </c>
      <c r="AD346" s="4">
        <v>2632</v>
      </c>
      <c r="AE346" s="4">
        <v>668439</v>
      </c>
      <c r="AF346" s="4">
        <v>0.5</v>
      </c>
      <c r="AG346" s="4">
        <v>0.25</v>
      </c>
      <c r="AH346" s="4">
        <v>-572.42999999999995</v>
      </c>
      <c r="AI346" s="4">
        <v>-286.21499999999997</v>
      </c>
      <c r="AJ346" s="4">
        <v>1154.479587</v>
      </c>
      <c r="AK346" s="4">
        <v>577.23979350000002</v>
      </c>
      <c r="AL346" s="4">
        <v>184928.11569999999</v>
      </c>
      <c r="AM346" s="4">
        <v>96401.557860000001</v>
      </c>
      <c r="AN346" s="4"/>
      <c r="AO346" s="4">
        <v>658.09189479999998</v>
      </c>
      <c r="AP346" s="4"/>
      <c r="AQ346" s="4">
        <v>108401.8066</v>
      </c>
      <c r="AR346" s="5">
        <v>54118</v>
      </c>
      <c r="AS346" s="4">
        <v>321</v>
      </c>
      <c r="AT346" s="4">
        <v>3.3750000000000002E-2</v>
      </c>
      <c r="AU346" s="4">
        <v>533.39</v>
      </c>
      <c r="AV346" s="4">
        <v>56.677399530000002</v>
      </c>
      <c r="AW346" s="4">
        <v>476.71260050000001</v>
      </c>
      <c r="AX346" s="4">
        <v>19675.251680000001</v>
      </c>
      <c r="AY346" s="4">
        <v>107324.74830000001</v>
      </c>
      <c r="AZ346" s="4">
        <v>280736.82130000001</v>
      </c>
      <c r="BA346" s="4">
        <v>44.24</v>
      </c>
      <c r="BB346" s="4">
        <v>36.590000000000003</v>
      </c>
      <c r="BC346" s="4">
        <v>150.13999999999999</v>
      </c>
      <c r="BD346" s="4">
        <v>230.97</v>
      </c>
      <c r="BE346" s="4">
        <f t="shared" si="19"/>
        <v>380.5</v>
      </c>
      <c r="BF346" s="4">
        <v>0</v>
      </c>
      <c r="BG346" s="4" t="s">
        <v>46</v>
      </c>
      <c r="BH346" s="4">
        <v>0</v>
      </c>
      <c r="BI346" s="4">
        <v>1144.8599999999999</v>
      </c>
      <c r="BJ346" s="4">
        <v>0</v>
      </c>
      <c r="BK346" s="4">
        <v>3454</v>
      </c>
      <c r="BL346" s="4">
        <v>0</v>
      </c>
      <c r="BM346" s="4">
        <v>0</v>
      </c>
      <c r="BN346" s="4">
        <v>127000</v>
      </c>
      <c r="BO346" s="4">
        <f t="shared" si="17"/>
        <v>1</v>
      </c>
      <c r="BP346" s="4">
        <v>332202.74790000002</v>
      </c>
      <c r="BQ346" s="4">
        <v>-1145</v>
      </c>
      <c r="BR346" s="4">
        <v>-384765</v>
      </c>
      <c r="BS346" s="4">
        <v>2309</v>
      </c>
      <c r="BT346" s="4">
        <v>385606</v>
      </c>
      <c r="BU346" s="4">
        <v>2632</v>
      </c>
      <c r="BV346" s="4">
        <v>668439</v>
      </c>
      <c r="BW346" s="4">
        <v>0.5</v>
      </c>
      <c r="BX346" s="4">
        <v>0.25</v>
      </c>
      <c r="BY346" s="4">
        <v>-572.42999999999995</v>
      </c>
      <c r="BZ346" s="4">
        <v>-286.21499999999997</v>
      </c>
      <c r="CA346" s="4">
        <v>1154.479587</v>
      </c>
      <c r="CB346" s="4">
        <v>577.23979350000002</v>
      </c>
      <c r="CC346" s="4">
        <v>184928.11569999999</v>
      </c>
      <c r="CD346" s="4">
        <v>96401.557860000001</v>
      </c>
      <c r="CE346" s="4"/>
      <c r="CF346" s="4">
        <v>658.09189479999998</v>
      </c>
      <c r="CG346" s="4"/>
      <c r="CH346" s="4">
        <v>108401.8066</v>
      </c>
    </row>
    <row r="347" spans="1:86" ht="15" thickBot="1" x14ac:dyDescent="0.4">
      <c r="A347" s="5">
        <v>54149</v>
      </c>
      <c r="B347" s="4">
        <v>322</v>
      </c>
      <c r="C347" s="4">
        <v>3.3750000000000002E-2</v>
      </c>
      <c r="D347" s="4">
        <v>533.39</v>
      </c>
      <c r="E347" s="4">
        <v>55.336645339999997</v>
      </c>
      <c r="F347" s="4">
        <v>478.0533547</v>
      </c>
      <c r="G347" s="4">
        <v>19197.19832</v>
      </c>
      <c r="H347" s="4">
        <v>107802.8017</v>
      </c>
      <c r="I347" s="4">
        <v>282833.26069999998</v>
      </c>
      <c r="J347" s="4">
        <v>44.24</v>
      </c>
      <c r="K347" s="4">
        <v>36.590000000000003</v>
      </c>
      <c r="L347" s="4">
        <v>150.13999999999999</v>
      </c>
      <c r="M347" s="4">
        <v>230.97</v>
      </c>
      <c r="N347" s="4">
        <f t="shared" si="18"/>
        <v>1886.5159654055353</v>
      </c>
      <c r="O347" s="4">
        <v>0</v>
      </c>
      <c r="P347" s="4" t="s">
        <v>46</v>
      </c>
      <c r="Q347" s="4">
        <v>0</v>
      </c>
      <c r="R347" s="4">
        <v>1144.8599999999999</v>
      </c>
      <c r="S347" s="4">
        <v>0</v>
      </c>
      <c r="T347" s="4">
        <v>3462</v>
      </c>
      <c r="U347" s="4">
        <v>0</v>
      </c>
      <c r="V347" s="4">
        <v>0</v>
      </c>
      <c r="W347" s="4">
        <v>127000</v>
      </c>
      <c r="X347" s="4">
        <f t="shared" ref="X347:X385" si="20" xml:space="preserve"> X346 * ( 1 + X$23)</f>
        <v>24.631017796363381</v>
      </c>
      <c r="Y347" s="4">
        <v>333199.35609999998</v>
      </c>
      <c r="Z347" s="4">
        <v>-1145</v>
      </c>
      <c r="AA347" s="4">
        <v>-385910</v>
      </c>
      <c r="AB347" s="4">
        <v>2317</v>
      </c>
      <c r="AC347" s="4">
        <v>387923</v>
      </c>
      <c r="AD347" s="4">
        <v>2642</v>
      </c>
      <c r="AE347" s="4">
        <v>672867</v>
      </c>
      <c r="AF347" s="4">
        <v>0.5</v>
      </c>
      <c r="AG347" s="4">
        <v>0.25</v>
      </c>
      <c r="AH347" s="4">
        <v>-572.42999999999995</v>
      </c>
      <c r="AI347" s="4">
        <v>-286.21499999999997</v>
      </c>
      <c r="AJ347" s="4">
        <v>1158.62417</v>
      </c>
      <c r="AK347" s="4">
        <v>579.31208500000002</v>
      </c>
      <c r="AL347" s="4">
        <v>186086.73989999999</v>
      </c>
      <c r="AM347" s="4">
        <v>96980.869940000004</v>
      </c>
      <c r="AN347" s="4"/>
      <c r="AO347" s="4">
        <v>660.52373469999998</v>
      </c>
      <c r="AP347" s="4"/>
      <c r="AQ347" s="4">
        <v>109062.3303</v>
      </c>
      <c r="AR347" s="5">
        <v>54149</v>
      </c>
      <c r="AS347" s="4">
        <v>322</v>
      </c>
      <c r="AT347" s="4">
        <v>3.3750000000000002E-2</v>
      </c>
      <c r="AU347" s="4">
        <v>533.39</v>
      </c>
      <c r="AV347" s="4">
        <v>55.336645339999997</v>
      </c>
      <c r="AW347" s="4">
        <v>478.0533547</v>
      </c>
      <c r="AX347" s="4">
        <v>19197.19832</v>
      </c>
      <c r="AY347" s="4">
        <v>107802.8017</v>
      </c>
      <c r="AZ347" s="4">
        <v>282833.26069999998</v>
      </c>
      <c r="BA347" s="4">
        <v>44.24</v>
      </c>
      <c r="BB347" s="4">
        <v>36.590000000000003</v>
      </c>
      <c r="BC347" s="4">
        <v>150.13999999999999</v>
      </c>
      <c r="BD347" s="4">
        <v>230.97</v>
      </c>
      <c r="BE347" s="4">
        <f t="shared" si="19"/>
        <v>380.5</v>
      </c>
      <c r="BF347" s="4">
        <v>0</v>
      </c>
      <c r="BG347" s="4" t="s">
        <v>46</v>
      </c>
      <c r="BH347" s="4">
        <v>0</v>
      </c>
      <c r="BI347" s="4">
        <v>1144.8599999999999</v>
      </c>
      <c r="BJ347" s="4">
        <v>0</v>
      </c>
      <c r="BK347" s="4">
        <v>3462</v>
      </c>
      <c r="BL347" s="4">
        <v>0</v>
      </c>
      <c r="BM347" s="4">
        <v>0</v>
      </c>
      <c r="BN347" s="4">
        <v>127000</v>
      </c>
      <c r="BO347" s="4">
        <f t="shared" ref="BO347:BO384" si="21" xml:space="preserve"> BO346 * ( 1 + BO$23)</f>
        <v>1</v>
      </c>
      <c r="BP347" s="4">
        <v>333199.35609999998</v>
      </c>
      <c r="BQ347" s="4">
        <v>-1145</v>
      </c>
      <c r="BR347" s="4">
        <v>-385910</v>
      </c>
      <c r="BS347" s="4">
        <v>2317</v>
      </c>
      <c r="BT347" s="4">
        <v>387923</v>
      </c>
      <c r="BU347" s="4">
        <v>2642</v>
      </c>
      <c r="BV347" s="4">
        <v>672867</v>
      </c>
      <c r="BW347" s="4">
        <v>0.5</v>
      </c>
      <c r="BX347" s="4">
        <v>0.25</v>
      </c>
      <c r="BY347" s="4">
        <v>-572.42999999999995</v>
      </c>
      <c r="BZ347" s="4">
        <v>-286.21499999999997</v>
      </c>
      <c r="CA347" s="4">
        <v>1158.62417</v>
      </c>
      <c r="CB347" s="4">
        <v>579.31208500000002</v>
      </c>
      <c r="CC347" s="4">
        <v>186086.73989999999</v>
      </c>
      <c r="CD347" s="4">
        <v>96980.869940000004</v>
      </c>
      <c r="CE347" s="4"/>
      <c r="CF347" s="4">
        <v>660.52373469999998</v>
      </c>
      <c r="CG347" s="4"/>
      <c r="CH347" s="4">
        <v>109062.3303</v>
      </c>
    </row>
    <row r="348" spans="1:86" ht="15" thickBot="1" x14ac:dyDescent="0.4">
      <c r="A348" s="5">
        <v>54179</v>
      </c>
      <c r="B348" s="4">
        <v>323</v>
      </c>
      <c r="C348" s="4">
        <v>3.3750000000000002E-2</v>
      </c>
      <c r="D348" s="4">
        <v>533.39</v>
      </c>
      <c r="E348" s="4">
        <v>53.992120280000002</v>
      </c>
      <c r="F348" s="4">
        <v>479.39787969999998</v>
      </c>
      <c r="G348" s="4">
        <v>18717.800439999999</v>
      </c>
      <c r="H348" s="4">
        <v>108282.19960000001</v>
      </c>
      <c r="I348" s="4">
        <v>284943.29019999999</v>
      </c>
      <c r="J348" s="4">
        <v>44.24</v>
      </c>
      <c r="K348" s="4">
        <v>36.590000000000003</v>
      </c>
      <c r="L348" s="4">
        <v>150.13999999999999</v>
      </c>
      <c r="M348" s="4">
        <v>230.97</v>
      </c>
      <c r="N348" s="4">
        <f t="shared" ref="N348:N385" si="22">N347 * (1 +N$23)</f>
        <v>1895.9485452325628</v>
      </c>
      <c r="O348" s="4">
        <v>0</v>
      </c>
      <c r="P348" s="4" t="s">
        <v>46</v>
      </c>
      <c r="Q348" s="4">
        <v>0</v>
      </c>
      <c r="R348" s="4">
        <v>1144.8599999999999</v>
      </c>
      <c r="S348" s="4">
        <v>0</v>
      </c>
      <c r="T348" s="4">
        <v>3470</v>
      </c>
      <c r="U348" s="4">
        <v>0</v>
      </c>
      <c r="V348" s="4">
        <v>0</v>
      </c>
      <c r="W348" s="4">
        <v>127000</v>
      </c>
      <c r="X348" s="4">
        <f t="shared" si="20"/>
        <v>24.877327974327013</v>
      </c>
      <c r="Y348" s="4">
        <v>334198.95419999998</v>
      </c>
      <c r="Z348" s="4">
        <v>-1145</v>
      </c>
      <c r="AA348" s="4">
        <v>-387055</v>
      </c>
      <c r="AB348" s="4">
        <v>2326</v>
      </c>
      <c r="AC348" s="4">
        <v>390249</v>
      </c>
      <c r="AD348" s="4">
        <v>2652</v>
      </c>
      <c r="AE348" s="4">
        <v>677316</v>
      </c>
      <c r="AF348" s="4">
        <v>0.5</v>
      </c>
      <c r="AG348" s="4">
        <v>0.25</v>
      </c>
      <c r="AH348" s="4">
        <v>-572.42999999999995</v>
      </c>
      <c r="AI348" s="4">
        <v>-286.21499999999997</v>
      </c>
      <c r="AJ348" s="4">
        <v>1162.7787000000001</v>
      </c>
      <c r="AK348" s="4">
        <v>581.38935000000004</v>
      </c>
      <c r="AL348" s="4">
        <v>187249.51860000001</v>
      </c>
      <c r="AM348" s="4">
        <v>97562.259290000002</v>
      </c>
      <c r="AN348" s="4"/>
      <c r="AO348" s="4">
        <v>662.96155929999998</v>
      </c>
      <c r="AP348" s="4"/>
      <c r="AQ348" s="4">
        <v>109725.2919</v>
      </c>
      <c r="AR348" s="5">
        <v>54179</v>
      </c>
      <c r="AS348" s="4">
        <v>323</v>
      </c>
      <c r="AT348" s="4">
        <v>3.3750000000000002E-2</v>
      </c>
      <c r="AU348" s="4">
        <v>533.39</v>
      </c>
      <c r="AV348" s="4">
        <v>53.992120280000002</v>
      </c>
      <c r="AW348" s="4">
        <v>479.39787969999998</v>
      </c>
      <c r="AX348" s="4">
        <v>18717.800439999999</v>
      </c>
      <c r="AY348" s="4">
        <v>108282.19960000001</v>
      </c>
      <c r="AZ348" s="4">
        <v>284943.29019999999</v>
      </c>
      <c r="BA348" s="4">
        <v>44.24</v>
      </c>
      <c r="BB348" s="4">
        <v>36.590000000000003</v>
      </c>
      <c r="BC348" s="4">
        <v>150.13999999999999</v>
      </c>
      <c r="BD348" s="4">
        <v>230.97</v>
      </c>
      <c r="BE348" s="4">
        <f t="shared" ref="BE348:BE384" si="23">BE347 * (1 +BE$23)</f>
        <v>380.5</v>
      </c>
      <c r="BF348" s="4">
        <v>0</v>
      </c>
      <c r="BG348" s="4" t="s">
        <v>46</v>
      </c>
      <c r="BH348" s="4">
        <v>0</v>
      </c>
      <c r="BI348" s="4">
        <v>1144.8599999999999</v>
      </c>
      <c r="BJ348" s="4">
        <v>0</v>
      </c>
      <c r="BK348" s="4">
        <v>3470</v>
      </c>
      <c r="BL348" s="4">
        <v>0</v>
      </c>
      <c r="BM348" s="4">
        <v>0</v>
      </c>
      <c r="BN348" s="4">
        <v>127000</v>
      </c>
      <c r="BO348" s="4">
        <f t="shared" si="21"/>
        <v>1</v>
      </c>
      <c r="BP348" s="4">
        <v>334198.95419999998</v>
      </c>
      <c r="BQ348" s="4">
        <v>-1145</v>
      </c>
      <c r="BR348" s="4">
        <v>-387055</v>
      </c>
      <c r="BS348" s="4">
        <v>2326</v>
      </c>
      <c r="BT348" s="4">
        <v>390249</v>
      </c>
      <c r="BU348" s="4">
        <v>2652</v>
      </c>
      <c r="BV348" s="4">
        <v>677316</v>
      </c>
      <c r="BW348" s="4">
        <v>0.5</v>
      </c>
      <c r="BX348" s="4">
        <v>0.25</v>
      </c>
      <c r="BY348" s="4">
        <v>-572.42999999999995</v>
      </c>
      <c r="BZ348" s="4">
        <v>-286.21499999999997</v>
      </c>
      <c r="CA348" s="4">
        <v>1162.7787000000001</v>
      </c>
      <c r="CB348" s="4">
        <v>581.38935000000004</v>
      </c>
      <c r="CC348" s="4">
        <v>187249.51860000001</v>
      </c>
      <c r="CD348" s="4">
        <v>97562.259290000002</v>
      </c>
      <c r="CE348" s="4"/>
      <c r="CF348" s="4">
        <v>662.96155929999998</v>
      </c>
      <c r="CG348" s="4"/>
      <c r="CH348" s="4">
        <v>109725.2919</v>
      </c>
    </row>
    <row r="349" spans="1:86" ht="15" thickBot="1" x14ac:dyDescent="0.4">
      <c r="A349" s="5">
        <v>54210</v>
      </c>
      <c r="B349" s="4">
        <v>324</v>
      </c>
      <c r="C349" s="4">
        <v>3.3750000000000002E-2</v>
      </c>
      <c r="D349" s="4">
        <v>533.39</v>
      </c>
      <c r="E349" s="4">
        <v>52.64381375</v>
      </c>
      <c r="F349" s="4">
        <v>480.74618629999998</v>
      </c>
      <c r="G349" s="4">
        <v>18237.054260000001</v>
      </c>
      <c r="H349" s="4">
        <v>108762.9457</v>
      </c>
      <c r="I349" s="4">
        <v>287066.99300000002</v>
      </c>
      <c r="J349" s="4">
        <v>44.24</v>
      </c>
      <c r="K349" s="4">
        <v>36.590000000000003</v>
      </c>
      <c r="L349" s="4">
        <v>150.13999999999999</v>
      </c>
      <c r="M349" s="4">
        <v>230.97</v>
      </c>
      <c r="N349" s="4">
        <f t="shared" si="22"/>
        <v>1905.4282879587254</v>
      </c>
      <c r="O349" s="4">
        <v>0</v>
      </c>
      <c r="P349" s="4" t="s">
        <v>46</v>
      </c>
      <c r="Q349" s="4">
        <v>0</v>
      </c>
      <c r="R349" s="4">
        <v>1144.8599999999999</v>
      </c>
      <c r="S349" s="4">
        <v>0</v>
      </c>
      <c r="T349" s="4">
        <v>3479</v>
      </c>
      <c r="U349" s="4">
        <v>0</v>
      </c>
      <c r="V349" s="4">
        <v>0</v>
      </c>
      <c r="W349" s="4">
        <v>127000</v>
      </c>
      <c r="X349" s="4">
        <f t="shared" si="20"/>
        <v>25.126101254070285</v>
      </c>
      <c r="Y349" s="4">
        <v>335201.55109999998</v>
      </c>
      <c r="Z349" s="4">
        <v>-1145</v>
      </c>
      <c r="AA349" s="4">
        <v>-388199</v>
      </c>
      <c r="AB349" s="4">
        <v>2334</v>
      </c>
      <c r="AC349" s="4">
        <v>392583</v>
      </c>
      <c r="AD349" s="4">
        <v>2662</v>
      </c>
      <c r="AE349" s="4">
        <v>681787</v>
      </c>
      <c r="AF349" s="4">
        <v>0.5</v>
      </c>
      <c r="AG349" s="4">
        <v>0.25</v>
      </c>
      <c r="AH349" s="4">
        <v>-572.42999999999995</v>
      </c>
      <c r="AI349" s="4">
        <v>-286.21499999999997</v>
      </c>
      <c r="AJ349" s="4">
        <v>1166.943201</v>
      </c>
      <c r="AK349" s="4">
        <v>583.47160050000002</v>
      </c>
      <c r="AL349" s="4">
        <v>188416.46179999999</v>
      </c>
      <c r="AM349" s="4">
        <v>98145.730890000006</v>
      </c>
      <c r="AN349" s="4"/>
      <c r="AO349" s="4">
        <v>665.40538349999997</v>
      </c>
      <c r="AP349" s="4"/>
      <c r="AQ349" s="4">
        <v>110390.6973</v>
      </c>
      <c r="AR349" s="5">
        <v>54210</v>
      </c>
      <c r="AS349" s="4">
        <v>324</v>
      </c>
      <c r="AT349" s="4">
        <v>3.3750000000000002E-2</v>
      </c>
      <c r="AU349" s="4">
        <v>533.39</v>
      </c>
      <c r="AV349" s="4">
        <v>52.64381375</v>
      </c>
      <c r="AW349" s="4">
        <v>480.74618629999998</v>
      </c>
      <c r="AX349" s="4">
        <v>18237.054260000001</v>
      </c>
      <c r="AY349" s="4">
        <v>108762.9457</v>
      </c>
      <c r="AZ349" s="4">
        <v>287066.99300000002</v>
      </c>
      <c r="BA349" s="4">
        <v>44.24</v>
      </c>
      <c r="BB349" s="4">
        <v>36.590000000000003</v>
      </c>
      <c r="BC349" s="4">
        <v>150.13999999999999</v>
      </c>
      <c r="BD349" s="4">
        <v>230.97</v>
      </c>
      <c r="BE349" s="4">
        <f t="shared" si="23"/>
        <v>380.5</v>
      </c>
      <c r="BF349" s="4">
        <v>0</v>
      </c>
      <c r="BG349" s="4" t="s">
        <v>46</v>
      </c>
      <c r="BH349" s="4">
        <v>0</v>
      </c>
      <c r="BI349" s="4">
        <v>1144.8599999999999</v>
      </c>
      <c r="BJ349" s="4">
        <v>0</v>
      </c>
      <c r="BK349" s="4">
        <v>3479</v>
      </c>
      <c r="BL349" s="4">
        <v>0</v>
      </c>
      <c r="BM349" s="4">
        <v>0</v>
      </c>
      <c r="BN349" s="4">
        <v>127000</v>
      </c>
      <c r="BO349" s="4">
        <f t="shared" si="21"/>
        <v>1</v>
      </c>
      <c r="BP349" s="4">
        <v>335201.55109999998</v>
      </c>
      <c r="BQ349" s="4">
        <v>-1145</v>
      </c>
      <c r="BR349" s="4">
        <v>-388199</v>
      </c>
      <c r="BS349" s="4">
        <v>2334</v>
      </c>
      <c r="BT349" s="4">
        <v>392583</v>
      </c>
      <c r="BU349" s="4">
        <v>2662</v>
      </c>
      <c r="BV349" s="4">
        <v>681787</v>
      </c>
      <c r="BW349" s="4">
        <v>0.5</v>
      </c>
      <c r="BX349" s="4">
        <v>0.25</v>
      </c>
      <c r="BY349" s="4">
        <v>-572.42999999999995</v>
      </c>
      <c r="BZ349" s="4">
        <v>-286.21499999999997</v>
      </c>
      <c r="CA349" s="4">
        <v>1166.943201</v>
      </c>
      <c r="CB349" s="4">
        <v>583.47160050000002</v>
      </c>
      <c r="CC349" s="4">
        <v>188416.46179999999</v>
      </c>
      <c r="CD349" s="4">
        <v>98145.730890000006</v>
      </c>
      <c r="CE349" s="4"/>
      <c r="CF349" s="4">
        <v>665.40538349999997</v>
      </c>
      <c r="CG349" s="4"/>
      <c r="CH349" s="4">
        <v>110390.6973</v>
      </c>
    </row>
    <row r="350" spans="1:86" ht="15" thickBot="1" x14ac:dyDescent="0.4">
      <c r="A350" s="5">
        <v>54240</v>
      </c>
      <c r="B350" s="4">
        <v>325</v>
      </c>
      <c r="C350" s="4">
        <v>3.3750000000000002E-2</v>
      </c>
      <c r="D350" s="4">
        <v>533.39</v>
      </c>
      <c r="E350" s="4">
        <v>51.291715099999998</v>
      </c>
      <c r="F350" s="4">
        <v>482.09828490000001</v>
      </c>
      <c r="G350" s="4">
        <v>17754.955969999999</v>
      </c>
      <c r="H350" s="4">
        <v>109245.04399999999</v>
      </c>
      <c r="I350" s="4">
        <v>289204.45299999998</v>
      </c>
      <c r="J350" s="4">
        <v>44.24</v>
      </c>
      <c r="K350" s="4">
        <v>36.590000000000003</v>
      </c>
      <c r="L350" s="4">
        <v>150.13999999999999</v>
      </c>
      <c r="M350" s="4">
        <v>230.97</v>
      </c>
      <c r="N350" s="4">
        <f t="shared" si="22"/>
        <v>1914.9554293985188</v>
      </c>
      <c r="O350" s="4">
        <v>0</v>
      </c>
      <c r="P350" s="4" t="s">
        <v>46</v>
      </c>
      <c r="Q350" s="4">
        <v>0</v>
      </c>
      <c r="R350" s="4">
        <v>1144.8599999999999</v>
      </c>
      <c r="S350" s="4">
        <v>0</v>
      </c>
      <c r="T350" s="4">
        <v>3487</v>
      </c>
      <c r="U350" s="4">
        <v>0</v>
      </c>
      <c r="V350" s="4">
        <v>0</v>
      </c>
      <c r="W350" s="4">
        <v>127000</v>
      </c>
      <c r="X350" s="4">
        <f t="shared" si="20"/>
        <v>25.377362266610987</v>
      </c>
      <c r="Y350" s="4">
        <v>336207.1557</v>
      </c>
      <c r="Z350" s="4">
        <v>-1145</v>
      </c>
      <c r="AA350" s="4">
        <v>-389344</v>
      </c>
      <c r="AB350" s="4">
        <v>2342</v>
      </c>
      <c r="AC350" s="4">
        <v>394925</v>
      </c>
      <c r="AD350" s="4">
        <v>2671</v>
      </c>
      <c r="AE350" s="4">
        <v>686281</v>
      </c>
      <c r="AF350" s="4">
        <v>0.5</v>
      </c>
      <c r="AG350" s="4">
        <v>0.25</v>
      </c>
      <c r="AH350" s="4">
        <v>-572.42999999999995</v>
      </c>
      <c r="AI350" s="4">
        <v>-286.21499999999997</v>
      </c>
      <c r="AJ350" s="4">
        <v>1171.1176969999999</v>
      </c>
      <c r="AK350" s="4">
        <v>585.55884830000002</v>
      </c>
      <c r="AL350" s="4">
        <v>189587.57949999999</v>
      </c>
      <c r="AM350" s="4">
        <v>98731.289739999993</v>
      </c>
      <c r="AN350" s="4"/>
      <c r="AO350" s="4">
        <v>667.85522200000003</v>
      </c>
      <c r="AP350" s="4"/>
      <c r="AQ350" s="4">
        <v>111058.55250000001</v>
      </c>
      <c r="AR350" s="5">
        <v>54240</v>
      </c>
      <c r="AS350" s="4">
        <v>325</v>
      </c>
      <c r="AT350" s="4">
        <v>3.3750000000000002E-2</v>
      </c>
      <c r="AU350" s="4">
        <v>533.39</v>
      </c>
      <c r="AV350" s="4">
        <v>51.291715099999998</v>
      </c>
      <c r="AW350" s="4">
        <v>482.09828490000001</v>
      </c>
      <c r="AX350" s="4">
        <v>17754.955969999999</v>
      </c>
      <c r="AY350" s="4">
        <v>109245.04399999999</v>
      </c>
      <c r="AZ350" s="4">
        <v>289204.45299999998</v>
      </c>
      <c r="BA350" s="4">
        <v>44.24</v>
      </c>
      <c r="BB350" s="4">
        <v>36.590000000000003</v>
      </c>
      <c r="BC350" s="4">
        <v>150.13999999999999</v>
      </c>
      <c r="BD350" s="4">
        <v>230.97</v>
      </c>
      <c r="BE350" s="4">
        <f t="shared" si="23"/>
        <v>380.5</v>
      </c>
      <c r="BF350" s="4">
        <v>0</v>
      </c>
      <c r="BG350" s="4" t="s">
        <v>46</v>
      </c>
      <c r="BH350" s="4">
        <v>0</v>
      </c>
      <c r="BI350" s="4">
        <v>1144.8599999999999</v>
      </c>
      <c r="BJ350" s="4">
        <v>0</v>
      </c>
      <c r="BK350" s="4">
        <v>3487</v>
      </c>
      <c r="BL350" s="4">
        <v>0</v>
      </c>
      <c r="BM350" s="4">
        <v>0</v>
      </c>
      <c r="BN350" s="4">
        <v>127000</v>
      </c>
      <c r="BO350" s="4">
        <f t="shared" si="21"/>
        <v>1</v>
      </c>
      <c r="BP350" s="4">
        <v>336207.1557</v>
      </c>
      <c r="BQ350" s="4">
        <v>-1145</v>
      </c>
      <c r="BR350" s="4">
        <v>-389344</v>
      </c>
      <c r="BS350" s="4">
        <v>2342</v>
      </c>
      <c r="BT350" s="4">
        <v>394925</v>
      </c>
      <c r="BU350" s="4">
        <v>2671</v>
      </c>
      <c r="BV350" s="4">
        <v>686281</v>
      </c>
      <c r="BW350" s="4">
        <v>0.5</v>
      </c>
      <c r="BX350" s="4">
        <v>0.25</v>
      </c>
      <c r="BY350" s="4">
        <v>-572.42999999999995</v>
      </c>
      <c r="BZ350" s="4">
        <v>-286.21499999999997</v>
      </c>
      <c r="CA350" s="4">
        <v>1171.1176969999999</v>
      </c>
      <c r="CB350" s="4">
        <v>585.55884830000002</v>
      </c>
      <c r="CC350" s="4">
        <v>189587.57949999999</v>
      </c>
      <c r="CD350" s="4">
        <v>98731.289739999993</v>
      </c>
      <c r="CE350" s="4"/>
      <c r="CF350" s="4">
        <v>667.85522200000003</v>
      </c>
      <c r="CG350" s="4"/>
      <c r="CH350" s="4">
        <v>111058.55250000001</v>
      </c>
    </row>
    <row r="351" spans="1:86" ht="15" thickBot="1" x14ac:dyDescent="0.4">
      <c r="A351" s="5">
        <v>54271</v>
      </c>
      <c r="B351" s="4">
        <v>326</v>
      </c>
      <c r="C351" s="4">
        <v>3.3750000000000002E-2</v>
      </c>
      <c r="D351" s="4">
        <v>533.39</v>
      </c>
      <c r="E351" s="4">
        <v>49.935813670000002</v>
      </c>
      <c r="F351" s="4">
        <v>483.4541863</v>
      </c>
      <c r="G351" s="4">
        <v>17271.501789999998</v>
      </c>
      <c r="H351" s="4">
        <v>109728.4982</v>
      </c>
      <c r="I351" s="4">
        <v>291355.75439999998</v>
      </c>
      <c r="J351" s="4">
        <v>44.24</v>
      </c>
      <c r="K351" s="4">
        <v>36.590000000000003</v>
      </c>
      <c r="L351" s="4">
        <v>150.13999999999999</v>
      </c>
      <c r="M351" s="4">
        <v>230.97</v>
      </c>
      <c r="N351" s="4">
        <f t="shared" si="22"/>
        <v>1924.5302065455112</v>
      </c>
      <c r="O351" s="4">
        <v>0</v>
      </c>
      <c r="P351" s="4" t="s">
        <v>46</v>
      </c>
      <c r="Q351" s="4">
        <v>0</v>
      </c>
      <c r="R351" s="4">
        <v>1144.8599999999999</v>
      </c>
      <c r="S351" s="4">
        <v>0</v>
      </c>
      <c r="T351" s="4">
        <v>3495</v>
      </c>
      <c r="U351" s="4">
        <v>0</v>
      </c>
      <c r="V351" s="4">
        <v>0</v>
      </c>
      <c r="W351" s="4">
        <v>127000</v>
      </c>
      <c r="X351" s="4">
        <f t="shared" si="20"/>
        <v>25.631135889277097</v>
      </c>
      <c r="Y351" s="4">
        <v>337215.77720000001</v>
      </c>
      <c r="Z351" s="4">
        <v>-1145</v>
      </c>
      <c r="AA351" s="4">
        <v>-390489</v>
      </c>
      <c r="AB351" s="4">
        <v>2351</v>
      </c>
      <c r="AC351" s="4">
        <v>397276</v>
      </c>
      <c r="AD351" s="4">
        <v>2681</v>
      </c>
      <c r="AE351" s="4">
        <v>690797</v>
      </c>
      <c r="AF351" s="4">
        <v>0.5</v>
      </c>
      <c r="AG351" s="4">
        <v>0.25</v>
      </c>
      <c r="AH351" s="4">
        <v>-572.42999999999995</v>
      </c>
      <c r="AI351" s="4">
        <v>-286.21499999999997</v>
      </c>
      <c r="AJ351" s="4">
        <v>1175.3022109999999</v>
      </c>
      <c r="AK351" s="4">
        <v>587.65110560000005</v>
      </c>
      <c r="AL351" s="4">
        <v>190762.8817</v>
      </c>
      <c r="AM351" s="4">
        <v>99318.940849999999</v>
      </c>
      <c r="AN351" s="4"/>
      <c r="AO351" s="4">
        <v>670.31108959999995</v>
      </c>
      <c r="AP351" s="4"/>
      <c r="AQ351" s="4">
        <v>111728.8636</v>
      </c>
      <c r="AR351" s="5">
        <v>54271</v>
      </c>
      <c r="AS351" s="4">
        <v>326</v>
      </c>
      <c r="AT351" s="4">
        <v>3.3750000000000002E-2</v>
      </c>
      <c r="AU351" s="4">
        <v>533.39</v>
      </c>
      <c r="AV351" s="4">
        <v>49.935813670000002</v>
      </c>
      <c r="AW351" s="4">
        <v>483.4541863</v>
      </c>
      <c r="AX351" s="4">
        <v>17271.501789999998</v>
      </c>
      <c r="AY351" s="4">
        <v>109728.4982</v>
      </c>
      <c r="AZ351" s="4">
        <v>291355.75439999998</v>
      </c>
      <c r="BA351" s="4">
        <v>44.24</v>
      </c>
      <c r="BB351" s="4">
        <v>36.590000000000003</v>
      </c>
      <c r="BC351" s="4">
        <v>150.13999999999999</v>
      </c>
      <c r="BD351" s="4">
        <v>230.97</v>
      </c>
      <c r="BE351" s="4">
        <f t="shared" si="23"/>
        <v>380.5</v>
      </c>
      <c r="BF351" s="4">
        <v>0</v>
      </c>
      <c r="BG351" s="4" t="s">
        <v>46</v>
      </c>
      <c r="BH351" s="4">
        <v>0</v>
      </c>
      <c r="BI351" s="4">
        <v>1144.8599999999999</v>
      </c>
      <c r="BJ351" s="4">
        <v>0</v>
      </c>
      <c r="BK351" s="4">
        <v>3495</v>
      </c>
      <c r="BL351" s="4">
        <v>0</v>
      </c>
      <c r="BM351" s="4">
        <v>0</v>
      </c>
      <c r="BN351" s="4">
        <v>127000</v>
      </c>
      <c r="BO351" s="4">
        <f t="shared" si="21"/>
        <v>1</v>
      </c>
      <c r="BP351" s="4">
        <v>337215.77720000001</v>
      </c>
      <c r="BQ351" s="4">
        <v>-1145</v>
      </c>
      <c r="BR351" s="4">
        <v>-390489</v>
      </c>
      <c r="BS351" s="4">
        <v>2351</v>
      </c>
      <c r="BT351" s="4">
        <v>397276</v>
      </c>
      <c r="BU351" s="4">
        <v>2681</v>
      </c>
      <c r="BV351" s="4">
        <v>690797</v>
      </c>
      <c r="BW351" s="4">
        <v>0.5</v>
      </c>
      <c r="BX351" s="4">
        <v>0.25</v>
      </c>
      <c r="BY351" s="4">
        <v>-572.42999999999995</v>
      </c>
      <c r="BZ351" s="4">
        <v>-286.21499999999997</v>
      </c>
      <c r="CA351" s="4">
        <v>1175.3022109999999</v>
      </c>
      <c r="CB351" s="4">
        <v>587.65110560000005</v>
      </c>
      <c r="CC351" s="4">
        <v>190762.8817</v>
      </c>
      <c r="CD351" s="4">
        <v>99318.940849999999</v>
      </c>
      <c r="CE351" s="4"/>
      <c r="CF351" s="4">
        <v>670.31108959999995</v>
      </c>
      <c r="CG351" s="4"/>
      <c r="CH351" s="4">
        <v>111728.8636</v>
      </c>
    </row>
    <row r="352" spans="1:86" ht="15" thickBot="1" x14ac:dyDescent="0.4">
      <c r="A352" s="5">
        <v>54302</v>
      </c>
      <c r="B352" s="4">
        <v>327</v>
      </c>
      <c r="C352" s="4">
        <v>3.3750000000000002E-2</v>
      </c>
      <c r="D352" s="4">
        <v>533.39</v>
      </c>
      <c r="E352" s="4">
        <v>48.576098770000002</v>
      </c>
      <c r="F352" s="4">
        <v>484.81390119999998</v>
      </c>
      <c r="G352" s="4">
        <v>16786.687880000001</v>
      </c>
      <c r="H352" s="4">
        <v>110213.3121</v>
      </c>
      <c r="I352" s="4">
        <v>293520.98190000001</v>
      </c>
      <c r="J352" s="4">
        <v>44.24</v>
      </c>
      <c r="K352" s="4">
        <v>36.590000000000003</v>
      </c>
      <c r="L352" s="4">
        <v>150.13999999999999</v>
      </c>
      <c r="M352" s="4">
        <v>230.97</v>
      </c>
      <c r="N352" s="4">
        <f t="shared" si="22"/>
        <v>1934.1528575782386</v>
      </c>
      <c r="O352" s="4">
        <v>0</v>
      </c>
      <c r="P352" s="4" t="s">
        <v>46</v>
      </c>
      <c r="Q352" s="4">
        <v>0</v>
      </c>
      <c r="R352" s="4">
        <v>1144.8599999999999</v>
      </c>
      <c r="S352" s="4">
        <v>0</v>
      </c>
      <c r="T352" s="4">
        <v>3504</v>
      </c>
      <c r="U352" s="4">
        <v>0</v>
      </c>
      <c r="V352" s="4">
        <v>0</v>
      </c>
      <c r="W352" s="4">
        <v>127000</v>
      </c>
      <c r="X352" s="4">
        <f t="shared" si="20"/>
        <v>25.887447248169867</v>
      </c>
      <c r="Y352" s="4">
        <v>338227.42450000002</v>
      </c>
      <c r="Z352" s="4">
        <v>-1145</v>
      </c>
      <c r="AA352" s="4">
        <v>-391634</v>
      </c>
      <c r="AB352" s="4">
        <v>2359</v>
      </c>
      <c r="AC352" s="4">
        <v>399635</v>
      </c>
      <c r="AD352" s="4">
        <v>2691</v>
      </c>
      <c r="AE352" s="4">
        <v>695335</v>
      </c>
      <c r="AF352" s="4">
        <v>0.5</v>
      </c>
      <c r="AG352" s="4">
        <v>0.25</v>
      </c>
      <c r="AH352" s="4">
        <v>-572.42999999999995</v>
      </c>
      <c r="AI352" s="4">
        <v>-286.21499999999997</v>
      </c>
      <c r="AJ352" s="4">
        <v>1179.496768</v>
      </c>
      <c r="AK352" s="4">
        <v>589.74838420000003</v>
      </c>
      <c r="AL352" s="4">
        <v>191942.37849999999</v>
      </c>
      <c r="AM352" s="4">
        <v>99908.689230000004</v>
      </c>
      <c r="AN352" s="4"/>
      <c r="AO352" s="4">
        <v>672.7730014</v>
      </c>
      <c r="AP352" s="4"/>
      <c r="AQ352" s="4">
        <v>112401.6366</v>
      </c>
      <c r="AR352" s="5">
        <v>54302</v>
      </c>
      <c r="AS352" s="4">
        <v>327</v>
      </c>
      <c r="AT352" s="4">
        <v>3.3750000000000002E-2</v>
      </c>
      <c r="AU352" s="4">
        <v>533.39</v>
      </c>
      <c r="AV352" s="4">
        <v>48.576098770000002</v>
      </c>
      <c r="AW352" s="4">
        <v>484.81390119999998</v>
      </c>
      <c r="AX352" s="4">
        <v>16786.687880000001</v>
      </c>
      <c r="AY352" s="4">
        <v>110213.3121</v>
      </c>
      <c r="AZ352" s="4">
        <v>293520.98190000001</v>
      </c>
      <c r="BA352" s="4">
        <v>44.24</v>
      </c>
      <c r="BB352" s="4">
        <v>36.590000000000003</v>
      </c>
      <c r="BC352" s="4">
        <v>150.13999999999999</v>
      </c>
      <c r="BD352" s="4">
        <v>230.97</v>
      </c>
      <c r="BE352" s="4">
        <f t="shared" si="23"/>
        <v>380.5</v>
      </c>
      <c r="BF352" s="4">
        <v>0</v>
      </c>
      <c r="BG352" s="4" t="s">
        <v>46</v>
      </c>
      <c r="BH352" s="4">
        <v>0</v>
      </c>
      <c r="BI352" s="4">
        <v>1144.8599999999999</v>
      </c>
      <c r="BJ352" s="4">
        <v>0</v>
      </c>
      <c r="BK352" s="4">
        <v>3504</v>
      </c>
      <c r="BL352" s="4">
        <v>0</v>
      </c>
      <c r="BM352" s="4">
        <v>0</v>
      </c>
      <c r="BN352" s="4">
        <v>127000</v>
      </c>
      <c r="BO352" s="4">
        <f t="shared" si="21"/>
        <v>1</v>
      </c>
      <c r="BP352" s="4">
        <v>338227.42450000002</v>
      </c>
      <c r="BQ352" s="4">
        <v>-1145</v>
      </c>
      <c r="BR352" s="4">
        <v>-391634</v>
      </c>
      <c r="BS352" s="4">
        <v>2359</v>
      </c>
      <c r="BT352" s="4">
        <v>399635</v>
      </c>
      <c r="BU352" s="4">
        <v>2691</v>
      </c>
      <c r="BV352" s="4">
        <v>695335</v>
      </c>
      <c r="BW352" s="4">
        <v>0.5</v>
      </c>
      <c r="BX352" s="4">
        <v>0.25</v>
      </c>
      <c r="BY352" s="4">
        <v>-572.42999999999995</v>
      </c>
      <c r="BZ352" s="4">
        <v>-286.21499999999997</v>
      </c>
      <c r="CA352" s="4">
        <v>1179.496768</v>
      </c>
      <c r="CB352" s="4">
        <v>589.74838420000003</v>
      </c>
      <c r="CC352" s="4">
        <v>191942.37849999999</v>
      </c>
      <c r="CD352" s="4">
        <v>99908.689230000004</v>
      </c>
      <c r="CE352" s="4"/>
      <c r="CF352" s="4">
        <v>672.7730014</v>
      </c>
      <c r="CG352" s="4"/>
      <c r="CH352" s="4">
        <v>112401.6366</v>
      </c>
    </row>
    <row r="353" spans="1:86" ht="15" thickBot="1" x14ac:dyDescent="0.4">
      <c r="A353" s="5">
        <v>54332</v>
      </c>
      <c r="B353" s="4">
        <v>328</v>
      </c>
      <c r="C353" s="4">
        <v>3.3750000000000002E-2</v>
      </c>
      <c r="D353" s="4">
        <v>533.39</v>
      </c>
      <c r="E353" s="4">
        <v>47.212559669999997</v>
      </c>
      <c r="F353" s="4">
        <v>486.1774403</v>
      </c>
      <c r="G353" s="4">
        <v>16300.51044</v>
      </c>
      <c r="H353" s="4">
        <v>110699.4896</v>
      </c>
      <c r="I353" s="4">
        <v>295700.22090000001</v>
      </c>
      <c r="J353" s="4">
        <v>44.24</v>
      </c>
      <c r="K353" s="4">
        <v>36.590000000000003</v>
      </c>
      <c r="L353" s="4">
        <v>150.13999999999999</v>
      </c>
      <c r="M353" s="4">
        <v>230.97</v>
      </c>
      <c r="N353" s="4">
        <f t="shared" si="22"/>
        <v>1943.8236218661295</v>
      </c>
      <c r="O353" s="4">
        <v>0</v>
      </c>
      <c r="P353" s="4" t="s">
        <v>46</v>
      </c>
      <c r="Q353" s="4">
        <v>0</v>
      </c>
      <c r="R353" s="4">
        <v>1144.8599999999999</v>
      </c>
      <c r="S353" s="4">
        <v>0</v>
      </c>
      <c r="T353" s="4">
        <v>3512</v>
      </c>
      <c r="U353" s="4">
        <v>0</v>
      </c>
      <c r="V353" s="4">
        <v>0</v>
      </c>
      <c r="W353" s="4">
        <v>127000</v>
      </c>
      <c r="X353" s="4">
        <f t="shared" si="20"/>
        <v>26.146321720651567</v>
      </c>
      <c r="Y353" s="4">
        <v>339242.10680000001</v>
      </c>
      <c r="Z353" s="4">
        <v>-1145</v>
      </c>
      <c r="AA353" s="4">
        <v>-392779</v>
      </c>
      <c r="AB353" s="4">
        <v>2367</v>
      </c>
      <c r="AC353" s="4">
        <v>402002</v>
      </c>
      <c r="AD353" s="4">
        <v>2701</v>
      </c>
      <c r="AE353" s="4">
        <v>699896</v>
      </c>
      <c r="AF353" s="4">
        <v>0.5</v>
      </c>
      <c r="AG353" s="4">
        <v>0.25</v>
      </c>
      <c r="AH353" s="4">
        <v>-572.42999999999995</v>
      </c>
      <c r="AI353" s="4">
        <v>-286.21499999999997</v>
      </c>
      <c r="AJ353" s="4">
        <v>1183.7013930000001</v>
      </c>
      <c r="AK353" s="4">
        <v>591.85069629999998</v>
      </c>
      <c r="AL353" s="4">
        <v>193126.07990000001</v>
      </c>
      <c r="AM353" s="4">
        <v>100500.5399</v>
      </c>
      <c r="AN353" s="4"/>
      <c r="AO353" s="4">
        <v>675.24097210000002</v>
      </c>
      <c r="AP353" s="4"/>
      <c r="AQ353" s="4">
        <v>113076.8775</v>
      </c>
      <c r="AR353" s="5">
        <v>54332</v>
      </c>
      <c r="AS353" s="4">
        <v>328</v>
      </c>
      <c r="AT353" s="4">
        <v>3.3750000000000002E-2</v>
      </c>
      <c r="AU353" s="4">
        <v>533.39</v>
      </c>
      <c r="AV353" s="4">
        <v>47.212559669999997</v>
      </c>
      <c r="AW353" s="4">
        <v>486.1774403</v>
      </c>
      <c r="AX353" s="4">
        <v>16300.51044</v>
      </c>
      <c r="AY353" s="4">
        <v>110699.4896</v>
      </c>
      <c r="AZ353" s="4">
        <v>295700.22090000001</v>
      </c>
      <c r="BA353" s="4">
        <v>44.24</v>
      </c>
      <c r="BB353" s="4">
        <v>36.590000000000003</v>
      </c>
      <c r="BC353" s="4">
        <v>150.13999999999999</v>
      </c>
      <c r="BD353" s="4">
        <v>230.97</v>
      </c>
      <c r="BE353" s="4">
        <f t="shared" si="23"/>
        <v>380.5</v>
      </c>
      <c r="BF353" s="4">
        <v>0</v>
      </c>
      <c r="BG353" s="4" t="s">
        <v>46</v>
      </c>
      <c r="BH353" s="4">
        <v>0</v>
      </c>
      <c r="BI353" s="4">
        <v>1144.8599999999999</v>
      </c>
      <c r="BJ353" s="4">
        <v>0</v>
      </c>
      <c r="BK353" s="4">
        <v>3512</v>
      </c>
      <c r="BL353" s="4">
        <v>0</v>
      </c>
      <c r="BM353" s="4">
        <v>0</v>
      </c>
      <c r="BN353" s="4">
        <v>127000</v>
      </c>
      <c r="BO353" s="4">
        <f t="shared" si="21"/>
        <v>1</v>
      </c>
      <c r="BP353" s="4">
        <v>339242.10680000001</v>
      </c>
      <c r="BQ353" s="4">
        <v>-1145</v>
      </c>
      <c r="BR353" s="4">
        <v>-392779</v>
      </c>
      <c r="BS353" s="4">
        <v>2367</v>
      </c>
      <c r="BT353" s="4">
        <v>402002</v>
      </c>
      <c r="BU353" s="4">
        <v>2701</v>
      </c>
      <c r="BV353" s="4">
        <v>699896</v>
      </c>
      <c r="BW353" s="4">
        <v>0.5</v>
      </c>
      <c r="BX353" s="4">
        <v>0.25</v>
      </c>
      <c r="BY353" s="4">
        <v>-572.42999999999995</v>
      </c>
      <c r="BZ353" s="4">
        <v>-286.21499999999997</v>
      </c>
      <c r="CA353" s="4">
        <v>1183.7013930000001</v>
      </c>
      <c r="CB353" s="4">
        <v>591.85069629999998</v>
      </c>
      <c r="CC353" s="4">
        <v>193126.07990000001</v>
      </c>
      <c r="CD353" s="4">
        <v>100500.5399</v>
      </c>
      <c r="CE353" s="4"/>
      <c r="CF353" s="4">
        <v>675.24097210000002</v>
      </c>
      <c r="CG353" s="4"/>
      <c r="CH353" s="4">
        <v>113076.8775</v>
      </c>
    </row>
    <row r="354" spans="1:86" ht="15" thickBot="1" x14ac:dyDescent="0.4">
      <c r="A354" s="5">
        <v>54363</v>
      </c>
      <c r="B354" s="4">
        <v>329</v>
      </c>
      <c r="C354" s="4">
        <v>3.3750000000000002E-2</v>
      </c>
      <c r="D354" s="4">
        <v>533.39</v>
      </c>
      <c r="E354" s="4">
        <v>45.845185620000002</v>
      </c>
      <c r="F354" s="4">
        <v>487.54481440000001</v>
      </c>
      <c r="G354" s="4">
        <v>15812.965630000001</v>
      </c>
      <c r="H354" s="4">
        <v>111187.0344</v>
      </c>
      <c r="I354" s="4">
        <v>297893.55719999998</v>
      </c>
      <c r="J354" s="4">
        <v>44.24</v>
      </c>
      <c r="K354" s="4">
        <v>36.590000000000003</v>
      </c>
      <c r="L354" s="4">
        <v>150.13999999999999</v>
      </c>
      <c r="M354" s="4">
        <v>230.97</v>
      </c>
      <c r="N354" s="4">
        <f t="shared" si="22"/>
        <v>1953.5427399754599</v>
      </c>
      <c r="O354" s="4">
        <v>0</v>
      </c>
      <c r="P354" s="4" t="s">
        <v>46</v>
      </c>
      <c r="Q354" s="4">
        <v>0</v>
      </c>
      <c r="R354" s="4">
        <v>1144.8599999999999</v>
      </c>
      <c r="S354" s="4">
        <v>0</v>
      </c>
      <c r="T354" s="4">
        <v>3521</v>
      </c>
      <c r="U354" s="4">
        <v>0</v>
      </c>
      <c r="V354" s="4">
        <v>0</v>
      </c>
      <c r="W354" s="4">
        <v>127000</v>
      </c>
      <c r="X354" s="4">
        <f t="shared" si="20"/>
        <v>26.407784937858082</v>
      </c>
      <c r="Y354" s="4">
        <v>340259.83309999999</v>
      </c>
      <c r="Z354" s="4">
        <v>-1145</v>
      </c>
      <c r="AA354" s="4">
        <v>-393924</v>
      </c>
      <c r="AB354" s="4">
        <v>2376</v>
      </c>
      <c r="AC354" s="4">
        <v>404378</v>
      </c>
      <c r="AD354" s="4">
        <v>2711</v>
      </c>
      <c r="AE354" s="4">
        <v>704479</v>
      </c>
      <c r="AF354" s="4">
        <v>0.5</v>
      </c>
      <c r="AG354" s="4">
        <v>0.25</v>
      </c>
      <c r="AH354" s="4">
        <v>-572.42999999999995</v>
      </c>
      <c r="AI354" s="4">
        <v>-286.21499999999997</v>
      </c>
      <c r="AJ354" s="4">
        <v>1187.9161079999999</v>
      </c>
      <c r="AK354" s="4">
        <v>593.95805399999995</v>
      </c>
      <c r="AL354" s="4">
        <v>194313.99600000001</v>
      </c>
      <c r="AM354" s="4">
        <v>101094.49800000001</v>
      </c>
      <c r="AN354" s="4"/>
      <c r="AO354" s="4">
        <v>677.71501679999994</v>
      </c>
      <c r="AP354" s="4"/>
      <c r="AQ354" s="4">
        <v>113754.5926</v>
      </c>
      <c r="AR354" s="5">
        <v>54363</v>
      </c>
      <c r="AS354" s="4">
        <v>329</v>
      </c>
      <c r="AT354" s="4">
        <v>3.3750000000000002E-2</v>
      </c>
      <c r="AU354" s="4">
        <v>533.39</v>
      </c>
      <c r="AV354" s="4">
        <v>45.845185620000002</v>
      </c>
      <c r="AW354" s="4">
        <v>487.54481440000001</v>
      </c>
      <c r="AX354" s="4">
        <v>15812.965630000001</v>
      </c>
      <c r="AY354" s="4">
        <v>111187.0344</v>
      </c>
      <c r="AZ354" s="4">
        <v>297893.55719999998</v>
      </c>
      <c r="BA354" s="4">
        <v>44.24</v>
      </c>
      <c r="BB354" s="4">
        <v>36.590000000000003</v>
      </c>
      <c r="BC354" s="4">
        <v>150.13999999999999</v>
      </c>
      <c r="BD354" s="4">
        <v>230.97</v>
      </c>
      <c r="BE354" s="4">
        <f t="shared" si="23"/>
        <v>380.5</v>
      </c>
      <c r="BF354" s="4">
        <v>0</v>
      </c>
      <c r="BG354" s="4" t="s">
        <v>46</v>
      </c>
      <c r="BH354" s="4">
        <v>0</v>
      </c>
      <c r="BI354" s="4">
        <v>1144.8599999999999</v>
      </c>
      <c r="BJ354" s="4">
        <v>0</v>
      </c>
      <c r="BK354" s="4">
        <v>3521</v>
      </c>
      <c r="BL354" s="4">
        <v>0</v>
      </c>
      <c r="BM354" s="4">
        <v>0</v>
      </c>
      <c r="BN354" s="4">
        <v>127000</v>
      </c>
      <c r="BO354" s="4">
        <f t="shared" si="21"/>
        <v>1</v>
      </c>
      <c r="BP354" s="4">
        <v>340259.83309999999</v>
      </c>
      <c r="BQ354" s="4">
        <v>-1145</v>
      </c>
      <c r="BR354" s="4">
        <v>-393924</v>
      </c>
      <c r="BS354" s="4">
        <v>2376</v>
      </c>
      <c r="BT354" s="4">
        <v>404378</v>
      </c>
      <c r="BU354" s="4">
        <v>2711</v>
      </c>
      <c r="BV354" s="4">
        <v>704479</v>
      </c>
      <c r="BW354" s="4">
        <v>0.5</v>
      </c>
      <c r="BX354" s="4">
        <v>0.25</v>
      </c>
      <c r="BY354" s="4">
        <v>-572.42999999999995</v>
      </c>
      <c r="BZ354" s="4">
        <v>-286.21499999999997</v>
      </c>
      <c r="CA354" s="4">
        <v>1187.9161079999999</v>
      </c>
      <c r="CB354" s="4">
        <v>593.95805399999995</v>
      </c>
      <c r="CC354" s="4">
        <v>194313.99600000001</v>
      </c>
      <c r="CD354" s="4">
        <v>101094.49800000001</v>
      </c>
      <c r="CE354" s="4"/>
      <c r="CF354" s="4">
        <v>677.71501679999994</v>
      </c>
      <c r="CG354" s="4"/>
      <c r="CH354" s="4">
        <v>113754.5926</v>
      </c>
    </row>
    <row r="355" spans="1:86" ht="15" thickBot="1" x14ac:dyDescent="0.4">
      <c r="A355" s="5">
        <v>54393</v>
      </c>
      <c r="B355" s="4">
        <v>330</v>
      </c>
      <c r="C355" s="4">
        <v>3.3750000000000002E-2</v>
      </c>
      <c r="D355" s="4">
        <v>533.39</v>
      </c>
      <c r="E355" s="4">
        <v>44.473965829999997</v>
      </c>
      <c r="F355" s="4">
        <v>488.91603420000001</v>
      </c>
      <c r="G355" s="4">
        <v>15324.0496</v>
      </c>
      <c r="H355" s="4">
        <v>111675.9504</v>
      </c>
      <c r="I355" s="4">
        <v>300101.07689999999</v>
      </c>
      <c r="J355" s="4">
        <v>44.24</v>
      </c>
      <c r="K355" s="4">
        <v>36.590000000000003</v>
      </c>
      <c r="L355" s="4">
        <v>150.13999999999999</v>
      </c>
      <c r="M355" s="4">
        <v>230.97</v>
      </c>
      <c r="N355" s="4">
        <f t="shared" si="22"/>
        <v>1963.3104536753369</v>
      </c>
      <c r="O355" s="4">
        <v>0</v>
      </c>
      <c r="P355" s="4" t="s">
        <v>46</v>
      </c>
      <c r="Q355" s="4">
        <v>0</v>
      </c>
      <c r="R355" s="4">
        <v>1144.8599999999999</v>
      </c>
      <c r="S355" s="4">
        <v>0</v>
      </c>
      <c r="T355" s="4">
        <v>3529</v>
      </c>
      <c r="U355" s="4">
        <v>0</v>
      </c>
      <c r="V355" s="4">
        <v>0</v>
      </c>
      <c r="W355" s="4">
        <v>127000</v>
      </c>
      <c r="X355" s="4">
        <f t="shared" si="20"/>
        <v>26.671862787236662</v>
      </c>
      <c r="Y355" s="4">
        <v>341280.61259999999</v>
      </c>
      <c r="Z355" s="4">
        <v>-1145</v>
      </c>
      <c r="AA355" s="4">
        <v>-395069</v>
      </c>
      <c r="AB355" s="4">
        <v>2384</v>
      </c>
      <c r="AC355" s="4">
        <v>406762</v>
      </c>
      <c r="AD355" s="4">
        <v>2721</v>
      </c>
      <c r="AE355" s="4">
        <v>709085</v>
      </c>
      <c r="AF355" s="4">
        <v>0.5</v>
      </c>
      <c r="AG355" s="4">
        <v>0.25</v>
      </c>
      <c r="AH355" s="4">
        <v>-572.42999999999995</v>
      </c>
      <c r="AI355" s="4">
        <v>-286.21499999999997</v>
      </c>
      <c r="AJ355" s="4">
        <v>1192.1409389999999</v>
      </c>
      <c r="AK355" s="4">
        <v>596.07046930000001</v>
      </c>
      <c r="AL355" s="4">
        <v>195506.13690000001</v>
      </c>
      <c r="AM355" s="4">
        <v>101690.56849999999</v>
      </c>
      <c r="AN355" s="4"/>
      <c r="AO355" s="4">
        <v>680.19515049999995</v>
      </c>
      <c r="AP355" s="4"/>
      <c r="AQ355" s="4">
        <v>114434.7877</v>
      </c>
      <c r="AR355" s="5">
        <v>54393</v>
      </c>
      <c r="AS355" s="4">
        <v>330</v>
      </c>
      <c r="AT355" s="4">
        <v>3.3750000000000002E-2</v>
      </c>
      <c r="AU355" s="4">
        <v>533.39</v>
      </c>
      <c r="AV355" s="4">
        <v>44.473965829999997</v>
      </c>
      <c r="AW355" s="4">
        <v>488.91603420000001</v>
      </c>
      <c r="AX355" s="4">
        <v>15324.0496</v>
      </c>
      <c r="AY355" s="4">
        <v>111675.9504</v>
      </c>
      <c r="AZ355" s="4">
        <v>300101.07689999999</v>
      </c>
      <c r="BA355" s="4">
        <v>44.24</v>
      </c>
      <c r="BB355" s="4">
        <v>36.590000000000003</v>
      </c>
      <c r="BC355" s="4">
        <v>150.13999999999999</v>
      </c>
      <c r="BD355" s="4">
        <v>230.97</v>
      </c>
      <c r="BE355" s="4">
        <f t="shared" si="23"/>
        <v>380.5</v>
      </c>
      <c r="BF355" s="4">
        <v>0</v>
      </c>
      <c r="BG355" s="4" t="s">
        <v>46</v>
      </c>
      <c r="BH355" s="4">
        <v>0</v>
      </c>
      <c r="BI355" s="4">
        <v>1144.8599999999999</v>
      </c>
      <c r="BJ355" s="4">
        <v>0</v>
      </c>
      <c r="BK355" s="4">
        <v>3529</v>
      </c>
      <c r="BL355" s="4">
        <v>0</v>
      </c>
      <c r="BM355" s="4">
        <v>0</v>
      </c>
      <c r="BN355" s="4">
        <v>127000</v>
      </c>
      <c r="BO355" s="4">
        <f t="shared" si="21"/>
        <v>1</v>
      </c>
      <c r="BP355" s="4">
        <v>341280.61259999999</v>
      </c>
      <c r="BQ355" s="4">
        <v>-1145</v>
      </c>
      <c r="BR355" s="4">
        <v>-395069</v>
      </c>
      <c r="BS355" s="4">
        <v>2384</v>
      </c>
      <c r="BT355" s="4">
        <v>406762</v>
      </c>
      <c r="BU355" s="4">
        <v>2721</v>
      </c>
      <c r="BV355" s="4">
        <v>709085</v>
      </c>
      <c r="BW355" s="4">
        <v>0.5</v>
      </c>
      <c r="BX355" s="4">
        <v>0.25</v>
      </c>
      <c r="BY355" s="4">
        <v>-572.42999999999995</v>
      </c>
      <c r="BZ355" s="4">
        <v>-286.21499999999997</v>
      </c>
      <c r="CA355" s="4">
        <v>1192.1409389999999</v>
      </c>
      <c r="CB355" s="4">
        <v>596.07046930000001</v>
      </c>
      <c r="CC355" s="4">
        <v>195506.13690000001</v>
      </c>
      <c r="CD355" s="4">
        <v>101690.56849999999</v>
      </c>
      <c r="CE355" s="4"/>
      <c r="CF355" s="4">
        <v>680.19515049999995</v>
      </c>
      <c r="CG355" s="4"/>
      <c r="CH355" s="4">
        <v>114434.7877</v>
      </c>
    </row>
    <row r="356" spans="1:86" ht="15" thickBot="1" x14ac:dyDescent="0.4">
      <c r="A356" s="5">
        <v>54424</v>
      </c>
      <c r="B356" s="4">
        <v>331</v>
      </c>
      <c r="C356" s="4">
        <v>3.3750000000000002E-2</v>
      </c>
      <c r="D356" s="4">
        <v>533.39</v>
      </c>
      <c r="E356" s="4">
        <v>43.098889489999998</v>
      </c>
      <c r="F356" s="4">
        <v>490.2911105</v>
      </c>
      <c r="G356" s="4">
        <v>14833.75848</v>
      </c>
      <c r="H356" s="4">
        <v>112166.2415</v>
      </c>
      <c r="I356" s="4">
        <v>302322.86700000003</v>
      </c>
      <c r="J356" s="4">
        <v>44.24</v>
      </c>
      <c r="K356" s="4">
        <v>36.590000000000003</v>
      </c>
      <c r="L356" s="4">
        <v>150.13999999999999</v>
      </c>
      <c r="M356" s="4">
        <v>230.97</v>
      </c>
      <c r="N356" s="4">
        <f t="shared" si="22"/>
        <v>1973.1270059437134</v>
      </c>
      <c r="O356" s="4">
        <v>0</v>
      </c>
      <c r="P356" s="4" t="s">
        <v>46</v>
      </c>
      <c r="Q356" s="4">
        <v>0</v>
      </c>
      <c r="R356" s="4">
        <v>1144.8599999999999</v>
      </c>
      <c r="S356" s="4">
        <v>0</v>
      </c>
      <c r="T356" s="4">
        <v>3538</v>
      </c>
      <c r="U356" s="4">
        <v>0</v>
      </c>
      <c r="V356" s="4">
        <v>0</v>
      </c>
      <c r="W356" s="4">
        <v>127000</v>
      </c>
      <c r="X356" s="4">
        <f t="shared" si="20"/>
        <v>26.938581415109031</v>
      </c>
      <c r="Y356" s="4">
        <v>342304.45449999999</v>
      </c>
      <c r="Z356" s="4">
        <v>-1145</v>
      </c>
      <c r="AA356" s="4">
        <v>-396213</v>
      </c>
      <c r="AB356" s="4">
        <v>2393</v>
      </c>
      <c r="AC356" s="4">
        <v>409155</v>
      </c>
      <c r="AD356" s="4">
        <v>2731</v>
      </c>
      <c r="AE356" s="4">
        <v>713714</v>
      </c>
      <c r="AF356" s="4">
        <v>0.5</v>
      </c>
      <c r="AG356" s="4">
        <v>0.25</v>
      </c>
      <c r="AH356" s="4">
        <v>-572.42999999999995</v>
      </c>
      <c r="AI356" s="4">
        <v>-286.21499999999997</v>
      </c>
      <c r="AJ356" s="4">
        <v>1196.3759090000001</v>
      </c>
      <c r="AK356" s="4">
        <v>598.18795450000005</v>
      </c>
      <c r="AL356" s="4">
        <v>196702.5128</v>
      </c>
      <c r="AM356" s="4">
        <v>102288.7564</v>
      </c>
      <c r="AN356" s="4"/>
      <c r="AO356" s="4">
        <v>682.68138810000005</v>
      </c>
      <c r="AP356" s="4"/>
      <c r="AQ356" s="4">
        <v>115117.4691</v>
      </c>
      <c r="AR356" s="5">
        <v>54424</v>
      </c>
      <c r="AS356" s="4">
        <v>331</v>
      </c>
      <c r="AT356" s="4">
        <v>3.3750000000000002E-2</v>
      </c>
      <c r="AU356" s="4">
        <v>533.39</v>
      </c>
      <c r="AV356" s="4">
        <v>43.098889489999998</v>
      </c>
      <c r="AW356" s="4">
        <v>490.2911105</v>
      </c>
      <c r="AX356" s="4">
        <v>14833.75848</v>
      </c>
      <c r="AY356" s="4">
        <v>112166.2415</v>
      </c>
      <c r="AZ356" s="4">
        <v>302322.86700000003</v>
      </c>
      <c r="BA356" s="4">
        <v>44.24</v>
      </c>
      <c r="BB356" s="4">
        <v>36.590000000000003</v>
      </c>
      <c r="BC356" s="4">
        <v>150.13999999999999</v>
      </c>
      <c r="BD356" s="4">
        <v>230.97</v>
      </c>
      <c r="BE356" s="4">
        <f t="shared" si="23"/>
        <v>380.5</v>
      </c>
      <c r="BF356" s="4">
        <v>0</v>
      </c>
      <c r="BG356" s="4" t="s">
        <v>46</v>
      </c>
      <c r="BH356" s="4">
        <v>0</v>
      </c>
      <c r="BI356" s="4">
        <v>1144.8599999999999</v>
      </c>
      <c r="BJ356" s="4">
        <v>0</v>
      </c>
      <c r="BK356" s="4">
        <v>3538</v>
      </c>
      <c r="BL356" s="4">
        <v>0</v>
      </c>
      <c r="BM356" s="4">
        <v>0</v>
      </c>
      <c r="BN356" s="4">
        <v>127000</v>
      </c>
      <c r="BO356" s="4">
        <f t="shared" si="21"/>
        <v>1</v>
      </c>
      <c r="BP356" s="4">
        <v>342304.45449999999</v>
      </c>
      <c r="BQ356" s="4">
        <v>-1145</v>
      </c>
      <c r="BR356" s="4">
        <v>-396213</v>
      </c>
      <c r="BS356" s="4">
        <v>2393</v>
      </c>
      <c r="BT356" s="4">
        <v>409155</v>
      </c>
      <c r="BU356" s="4">
        <v>2731</v>
      </c>
      <c r="BV356" s="4">
        <v>713714</v>
      </c>
      <c r="BW356" s="4">
        <v>0.5</v>
      </c>
      <c r="BX356" s="4">
        <v>0.25</v>
      </c>
      <c r="BY356" s="4">
        <v>-572.42999999999995</v>
      </c>
      <c r="BZ356" s="4">
        <v>-286.21499999999997</v>
      </c>
      <c r="CA356" s="4">
        <v>1196.3759090000001</v>
      </c>
      <c r="CB356" s="4">
        <v>598.18795450000005</v>
      </c>
      <c r="CC356" s="4">
        <v>196702.5128</v>
      </c>
      <c r="CD356" s="4">
        <v>102288.7564</v>
      </c>
      <c r="CE356" s="4"/>
      <c r="CF356" s="4">
        <v>682.68138810000005</v>
      </c>
      <c r="CG356" s="4"/>
      <c r="CH356" s="4">
        <v>115117.4691</v>
      </c>
    </row>
    <row r="357" spans="1:86" ht="15" thickBot="1" x14ac:dyDescent="0.4">
      <c r="A357" s="5">
        <v>54455</v>
      </c>
      <c r="B357" s="4">
        <v>332</v>
      </c>
      <c r="C357" s="4">
        <v>3.3750000000000002E-2</v>
      </c>
      <c r="D357" s="4">
        <v>533.39</v>
      </c>
      <c r="E357" s="4">
        <v>41.71994574</v>
      </c>
      <c r="F357" s="4">
        <v>491.6700543</v>
      </c>
      <c r="G357" s="4">
        <v>14342.08843</v>
      </c>
      <c r="H357" s="4">
        <v>112657.91160000001</v>
      </c>
      <c r="I357" s="4">
        <v>304559.0148</v>
      </c>
      <c r="J357" s="4">
        <v>44.24</v>
      </c>
      <c r="K357" s="4">
        <v>36.590000000000003</v>
      </c>
      <c r="L357" s="4">
        <v>150.13999999999999</v>
      </c>
      <c r="M357" s="4">
        <v>230.97</v>
      </c>
      <c r="N357" s="4">
        <f t="shared" si="22"/>
        <v>1982.9926409734317</v>
      </c>
      <c r="O357" s="4">
        <v>0</v>
      </c>
      <c r="P357" s="4" t="s">
        <v>46</v>
      </c>
      <c r="Q357" s="4">
        <v>0</v>
      </c>
      <c r="R357" s="4">
        <v>1144.8599999999999</v>
      </c>
      <c r="S357" s="4">
        <v>0</v>
      </c>
      <c r="T357" s="4">
        <v>3546</v>
      </c>
      <c r="U357" s="4">
        <v>0</v>
      </c>
      <c r="V357" s="4">
        <v>0</v>
      </c>
      <c r="W357" s="4">
        <v>127000</v>
      </c>
      <c r="X357" s="4">
        <f t="shared" si="20"/>
        <v>27.20796722926012</v>
      </c>
      <c r="Y357" s="4">
        <v>343331.36780000001</v>
      </c>
      <c r="Z357" s="4">
        <v>-1145</v>
      </c>
      <c r="AA357" s="4">
        <v>-397358</v>
      </c>
      <c r="AB357" s="4">
        <v>2401</v>
      </c>
      <c r="AC357" s="4">
        <v>411556</v>
      </c>
      <c r="AD357" s="4">
        <v>2741</v>
      </c>
      <c r="AE357" s="4">
        <v>718366</v>
      </c>
      <c r="AF357" s="4">
        <v>0.5</v>
      </c>
      <c r="AG357" s="4">
        <v>0.25</v>
      </c>
      <c r="AH357" s="4">
        <v>-572.42999999999995</v>
      </c>
      <c r="AI357" s="4">
        <v>-286.21499999999997</v>
      </c>
      <c r="AJ357" s="4">
        <v>1200.6210430000001</v>
      </c>
      <c r="AK357" s="4">
        <v>600.31052160000002</v>
      </c>
      <c r="AL357" s="4">
        <v>197903.13389999999</v>
      </c>
      <c r="AM357" s="4">
        <v>102889.06690000001</v>
      </c>
      <c r="AN357" s="4"/>
      <c r="AO357" s="4">
        <v>685.17374489999997</v>
      </c>
      <c r="AP357" s="4"/>
      <c r="AQ357" s="4">
        <v>115802.6428</v>
      </c>
      <c r="AR357" s="5">
        <v>54455</v>
      </c>
      <c r="AS357" s="4">
        <v>332</v>
      </c>
      <c r="AT357" s="4">
        <v>3.3750000000000002E-2</v>
      </c>
      <c r="AU357" s="4">
        <v>533.39</v>
      </c>
      <c r="AV357" s="4">
        <v>41.71994574</v>
      </c>
      <c r="AW357" s="4">
        <v>491.6700543</v>
      </c>
      <c r="AX357" s="4">
        <v>14342.08843</v>
      </c>
      <c r="AY357" s="4">
        <v>112657.91160000001</v>
      </c>
      <c r="AZ357" s="4">
        <v>304559.0148</v>
      </c>
      <c r="BA357" s="4">
        <v>44.24</v>
      </c>
      <c r="BB357" s="4">
        <v>36.590000000000003</v>
      </c>
      <c r="BC357" s="4">
        <v>150.13999999999999</v>
      </c>
      <c r="BD357" s="4">
        <v>230.97</v>
      </c>
      <c r="BE357" s="4">
        <f t="shared" si="23"/>
        <v>380.5</v>
      </c>
      <c r="BF357" s="4">
        <v>0</v>
      </c>
      <c r="BG357" s="4" t="s">
        <v>46</v>
      </c>
      <c r="BH357" s="4">
        <v>0</v>
      </c>
      <c r="BI357" s="4">
        <v>1144.8599999999999</v>
      </c>
      <c r="BJ357" s="4">
        <v>0</v>
      </c>
      <c r="BK357" s="4">
        <v>3546</v>
      </c>
      <c r="BL357" s="4">
        <v>0</v>
      </c>
      <c r="BM357" s="4">
        <v>0</v>
      </c>
      <c r="BN357" s="4">
        <v>127000</v>
      </c>
      <c r="BO357" s="4">
        <f t="shared" si="21"/>
        <v>1</v>
      </c>
      <c r="BP357" s="4">
        <v>343331.36780000001</v>
      </c>
      <c r="BQ357" s="4">
        <v>-1145</v>
      </c>
      <c r="BR357" s="4">
        <v>-397358</v>
      </c>
      <c r="BS357" s="4">
        <v>2401</v>
      </c>
      <c r="BT357" s="4">
        <v>411556</v>
      </c>
      <c r="BU357" s="4">
        <v>2741</v>
      </c>
      <c r="BV357" s="4">
        <v>718366</v>
      </c>
      <c r="BW357" s="4">
        <v>0.5</v>
      </c>
      <c r="BX357" s="4">
        <v>0.25</v>
      </c>
      <c r="BY357" s="4">
        <v>-572.42999999999995</v>
      </c>
      <c r="BZ357" s="4">
        <v>-286.21499999999997</v>
      </c>
      <c r="CA357" s="4">
        <v>1200.6210430000001</v>
      </c>
      <c r="CB357" s="4">
        <v>600.31052160000002</v>
      </c>
      <c r="CC357" s="4">
        <v>197903.13389999999</v>
      </c>
      <c r="CD357" s="4">
        <v>102889.06690000001</v>
      </c>
      <c r="CE357" s="4"/>
      <c r="CF357" s="4">
        <v>685.17374489999997</v>
      </c>
      <c r="CG357" s="4"/>
      <c r="CH357" s="4">
        <v>115802.6428</v>
      </c>
    </row>
    <row r="358" spans="1:86" ht="15" thickBot="1" x14ac:dyDescent="0.4">
      <c r="A358" s="5">
        <v>54483</v>
      </c>
      <c r="B358" s="4">
        <v>333</v>
      </c>
      <c r="C358" s="4">
        <v>3.3750000000000002E-2</v>
      </c>
      <c r="D358" s="4">
        <v>533.39</v>
      </c>
      <c r="E358" s="4">
        <v>40.33712371</v>
      </c>
      <c r="F358" s="4">
        <v>493.05287629999998</v>
      </c>
      <c r="G358" s="4">
        <v>13849.035550000001</v>
      </c>
      <c r="H358" s="4">
        <v>113150.9644</v>
      </c>
      <c r="I358" s="4">
        <v>306809.60800000001</v>
      </c>
      <c r="J358" s="4">
        <v>44.24</v>
      </c>
      <c r="K358" s="4">
        <v>36.590000000000003</v>
      </c>
      <c r="L358" s="4">
        <v>150.13999999999999</v>
      </c>
      <c r="M358" s="4">
        <v>230.97</v>
      </c>
      <c r="N358" s="4">
        <f t="shared" si="22"/>
        <v>1992.9076041782987</v>
      </c>
      <c r="O358" s="4">
        <v>0</v>
      </c>
      <c r="P358" s="4" t="s">
        <v>46</v>
      </c>
      <c r="Q358" s="4">
        <v>0</v>
      </c>
      <c r="R358" s="4">
        <v>1144.8599999999999</v>
      </c>
      <c r="S358" s="4">
        <v>0</v>
      </c>
      <c r="T358" s="4">
        <v>3555</v>
      </c>
      <c r="U358" s="4">
        <v>0</v>
      </c>
      <c r="V358" s="4">
        <v>0</v>
      </c>
      <c r="W358" s="4">
        <v>127000</v>
      </c>
      <c r="X358" s="4">
        <f t="shared" si="20"/>
        <v>27.480046901552722</v>
      </c>
      <c r="Y358" s="4">
        <v>344361.36190000002</v>
      </c>
      <c r="Z358" s="4">
        <v>-1145</v>
      </c>
      <c r="AA358" s="4">
        <v>-398503</v>
      </c>
      <c r="AB358" s="4">
        <v>2410</v>
      </c>
      <c r="AC358" s="4">
        <v>413966</v>
      </c>
      <c r="AD358" s="4">
        <v>2751</v>
      </c>
      <c r="AE358" s="4">
        <v>723041</v>
      </c>
      <c r="AF358" s="4">
        <v>0.5</v>
      </c>
      <c r="AG358" s="4">
        <v>0.25</v>
      </c>
      <c r="AH358" s="4">
        <v>-572.42999999999995</v>
      </c>
      <c r="AI358" s="4">
        <v>-286.21499999999997</v>
      </c>
      <c r="AJ358" s="4">
        <v>1204.876366</v>
      </c>
      <c r="AK358" s="4">
        <v>602.43818280000005</v>
      </c>
      <c r="AL358" s="4">
        <v>199108.01019999999</v>
      </c>
      <c r="AM358" s="4">
        <v>103491.50509999999</v>
      </c>
      <c r="AN358" s="4"/>
      <c r="AO358" s="4">
        <v>687.67223579999995</v>
      </c>
      <c r="AP358" s="4"/>
      <c r="AQ358" s="4">
        <v>116490.31510000001</v>
      </c>
      <c r="AR358" s="5">
        <v>54483</v>
      </c>
      <c r="AS358" s="4">
        <v>333</v>
      </c>
      <c r="AT358" s="4">
        <v>3.3750000000000002E-2</v>
      </c>
      <c r="AU358" s="4">
        <v>533.39</v>
      </c>
      <c r="AV358" s="4">
        <v>40.33712371</v>
      </c>
      <c r="AW358" s="4">
        <v>493.05287629999998</v>
      </c>
      <c r="AX358" s="4">
        <v>13849.035550000001</v>
      </c>
      <c r="AY358" s="4">
        <v>113150.9644</v>
      </c>
      <c r="AZ358" s="4">
        <v>306809.60800000001</v>
      </c>
      <c r="BA358" s="4">
        <v>44.24</v>
      </c>
      <c r="BB358" s="4">
        <v>36.590000000000003</v>
      </c>
      <c r="BC358" s="4">
        <v>150.13999999999999</v>
      </c>
      <c r="BD358" s="4">
        <v>230.97</v>
      </c>
      <c r="BE358" s="4">
        <f t="shared" si="23"/>
        <v>380.5</v>
      </c>
      <c r="BF358" s="4">
        <v>0</v>
      </c>
      <c r="BG358" s="4" t="s">
        <v>46</v>
      </c>
      <c r="BH358" s="4">
        <v>0</v>
      </c>
      <c r="BI358" s="4">
        <v>1144.8599999999999</v>
      </c>
      <c r="BJ358" s="4">
        <v>0</v>
      </c>
      <c r="BK358" s="4">
        <v>3555</v>
      </c>
      <c r="BL358" s="4">
        <v>0</v>
      </c>
      <c r="BM358" s="4">
        <v>0</v>
      </c>
      <c r="BN358" s="4">
        <v>127000</v>
      </c>
      <c r="BO358" s="4">
        <f t="shared" si="21"/>
        <v>1</v>
      </c>
      <c r="BP358" s="4">
        <v>344361.36190000002</v>
      </c>
      <c r="BQ358" s="4">
        <v>-1145</v>
      </c>
      <c r="BR358" s="4">
        <v>-398503</v>
      </c>
      <c r="BS358" s="4">
        <v>2410</v>
      </c>
      <c r="BT358" s="4">
        <v>413966</v>
      </c>
      <c r="BU358" s="4">
        <v>2751</v>
      </c>
      <c r="BV358" s="4">
        <v>723041</v>
      </c>
      <c r="BW358" s="4">
        <v>0.5</v>
      </c>
      <c r="BX358" s="4">
        <v>0.25</v>
      </c>
      <c r="BY358" s="4">
        <v>-572.42999999999995</v>
      </c>
      <c r="BZ358" s="4">
        <v>-286.21499999999997</v>
      </c>
      <c r="CA358" s="4">
        <v>1204.876366</v>
      </c>
      <c r="CB358" s="4">
        <v>602.43818280000005</v>
      </c>
      <c r="CC358" s="4">
        <v>199108.01019999999</v>
      </c>
      <c r="CD358" s="4">
        <v>103491.50509999999</v>
      </c>
      <c r="CE358" s="4"/>
      <c r="CF358" s="4">
        <v>687.67223579999995</v>
      </c>
      <c r="CG358" s="4"/>
      <c r="CH358" s="4">
        <v>116490.31510000001</v>
      </c>
    </row>
    <row r="359" spans="1:86" ht="15" thickBot="1" x14ac:dyDescent="0.4">
      <c r="A359" s="5">
        <v>54514</v>
      </c>
      <c r="B359" s="4">
        <v>334</v>
      </c>
      <c r="C359" s="4">
        <v>3.3750000000000002E-2</v>
      </c>
      <c r="D359" s="4">
        <v>533.39</v>
      </c>
      <c r="E359" s="4">
        <v>38.950412499999999</v>
      </c>
      <c r="F359" s="4">
        <v>494.43958750000002</v>
      </c>
      <c r="G359" s="4">
        <v>13354.59597</v>
      </c>
      <c r="H359" s="4">
        <v>113645.40399999999</v>
      </c>
      <c r="I359" s="4">
        <v>309074.7352</v>
      </c>
      <c r="J359" s="4">
        <v>44.24</v>
      </c>
      <c r="K359" s="4">
        <v>36.590000000000003</v>
      </c>
      <c r="L359" s="4">
        <v>150.13999999999999</v>
      </c>
      <c r="M359" s="4">
        <v>230.97</v>
      </c>
      <c r="N359" s="4">
        <f t="shared" si="22"/>
        <v>2002.87214219919</v>
      </c>
      <c r="O359" s="4">
        <v>0</v>
      </c>
      <c r="P359" s="4" t="s">
        <v>46</v>
      </c>
      <c r="Q359" s="4">
        <v>0</v>
      </c>
      <c r="R359" s="4">
        <v>1144.8599999999999</v>
      </c>
      <c r="S359" s="4">
        <v>0</v>
      </c>
      <c r="T359" s="4">
        <v>3563</v>
      </c>
      <c r="U359" s="4">
        <v>0</v>
      </c>
      <c r="V359" s="4">
        <v>0</v>
      </c>
      <c r="W359" s="4">
        <v>127000</v>
      </c>
      <c r="X359" s="4">
        <f t="shared" si="20"/>
        <v>27.75484737056825</v>
      </c>
      <c r="Y359" s="4">
        <v>345394.446</v>
      </c>
      <c r="Z359" s="4">
        <v>-1145</v>
      </c>
      <c r="AA359" s="4">
        <v>-399648</v>
      </c>
      <c r="AB359" s="4">
        <v>2418</v>
      </c>
      <c r="AC359" s="4">
        <v>416384</v>
      </c>
      <c r="AD359" s="4">
        <v>2761</v>
      </c>
      <c r="AE359" s="4">
        <v>727739</v>
      </c>
      <c r="AF359" s="4">
        <v>0.5</v>
      </c>
      <c r="AG359" s="4">
        <v>0.25</v>
      </c>
      <c r="AH359" s="4">
        <v>-572.42999999999995</v>
      </c>
      <c r="AI359" s="4">
        <v>-286.21499999999997</v>
      </c>
      <c r="AJ359" s="4">
        <v>1209.141901</v>
      </c>
      <c r="AK359" s="4">
        <v>604.57095040000002</v>
      </c>
      <c r="AL359" s="4">
        <v>200317.15210000001</v>
      </c>
      <c r="AM359" s="4">
        <v>104096.07610000001</v>
      </c>
      <c r="AN359" s="4"/>
      <c r="AO359" s="4">
        <v>690.17687609999996</v>
      </c>
      <c r="AP359" s="4"/>
      <c r="AQ359" s="4">
        <v>117180.49189999999</v>
      </c>
      <c r="AR359" s="5">
        <v>54514</v>
      </c>
      <c r="AS359" s="4">
        <v>334</v>
      </c>
      <c r="AT359" s="4">
        <v>3.3750000000000002E-2</v>
      </c>
      <c r="AU359" s="4">
        <v>533.39</v>
      </c>
      <c r="AV359" s="4">
        <v>38.950412499999999</v>
      </c>
      <c r="AW359" s="4">
        <v>494.43958750000002</v>
      </c>
      <c r="AX359" s="4">
        <v>13354.59597</v>
      </c>
      <c r="AY359" s="4">
        <v>113645.40399999999</v>
      </c>
      <c r="AZ359" s="4">
        <v>309074.7352</v>
      </c>
      <c r="BA359" s="4">
        <v>44.24</v>
      </c>
      <c r="BB359" s="4">
        <v>36.590000000000003</v>
      </c>
      <c r="BC359" s="4">
        <v>150.13999999999999</v>
      </c>
      <c r="BD359" s="4">
        <v>230.97</v>
      </c>
      <c r="BE359" s="4">
        <f t="shared" si="23"/>
        <v>380.5</v>
      </c>
      <c r="BF359" s="4">
        <v>0</v>
      </c>
      <c r="BG359" s="4" t="s">
        <v>46</v>
      </c>
      <c r="BH359" s="4">
        <v>0</v>
      </c>
      <c r="BI359" s="4">
        <v>1144.8599999999999</v>
      </c>
      <c r="BJ359" s="4">
        <v>0</v>
      </c>
      <c r="BK359" s="4">
        <v>3563</v>
      </c>
      <c r="BL359" s="4">
        <v>0</v>
      </c>
      <c r="BM359" s="4">
        <v>0</v>
      </c>
      <c r="BN359" s="4">
        <v>127000</v>
      </c>
      <c r="BO359" s="4">
        <f t="shared" si="21"/>
        <v>1</v>
      </c>
      <c r="BP359" s="4">
        <v>345394.446</v>
      </c>
      <c r="BQ359" s="4">
        <v>-1145</v>
      </c>
      <c r="BR359" s="4">
        <v>-399648</v>
      </c>
      <c r="BS359" s="4">
        <v>2418</v>
      </c>
      <c r="BT359" s="4">
        <v>416384</v>
      </c>
      <c r="BU359" s="4">
        <v>2761</v>
      </c>
      <c r="BV359" s="4">
        <v>727739</v>
      </c>
      <c r="BW359" s="4">
        <v>0.5</v>
      </c>
      <c r="BX359" s="4">
        <v>0.25</v>
      </c>
      <c r="BY359" s="4">
        <v>-572.42999999999995</v>
      </c>
      <c r="BZ359" s="4">
        <v>-286.21499999999997</v>
      </c>
      <c r="CA359" s="4">
        <v>1209.141901</v>
      </c>
      <c r="CB359" s="4">
        <v>604.57095040000002</v>
      </c>
      <c r="CC359" s="4">
        <v>200317.15210000001</v>
      </c>
      <c r="CD359" s="4">
        <v>104096.07610000001</v>
      </c>
      <c r="CE359" s="4"/>
      <c r="CF359" s="4">
        <v>690.17687609999996</v>
      </c>
      <c r="CG359" s="4"/>
      <c r="CH359" s="4">
        <v>117180.49189999999</v>
      </c>
    </row>
    <row r="360" spans="1:86" ht="15" thickBot="1" x14ac:dyDescent="0.4">
      <c r="A360" s="5">
        <v>54544</v>
      </c>
      <c r="B360" s="4">
        <v>335</v>
      </c>
      <c r="C360" s="4">
        <v>3.3750000000000002E-2</v>
      </c>
      <c r="D360" s="4">
        <v>533.39</v>
      </c>
      <c r="E360" s="4">
        <v>37.559801159999999</v>
      </c>
      <c r="F360" s="4">
        <v>495.83019880000001</v>
      </c>
      <c r="G360" s="4">
        <v>12858.76577</v>
      </c>
      <c r="H360" s="4">
        <v>114141.23420000001</v>
      </c>
      <c r="I360" s="4">
        <v>311354.48509999999</v>
      </c>
      <c r="J360" s="4">
        <v>44.24</v>
      </c>
      <c r="K360" s="4">
        <v>36.590000000000003</v>
      </c>
      <c r="L360" s="4">
        <v>150.13999999999999</v>
      </c>
      <c r="M360" s="4">
        <v>230.97</v>
      </c>
      <c r="N360" s="4">
        <f t="shared" si="22"/>
        <v>2012.8865029101858</v>
      </c>
      <c r="O360" s="4">
        <v>0</v>
      </c>
      <c r="P360" s="4" t="s">
        <v>46</v>
      </c>
      <c r="Q360" s="4">
        <v>0</v>
      </c>
      <c r="R360" s="4">
        <v>1144.8599999999999</v>
      </c>
      <c r="S360" s="4">
        <v>0</v>
      </c>
      <c r="T360" s="4">
        <v>3572</v>
      </c>
      <c r="U360" s="4">
        <v>0</v>
      </c>
      <c r="V360" s="4">
        <v>0</v>
      </c>
      <c r="W360" s="4">
        <v>127000</v>
      </c>
      <c r="X360" s="4">
        <f t="shared" si="20"/>
        <v>28.032395844273932</v>
      </c>
      <c r="Y360" s="4">
        <v>346430.62939999998</v>
      </c>
      <c r="Z360" s="4">
        <v>-1145</v>
      </c>
      <c r="AA360" s="4">
        <v>-400793</v>
      </c>
      <c r="AB360" s="4">
        <v>2427</v>
      </c>
      <c r="AC360" s="4">
        <v>418811</v>
      </c>
      <c r="AD360" s="4">
        <v>2771</v>
      </c>
      <c r="AE360" s="4">
        <v>732460</v>
      </c>
      <c r="AF360" s="4">
        <v>0.5</v>
      </c>
      <c r="AG360" s="4">
        <v>0.25</v>
      </c>
      <c r="AH360" s="4">
        <v>-572.42999999999995</v>
      </c>
      <c r="AI360" s="4">
        <v>-286.21499999999997</v>
      </c>
      <c r="AJ360" s="4">
        <v>1213.4176729999999</v>
      </c>
      <c r="AK360" s="4">
        <v>606.70883670000001</v>
      </c>
      <c r="AL360" s="4">
        <v>201530.5698</v>
      </c>
      <c r="AM360" s="4">
        <v>104702.7849</v>
      </c>
      <c r="AN360" s="4"/>
      <c r="AO360" s="4">
        <v>692.68768090000003</v>
      </c>
      <c r="AP360" s="4"/>
      <c r="AQ360" s="4">
        <v>117873.1796</v>
      </c>
      <c r="AR360" s="5">
        <v>54544</v>
      </c>
      <c r="AS360" s="4">
        <v>335</v>
      </c>
      <c r="AT360" s="4">
        <v>3.3750000000000002E-2</v>
      </c>
      <c r="AU360" s="4">
        <v>533.39</v>
      </c>
      <c r="AV360" s="4">
        <v>37.559801159999999</v>
      </c>
      <c r="AW360" s="4">
        <v>495.83019880000001</v>
      </c>
      <c r="AX360" s="4">
        <v>12858.76577</v>
      </c>
      <c r="AY360" s="4">
        <v>114141.23420000001</v>
      </c>
      <c r="AZ360" s="4">
        <v>311354.48509999999</v>
      </c>
      <c r="BA360" s="4">
        <v>44.24</v>
      </c>
      <c r="BB360" s="4">
        <v>36.590000000000003</v>
      </c>
      <c r="BC360" s="4">
        <v>150.13999999999999</v>
      </c>
      <c r="BD360" s="4">
        <v>230.97</v>
      </c>
      <c r="BE360" s="4">
        <f t="shared" si="23"/>
        <v>380.5</v>
      </c>
      <c r="BF360" s="4">
        <v>0</v>
      </c>
      <c r="BG360" s="4" t="s">
        <v>46</v>
      </c>
      <c r="BH360" s="4">
        <v>0</v>
      </c>
      <c r="BI360" s="4">
        <v>1144.8599999999999</v>
      </c>
      <c r="BJ360" s="4">
        <v>0</v>
      </c>
      <c r="BK360" s="4">
        <v>3572</v>
      </c>
      <c r="BL360" s="4">
        <v>0</v>
      </c>
      <c r="BM360" s="4">
        <v>0</v>
      </c>
      <c r="BN360" s="4">
        <v>127000</v>
      </c>
      <c r="BO360" s="4">
        <f t="shared" si="21"/>
        <v>1</v>
      </c>
      <c r="BP360" s="4">
        <v>346430.62939999998</v>
      </c>
      <c r="BQ360" s="4">
        <v>-1145</v>
      </c>
      <c r="BR360" s="4">
        <v>-400793</v>
      </c>
      <c r="BS360" s="4">
        <v>2427</v>
      </c>
      <c r="BT360" s="4">
        <v>418811</v>
      </c>
      <c r="BU360" s="4">
        <v>2771</v>
      </c>
      <c r="BV360" s="4">
        <v>732460</v>
      </c>
      <c r="BW360" s="4">
        <v>0.5</v>
      </c>
      <c r="BX360" s="4">
        <v>0.25</v>
      </c>
      <c r="BY360" s="4">
        <v>-572.42999999999995</v>
      </c>
      <c r="BZ360" s="4">
        <v>-286.21499999999997</v>
      </c>
      <c r="CA360" s="4">
        <v>1213.4176729999999</v>
      </c>
      <c r="CB360" s="4">
        <v>606.70883670000001</v>
      </c>
      <c r="CC360" s="4">
        <v>201530.5698</v>
      </c>
      <c r="CD360" s="4">
        <v>104702.7849</v>
      </c>
      <c r="CE360" s="4"/>
      <c r="CF360" s="4">
        <v>692.68768090000003</v>
      </c>
      <c r="CG360" s="4"/>
      <c r="CH360" s="4">
        <v>117873.1796</v>
      </c>
    </row>
    <row r="361" spans="1:86" ht="15" thickBot="1" x14ac:dyDescent="0.4">
      <c r="A361" s="5">
        <v>54575</v>
      </c>
      <c r="B361" s="4">
        <v>336</v>
      </c>
      <c r="C361" s="4">
        <v>3.3750000000000002E-2</v>
      </c>
      <c r="D361" s="4">
        <v>533.39</v>
      </c>
      <c r="E361" s="4">
        <v>36.165278720000003</v>
      </c>
      <c r="F361" s="4">
        <v>497.2247213</v>
      </c>
      <c r="G361" s="4">
        <v>12361.54105</v>
      </c>
      <c r="H361" s="4">
        <v>114638.459</v>
      </c>
      <c r="I361" s="4">
        <v>313648.9473</v>
      </c>
      <c r="J361" s="4">
        <v>44.24</v>
      </c>
      <c r="K361" s="4">
        <v>36.590000000000003</v>
      </c>
      <c r="L361" s="4">
        <v>150.13999999999999</v>
      </c>
      <c r="M361" s="4">
        <v>230.97</v>
      </c>
      <c r="N361" s="4">
        <f t="shared" si="22"/>
        <v>2022.9509354247364</v>
      </c>
      <c r="O361" s="4">
        <v>0</v>
      </c>
      <c r="P361" s="4" t="s">
        <v>46</v>
      </c>
      <c r="Q361" s="4">
        <v>0</v>
      </c>
      <c r="R361" s="4">
        <v>1144.8599999999999</v>
      </c>
      <c r="S361" s="4">
        <v>0</v>
      </c>
      <c r="T361" s="4">
        <v>3580</v>
      </c>
      <c r="U361" s="4">
        <v>0</v>
      </c>
      <c r="V361" s="4">
        <v>0</v>
      </c>
      <c r="W361" s="4">
        <v>127000</v>
      </c>
      <c r="X361" s="4">
        <f t="shared" si="20"/>
        <v>28.312719802716671</v>
      </c>
      <c r="Y361" s="4">
        <v>347469.92119999998</v>
      </c>
      <c r="Z361" s="4">
        <v>-1145</v>
      </c>
      <c r="AA361" s="4">
        <v>-401938</v>
      </c>
      <c r="AB361" s="4">
        <v>2435</v>
      </c>
      <c r="AC361" s="4">
        <v>421247</v>
      </c>
      <c r="AD361" s="4">
        <v>2781</v>
      </c>
      <c r="AE361" s="4">
        <v>737205</v>
      </c>
      <c r="AF361" s="4">
        <v>0.5</v>
      </c>
      <c r="AG361" s="4">
        <v>0.25</v>
      </c>
      <c r="AH361" s="4">
        <v>-572.42999999999995</v>
      </c>
      <c r="AI361" s="4">
        <v>-286.21499999999997</v>
      </c>
      <c r="AJ361" s="4">
        <v>1217.703708</v>
      </c>
      <c r="AK361" s="4">
        <v>608.85185390000004</v>
      </c>
      <c r="AL361" s="4">
        <v>202748.27350000001</v>
      </c>
      <c r="AM361" s="4">
        <v>105311.63679999999</v>
      </c>
      <c r="AN361" s="4"/>
      <c r="AO361" s="4">
        <v>695.20466550000003</v>
      </c>
      <c r="AP361" s="4"/>
      <c r="AQ361" s="4">
        <v>118568.38430000001</v>
      </c>
      <c r="AR361" s="5">
        <v>54575</v>
      </c>
      <c r="AS361" s="4">
        <v>336</v>
      </c>
      <c r="AT361" s="4">
        <v>3.3750000000000002E-2</v>
      </c>
      <c r="AU361" s="4">
        <v>533.39</v>
      </c>
      <c r="AV361" s="4">
        <v>36.165278720000003</v>
      </c>
      <c r="AW361" s="4">
        <v>497.2247213</v>
      </c>
      <c r="AX361" s="4">
        <v>12361.54105</v>
      </c>
      <c r="AY361" s="4">
        <v>114638.459</v>
      </c>
      <c r="AZ361" s="4">
        <v>313648.9473</v>
      </c>
      <c r="BA361" s="4">
        <v>44.24</v>
      </c>
      <c r="BB361" s="4">
        <v>36.590000000000003</v>
      </c>
      <c r="BC361" s="4">
        <v>150.13999999999999</v>
      </c>
      <c r="BD361" s="4">
        <v>230.97</v>
      </c>
      <c r="BE361" s="4">
        <f t="shared" si="23"/>
        <v>380.5</v>
      </c>
      <c r="BF361" s="4">
        <v>0</v>
      </c>
      <c r="BG361" s="4" t="s">
        <v>46</v>
      </c>
      <c r="BH361" s="4">
        <v>0</v>
      </c>
      <c r="BI361" s="4">
        <v>1144.8599999999999</v>
      </c>
      <c r="BJ361" s="4">
        <v>0</v>
      </c>
      <c r="BK361" s="4">
        <v>3580</v>
      </c>
      <c r="BL361" s="4">
        <v>0</v>
      </c>
      <c r="BM361" s="4">
        <v>0</v>
      </c>
      <c r="BN361" s="4">
        <v>127000</v>
      </c>
      <c r="BO361" s="4">
        <f t="shared" si="21"/>
        <v>1</v>
      </c>
      <c r="BP361" s="4">
        <v>347469.92119999998</v>
      </c>
      <c r="BQ361" s="4">
        <v>-1145</v>
      </c>
      <c r="BR361" s="4">
        <v>-401938</v>
      </c>
      <c r="BS361" s="4">
        <v>2435</v>
      </c>
      <c r="BT361" s="4">
        <v>421247</v>
      </c>
      <c r="BU361" s="4">
        <v>2781</v>
      </c>
      <c r="BV361" s="4">
        <v>737205</v>
      </c>
      <c r="BW361" s="4">
        <v>0.5</v>
      </c>
      <c r="BX361" s="4">
        <v>0.25</v>
      </c>
      <c r="BY361" s="4">
        <v>-572.42999999999995</v>
      </c>
      <c r="BZ361" s="4">
        <v>-286.21499999999997</v>
      </c>
      <c r="CA361" s="4">
        <v>1217.703708</v>
      </c>
      <c r="CB361" s="4">
        <v>608.85185390000004</v>
      </c>
      <c r="CC361" s="4">
        <v>202748.27350000001</v>
      </c>
      <c r="CD361" s="4">
        <v>105311.63679999999</v>
      </c>
      <c r="CE361" s="4"/>
      <c r="CF361" s="4">
        <v>695.20466550000003</v>
      </c>
      <c r="CG361" s="4"/>
      <c r="CH361" s="4">
        <v>118568.38430000001</v>
      </c>
    </row>
    <row r="362" spans="1:86" ht="15" thickBot="1" x14ac:dyDescent="0.4">
      <c r="A362" s="5">
        <v>54605</v>
      </c>
      <c r="B362" s="4">
        <v>337</v>
      </c>
      <c r="C362" s="4">
        <v>3.3750000000000002E-2</v>
      </c>
      <c r="D362" s="4">
        <v>533.39</v>
      </c>
      <c r="E362" s="4">
        <v>34.766834189999997</v>
      </c>
      <c r="F362" s="4">
        <v>498.62316579999998</v>
      </c>
      <c r="G362" s="4">
        <v>11862.917880000001</v>
      </c>
      <c r="H362" s="4">
        <v>115137.0821</v>
      </c>
      <c r="I362" s="4">
        <v>315958.21159999998</v>
      </c>
      <c r="J362" s="4">
        <v>44.24</v>
      </c>
      <c r="K362" s="4">
        <v>36.590000000000003</v>
      </c>
      <c r="L362" s="4">
        <v>150.13999999999999</v>
      </c>
      <c r="M362" s="4">
        <v>230.97</v>
      </c>
      <c r="N362" s="4">
        <f t="shared" si="22"/>
        <v>2033.0656901018599</v>
      </c>
      <c r="O362" s="4">
        <v>0</v>
      </c>
      <c r="P362" s="4" t="s">
        <v>46</v>
      </c>
      <c r="Q362" s="4">
        <v>0</v>
      </c>
      <c r="R362" s="4">
        <v>1144.8599999999999</v>
      </c>
      <c r="S362" s="4">
        <v>0</v>
      </c>
      <c r="T362" s="4">
        <v>3589</v>
      </c>
      <c r="U362" s="4">
        <v>0</v>
      </c>
      <c r="V362" s="4">
        <v>0</v>
      </c>
      <c r="W362" s="4">
        <v>127000</v>
      </c>
      <c r="X362" s="4">
        <f t="shared" si="20"/>
        <v>28.595847000743838</v>
      </c>
      <c r="Y362" s="4">
        <v>348512.33100000001</v>
      </c>
      <c r="Z362" s="4">
        <v>-1145</v>
      </c>
      <c r="AA362" s="4">
        <v>-403083</v>
      </c>
      <c r="AB362" s="4">
        <v>2444</v>
      </c>
      <c r="AC362" s="4">
        <v>423691</v>
      </c>
      <c r="AD362" s="4">
        <v>2791</v>
      </c>
      <c r="AE362" s="4">
        <v>741973</v>
      </c>
      <c r="AF362" s="4">
        <v>0.5</v>
      </c>
      <c r="AG362" s="4">
        <v>0.25</v>
      </c>
      <c r="AH362" s="4">
        <v>-572.42999999999995</v>
      </c>
      <c r="AI362" s="4">
        <v>-286.21499999999997</v>
      </c>
      <c r="AJ362" s="4">
        <v>1222.000029</v>
      </c>
      <c r="AK362" s="4">
        <v>611.00001440000005</v>
      </c>
      <c r="AL362" s="4">
        <v>203970.27350000001</v>
      </c>
      <c r="AM362" s="4">
        <v>105922.63679999999</v>
      </c>
      <c r="AN362" s="4"/>
      <c r="AO362" s="4">
        <v>697.72784509999997</v>
      </c>
      <c r="AP362" s="4"/>
      <c r="AQ362" s="4">
        <v>119266.1121</v>
      </c>
      <c r="AR362" s="5">
        <v>54605</v>
      </c>
      <c r="AS362" s="4">
        <v>337</v>
      </c>
      <c r="AT362" s="4">
        <v>3.3750000000000002E-2</v>
      </c>
      <c r="AU362" s="4">
        <v>533.39</v>
      </c>
      <c r="AV362" s="4">
        <v>34.766834189999997</v>
      </c>
      <c r="AW362" s="4">
        <v>498.62316579999998</v>
      </c>
      <c r="AX362" s="4">
        <v>11862.917880000001</v>
      </c>
      <c r="AY362" s="4">
        <v>115137.0821</v>
      </c>
      <c r="AZ362" s="4">
        <v>315958.21159999998</v>
      </c>
      <c r="BA362" s="4">
        <v>44.24</v>
      </c>
      <c r="BB362" s="4">
        <v>36.590000000000003</v>
      </c>
      <c r="BC362" s="4">
        <v>150.13999999999999</v>
      </c>
      <c r="BD362" s="4">
        <v>230.97</v>
      </c>
      <c r="BE362" s="4">
        <f t="shared" si="23"/>
        <v>380.5</v>
      </c>
      <c r="BF362" s="4">
        <v>0</v>
      </c>
      <c r="BG362" s="4" t="s">
        <v>46</v>
      </c>
      <c r="BH362" s="4">
        <v>0</v>
      </c>
      <c r="BI362" s="4">
        <v>1144.8599999999999</v>
      </c>
      <c r="BJ362" s="4">
        <v>0</v>
      </c>
      <c r="BK362" s="4">
        <v>3589</v>
      </c>
      <c r="BL362" s="4">
        <v>0</v>
      </c>
      <c r="BM362" s="4">
        <v>0</v>
      </c>
      <c r="BN362" s="4">
        <v>127000</v>
      </c>
      <c r="BO362" s="4">
        <f t="shared" si="21"/>
        <v>1</v>
      </c>
      <c r="BP362" s="4">
        <v>348512.33100000001</v>
      </c>
      <c r="BQ362" s="4">
        <v>-1145</v>
      </c>
      <c r="BR362" s="4">
        <v>-403083</v>
      </c>
      <c r="BS362" s="4">
        <v>2444</v>
      </c>
      <c r="BT362" s="4">
        <v>423691</v>
      </c>
      <c r="BU362" s="4">
        <v>2791</v>
      </c>
      <c r="BV362" s="4">
        <v>741973</v>
      </c>
      <c r="BW362" s="4">
        <v>0.5</v>
      </c>
      <c r="BX362" s="4">
        <v>0.25</v>
      </c>
      <c r="BY362" s="4">
        <v>-572.42999999999995</v>
      </c>
      <c r="BZ362" s="4">
        <v>-286.21499999999997</v>
      </c>
      <c r="CA362" s="4">
        <v>1222.000029</v>
      </c>
      <c r="CB362" s="4">
        <v>611.00001440000005</v>
      </c>
      <c r="CC362" s="4">
        <v>203970.27350000001</v>
      </c>
      <c r="CD362" s="4">
        <v>105922.63679999999</v>
      </c>
      <c r="CE362" s="4"/>
      <c r="CF362" s="4">
        <v>697.72784509999997</v>
      </c>
      <c r="CG362" s="4"/>
      <c r="CH362" s="4">
        <v>119266.1121</v>
      </c>
    </row>
    <row r="363" spans="1:86" ht="15" thickBot="1" x14ac:dyDescent="0.4">
      <c r="A363" s="5">
        <v>54636</v>
      </c>
      <c r="B363" s="4">
        <v>338</v>
      </c>
      <c r="C363" s="4">
        <v>3.3750000000000002E-2</v>
      </c>
      <c r="D363" s="4">
        <v>533.39</v>
      </c>
      <c r="E363" s="4">
        <v>33.364456539999999</v>
      </c>
      <c r="F363" s="4">
        <v>500.02554350000003</v>
      </c>
      <c r="G363" s="4">
        <v>11362.89234</v>
      </c>
      <c r="H363" s="4">
        <v>115637.10769999999</v>
      </c>
      <c r="I363" s="4">
        <v>318282.36859999999</v>
      </c>
      <c r="J363" s="4">
        <v>44.24</v>
      </c>
      <c r="K363" s="4">
        <v>36.590000000000003</v>
      </c>
      <c r="L363" s="4">
        <v>150.13999999999999</v>
      </c>
      <c r="M363" s="4">
        <v>230.97</v>
      </c>
      <c r="N363" s="4">
        <f t="shared" si="22"/>
        <v>2043.2310185523691</v>
      </c>
      <c r="O363" s="4">
        <v>0</v>
      </c>
      <c r="P363" s="4" t="s">
        <v>46</v>
      </c>
      <c r="Q363" s="4">
        <v>0</v>
      </c>
      <c r="R363" s="4">
        <v>1144.8599999999999</v>
      </c>
      <c r="S363" s="4">
        <v>0</v>
      </c>
      <c r="T363" s="4">
        <v>3597</v>
      </c>
      <c r="U363" s="4">
        <v>0</v>
      </c>
      <c r="V363" s="4">
        <v>0</v>
      </c>
      <c r="W363" s="4">
        <v>127000</v>
      </c>
      <c r="X363" s="4">
        <f t="shared" si="20"/>
        <v>28.881805470751278</v>
      </c>
      <c r="Y363" s="4">
        <v>349557.86800000002</v>
      </c>
      <c r="Z363" s="4">
        <v>-1145</v>
      </c>
      <c r="AA363" s="4">
        <v>-404227</v>
      </c>
      <c r="AB363" s="4">
        <v>2453</v>
      </c>
      <c r="AC363" s="4">
        <v>426143</v>
      </c>
      <c r="AD363" s="4">
        <v>2801</v>
      </c>
      <c r="AE363" s="4">
        <v>746765</v>
      </c>
      <c r="AF363" s="4">
        <v>0.5</v>
      </c>
      <c r="AG363" s="4">
        <v>0.25</v>
      </c>
      <c r="AH363" s="4">
        <v>-572.42999999999995</v>
      </c>
      <c r="AI363" s="4">
        <v>-286.21499999999997</v>
      </c>
      <c r="AJ363" s="4">
        <v>1226.3066610000001</v>
      </c>
      <c r="AK363" s="4">
        <v>613.15333039999996</v>
      </c>
      <c r="AL363" s="4">
        <v>205196.5802</v>
      </c>
      <c r="AM363" s="4">
        <v>106535.7901</v>
      </c>
      <c r="AN363" s="4"/>
      <c r="AO363" s="4">
        <v>700.2572351</v>
      </c>
      <c r="AP363" s="4"/>
      <c r="AQ363" s="4">
        <v>119966.3694</v>
      </c>
      <c r="AR363" s="5">
        <v>54636</v>
      </c>
      <c r="AS363" s="4">
        <v>338</v>
      </c>
      <c r="AT363" s="4">
        <v>3.3750000000000002E-2</v>
      </c>
      <c r="AU363" s="4">
        <v>533.39</v>
      </c>
      <c r="AV363" s="4">
        <v>33.364456539999999</v>
      </c>
      <c r="AW363" s="4">
        <v>500.02554350000003</v>
      </c>
      <c r="AX363" s="4">
        <v>11362.89234</v>
      </c>
      <c r="AY363" s="4">
        <v>115637.10769999999</v>
      </c>
      <c r="AZ363" s="4">
        <v>318282.36859999999</v>
      </c>
      <c r="BA363" s="4">
        <v>44.24</v>
      </c>
      <c r="BB363" s="4">
        <v>36.590000000000003</v>
      </c>
      <c r="BC363" s="4">
        <v>150.13999999999999</v>
      </c>
      <c r="BD363" s="4">
        <v>230.97</v>
      </c>
      <c r="BE363" s="4">
        <f t="shared" si="23"/>
        <v>380.5</v>
      </c>
      <c r="BF363" s="4">
        <v>0</v>
      </c>
      <c r="BG363" s="4" t="s">
        <v>46</v>
      </c>
      <c r="BH363" s="4">
        <v>0</v>
      </c>
      <c r="BI363" s="4">
        <v>1144.8599999999999</v>
      </c>
      <c r="BJ363" s="4">
        <v>0</v>
      </c>
      <c r="BK363" s="4">
        <v>3597</v>
      </c>
      <c r="BL363" s="4">
        <v>0</v>
      </c>
      <c r="BM363" s="4">
        <v>0</v>
      </c>
      <c r="BN363" s="4">
        <v>127000</v>
      </c>
      <c r="BO363" s="4">
        <f t="shared" si="21"/>
        <v>1</v>
      </c>
      <c r="BP363" s="4">
        <v>349557.86800000002</v>
      </c>
      <c r="BQ363" s="4">
        <v>-1145</v>
      </c>
      <c r="BR363" s="4">
        <v>-404227</v>
      </c>
      <c r="BS363" s="4">
        <v>2453</v>
      </c>
      <c r="BT363" s="4">
        <v>426143</v>
      </c>
      <c r="BU363" s="4">
        <v>2801</v>
      </c>
      <c r="BV363" s="4">
        <v>746765</v>
      </c>
      <c r="BW363" s="4">
        <v>0.5</v>
      </c>
      <c r="BX363" s="4">
        <v>0.25</v>
      </c>
      <c r="BY363" s="4">
        <v>-572.42999999999995</v>
      </c>
      <c r="BZ363" s="4">
        <v>-286.21499999999997</v>
      </c>
      <c r="CA363" s="4">
        <v>1226.3066610000001</v>
      </c>
      <c r="CB363" s="4">
        <v>613.15333039999996</v>
      </c>
      <c r="CC363" s="4">
        <v>205196.5802</v>
      </c>
      <c r="CD363" s="4">
        <v>106535.7901</v>
      </c>
      <c r="CE363" s="4"/>
      <c r="CF363" s="4">
        <v>700.2572351</v>
      </c>
      <c r="CG363" s="4"/>
      <c r="CH363" s="4">
        <v>119966.3694</v>
      </c>
    </row>
    <row r="364" spans="1:86" ht="15" thickBot="1" x14ac:dyDescent="0.4">
      <c r="A364" s="5">
        <v>54667</v>
      </c>
      <c r="B364" s="4">
        <v>339</v>
      </c>
      <c r="C364" s="4">
        <v>3.3750000000000002E-2</v>
      </c>
      <c r="D364" s="4">
        <v>533.39</v>
      </c>
      <c r="E364" s="4">
        <v>31.958134699999999</v>
      </c>
      <c r="F364" s="4">
        <v>501.43186530000003</v>
      </c>
      <c r="G364" s="4">
        <v>10861.46047</v>
      </c>
      <c r="H364" s="4">
        <v>116138.5395</v>
      </c>
      <c r="I364" s="4">
        <v>320621.50939999998</v>
      </c>
      <c r="J364" s="4">
        <v>44.24</v>
      </c>
      <c r="K364" s="4">
        <v>36.590000000000003</v>
      </c>
      <c r="L364" s="4">
        <v>150.13999999999999</v>
      </c>
      <c r="M364" s="4">
        <v>230.97</v>
      </c>
      <c r="N364" s="4">
        <f t="shared" si="22"/>
        <v>2053.4471736451305</v>
      </c>
      <c r="O364" s="4">
        <v>0</v>
      </c>
      <c r="P364" s="4" t="s">
        <v>46</v>
      </c>
      <c r="Q364" s="4">
        <v>0</v>
      </c>
      <c r="R364" s="4">
        <v>1144.8599999999999</v>
      </c>
      <c r="S364" s="4">
        <v>0</v>
      </c>
      <c r="T364" s="4">
        <v>3606</v>
      </c>
      <c r="U364" s="4">
        <v>0</v>
      </c>
      <c r="V364" s="4">
        <v>0</v>
      </c>
      <c r="W364" s="4">
        <v>127000</v>
      </c>
      <c r="X364" s="4">
        <f t="shared" si="20"/>
        <v>29.17062352545879</v>
      </c>
      <c r="Y364" s="4">
        <v>350606.5416</v>
      </c>
      <c r="Z364" s="4">
        <v>-1145</v>
      </c>
      <c r="AA364" s="4">
        <v>-405372</v>
      </c>
      <c r="AB364" s="4">
        <v>2461</v>
      </c>
      <c r="AC364" s="4">
        <v>428604</v>
      </c>
      <c r="AD364" s="4">
        <v>2811</v>
      </c>
      <c r="AE364" s="4">
        <v>751580</v>
      </c>
      <c r="AF364" s="4">
        <v>0.5</v>
      </c>
      <c r="AG364" s="4">
        <v>0.25</v>
      </c>
      <c r="AH364" s="4">
        <v>-572.42999999999995</v>
      </c>
      <c r="AI364" s="4">
        <v>-286.21499999999997</v>
      </c>
      <c r="AJ364" s="4">
        <v>1230.6236289999999</v>
      </c>
      <c r="AK364" s="4">
        <v>615.3118144</v>
      </c>
      <c r="AL364" s="4">
        <v>206427.20379999999</v>
      </c>
      <c r="AM364" s="4">
        <v>107151.10189999999</v>
      </c>
      <c r="AN364" s="4"/>
      <c r="AO364" s="4">
        <v>702.79285070000003</v>
      </c>
      <c r="AP364" s="4"/>
      <c r="AQ364" s="4">
        <v>120669.16220000001</v>
      </c>
      <c r="AR364" s="5">
        <v>54667</v>
      </c>
      <c r="AS364" s="4">
        <v>339</v>
      </c>
      <c r="AT364" s="4">
        <v>3.3750000000000002E-2</v>
      </c>
      <c r="AU364" s="4">
        <v>533.39</v>
      </c>
      <c r="AV364" s="4">
        <v>31.958134699999999</v>
      </c>
      <c r="AW364" s="4">
        <v>501.43186530000003</v>
      </c>
      <c r="AX364" s="4">
        <v>10861.46047</v>
      </c>
      <c r="AY364" s="4">
        <v>116138.5395</v>
      </c>
      <c r="AZ364" s="4">
        <v>320621.50939999998</v>
      </c>
      <c r="BA364" s="4">
        <v>44.24</v>
      </c>
      <c r="BB364" s="4">
        <v>36.590000000000003</v>
      </c>
      <c r="BC364" s="4">
        <v>150.13999999999999</v>
      </c>
      <c r="BD364" s="4">
        <v>230.97</v>
      </c>
      <c r="BE364" s="4">
        <f t="shared" si="23"/>
        <v>380.5</v>
      </c>
      <c r="BF364" s="4">
        <v>0</v>
      </c>
      <c r="BG364" s="4" t="s">
        <v>46</v>
      </c>
      <c r="BH364" s="4">
        <v>0</v>
      </c>
      <c r="BI364" s="4">
        <v>1144.8599999999999</v>
      </c>
      <c r="BJ364" s="4">
        <v>0</v>
      </c>
      <c r="BK364" s="4">
        <v>3606</v>
      </c>
      <c r="BL364" s="4">
        <v>0</v>
      </c>
      <c r="BM364" s="4">
        <v>0</v>
      </c>
      <c r="BN364" s="4">
        <v>127000</v>
      </c>
      <c r="BO364" s="4">
        <f t="shared" si="21"/>
        <v>1</v>
      </c>
      <c r="BP364" s="4">
        <v>350606.5416</v>
      </c>
      <c r="BQ364" s="4">
        <v>-1145</v>
      </c>
      <c r="BR364" s="4">
        <v>-405372</v>
      </c>
      <c r="BS364" s="4">
        <v>2461</v>
      </c>
      <c r="BT364" s="4">
        <v>428604</v>
      </c>
      <c r="BU364" s="4">
        <v>2811</v>
      </c>
      <c r="BV364" s="4">
        <v>751580</v>
      </c>
      <c r="BW364" s="4">
        <v>0.5</v>
      </c>
      <c r="BX364" s="4">
        <v>0.25</v>
      </c>
      <c r="BY364" s="4">
        <v>-572.42999999999995</v>
      </c>
      <c r="BZ364" s="4">
        <v>-286.21499999999997</v>
      </c>
      <c r="CA364" s="4">
        <v>1230.6236289999999</v>
      </c>
      <c r="CB364" s="4">
        <v>615.3118144</v>
      </c>
      <c r="CC364" s="4">
        <v>206427.20379999999</v>
      </c>
      <c r="CD364" s="4">
        <v>107151.10189999999</v>
      </c>
      <c r="CE364" s="4"/>
      <c r="CF364" s="4">
        <v>702.79285070000003</v>
      </c>
      <c r="CG364" s="4"/>
      <c r="CH364" s="4">
        <v>120669.16220000001</v>
      </c>
    </row>
    <row r="365" spans="1:86" ht="15" thickBot="1" x14ac:dyDescent="0.4">
      <c r="A365" s="5">
        <v>54697</v>
      </c>
      <c r="B365" s="4">
        <v>340</v>
      </c>
      <c r="C365" s="4">
        <v>3.3750000000000002E-2</v>
      </c>
      <c r="D365" s="4">
        <v>533.39</v>
      </c>
      <c r="E365" s="4">
        <v>30.547857579999999</v>
      </c>
      <c r="F365" s="4">
        <v>502.8421424</v>
      </c>
      <c r="G365" s="4">
        <v>10358.618329999999</v>
      </c>
      <c r="H365" s="4">
        <v>116641.3817</v>
      </c>
      <c r="I365" s="4">
        <v>322975.7254</v>
      </c>
      <c r="J365" s="4">
        <v>44.24</v>
      </c>
      <c r="K365" s="4">
        <v>36.590000000000003</v>
      </c>
      <c r="L365" s="4">
        <v>150.13999999999999</v>
      </c>
      <c r="M365" s="4">
        <v>230.97</v>
      </c>
      <c r="N365" s="4">
        <f t="shared" si="22"/>
        <v>2063.7144095133558</v>
      </c>
      <c r="O365" s="4">
        <v>0</v>
      </c>
      <c r="P365" s="4" t="s">
        <v>46</v>
      </c>
      <c r="Q365" s="4">
        <v>0</v>
      </c>
      <c r="R365" s="4">
        <v>1144.8599999999999</v>
      </c>
      <c r="S365" s="4">
        <v>0</v>
      </c>
      <c r="T365" s="4">
        <v>3615</v>
      </c>
      <c r="U365" s="4">
        <v>0</v>
      </c>
      <c r="V365" s="4">
        <v>0</v>
      </c>
      <c r="W365" s="4">
        <v>127000</v>
      </c>
      <c r="X365" s="4">
        <f t="shared" si="20"/>
        <v>29.462329760713377</v>
      </c>
      <c r="Y365" s="4">
        <v>351658.36119999998</v>
      </c>
      <c r="Z365" s="4">
        <v>-1145</v>
      </c>
      <c r="AA365" s="4">
        <v>-406517</v>
      </c>
      <c r="AB365" s="4">
        <v>2470</v>
      </c>
      <c r="AC365" s="4">
        <v>431074</v>
      </c>
      <c r="AD365" s="4">
        <v>2821</v>
      </c>
      <c r="AE365" s="4">
        <v>756419</v>
      </c>
      <c r="AF365" s="4">
        <v>0.5</v>
      </c>
      <c r="AG365" s="4">
        <v>0.25</v>
      </c>
      <c r="AH365" s="4">
        <v>-572.42999999999995</v>
      </c>
      <c r="AI365" s="4">
        <v>-286.21499999999997</v>
      </c>
      <c r="AJ365" s="4">
        <v>1234.9509579999999</v>
      </c>
      <c r="AK365" s="4">
        <v>617.47547880000002</v>
      </c>
      <c r="AL365" s="4">
        <v>207662.15479999999</v>
      </c>
      <c r="AM365" s="4">
        <v>107768.57739999999</v>
      </c>
      <c r="AN365" s="4"/>
      <c r="AO365" s="4">
        <v>705.33470729999999</v>
      </c>
      <c r="AP365" s="4"/>
      <c r="AQ365" s="4">
        <v>121374.4969</v>
      </c>
      <c r="AR365" s="5">
        <v>54697</v>
      </c>
      <c r="AS365" s="4">
        <v>340</v>
      </c>
      <c r="AT365" s="4">
        <v>3.3750000000000002E-2</v>
      </c>
      <c r="AU365" s="4">
        <v>533.39</v>
      </c>
      <c r="AV365" s="4">
        <v>30.547857579999999</v>
      </c>
      <c r="AW365" s="4">
        <v>502.8421424</v>
      </c>
      <c r="AX365" s="4">
        <v>10358.618329999999</v>
      </c>
      <c r="AY365" s="4">
        <v>116641.3817</v>
      </c>
      <c r="AZ365" s="4">
        <v>322975.7254</v>
      </c>
      <c r="BA365" s="4">
        <v>44.24</v>
      </c>
      <c r="BB365" s="4">
        <v>36.590000000000003</v>
      </c>
      <c r="BC365" s="4">
        <v>150.13999999999999</v>
      </c>
      <c r="BD365" s="4">
        <v>230.97</v>
      </c>
      <c r="BE365" s="4">
        <f t="shared" si="23"/>
        <v>380.5</v>
      </c>
      <c r="BF365" s="4">
        <v>0</v>
      </c>
      <c r="BG365" s="4" t="s">
        <v>46</v>
      </c>
      <c r="BH365" s="4">
        <v>0</v>
      </c>
      <c r="BI365" s="4">
        <v>1144.8599999999999</v>
      </c>
      <c r="BJ365" s="4">
        <v>0</v>
      </c>
      <c r="BK365" s="4">
        <v>3615</v>
      </c>
      <c r="BL365" s="4">
        <v>0</v>
      </c>
      <c r="BM365" s="4">
        <v>0</v>
      </c>
      <c r="BN365" s="4">
        <v>127000</v>
      </c>
      <c r="BO365" s="4">
        <f t="shared" si="21"/>
        <v>1</v>
      </c>
      <c r="BP365" s="4">
        <v>351658.36119999998</v>
      </c>
      <c r="BQ365" s="4">
        <v>-1145</v>
      </c>
      <c r="BR365" s="4">
        <v>-406517</v>
      </c>
      <c r="BS365" s="4">
        <v>2470</v>
      </c>
      <c r="BT365" s="4">
        <v>431074</v>
      </c>
      <c r="BU365" s="4">
        <v>2821</v>
      </c>
      <c r="BV365" s="4">
        <v>756419</v>
      </c>
      <c r="BW365" s="4">
        <v>0.5</v>
      </c>
      <c r="BX365" s="4">
        <v>0.25</v>
      </c>
      <c r="BY365" s="4">
        <v>-572.42999999999995</v>
      </c>
      <c r="BZ365" s="4">
        <v>-286.21499999999997</v>
      </c>
      <c r="CA365" s="4">
        <v>1234.9509579999999</v>
      </c>
      <c r="CB365" s="4">
        <v>617.47547880000002</v>
      </c>
      <c r="CC365" s="4">
        <v>207662.15479999999</v>
      </c>
      <c r="CD365" s="4">
        <v>107768.57739999999</v>
      </c>
      <c r="CE365" s="4"/>
      <c r="CF365" s="4">
        <v>705.33470729999999</v>
      </c>
      <c r="CG365" s="4"/>
      <c r="CH365" s="4">
        <v>121374.4969</v>
      </c>
    </row>
    <row r="366" spans="1:86" ht="15" thickBot="1" x14ac:dyDescent="0.4">
      <c r="A366" s="5">
        <v>54728</v>
      </c>
      <c r="B366" s="4">
        <v>341</v>
      </c>
      <c r="C366" s="4">
        <v>3.3750000000000002E-2</v>
      </c>
      <c r="D366" s="4">
        <v>533.39</v>
      </c>
      <c r="E366" s="4">
        <v>29.133614049999998</v>
      </c>
      <c r="F366" s="4">
        <v>504.2563859</v>
      </c>
      <c r="G366" s="4">
        <v>9854.3619440000002</v>
      </c>
      <c r="H366" s="4">
        <v>117145.6381</v>
      </c>
      <c r="I366" s="4">
        <v>325345.10889999999</v>
      </c>
      <c r="J366" s="4">
        <v>44.24</v>
      </c>
      <c r="K366" s="4">
        <v>36.590000000000003</v>
      </c>
      <c r="L366" s="4">
        <v>150.13999999999999</v>
      </c>
      <c r="M366" s="4">
        <v>230.97</v>
      </c>
      <c r="N366" s="4">
        <f t="shared" si="22"/>
        <v>2074.0329815609225</v>
      </c>
      <c r="O366" s="4">
        <v>0</v>
      </c>
      <c r="P366" s="4" t="s">
        <v>46</v>
      </c>
      <c r="Q366" s="4">
        <v>0</v>
      </c>
      <c r="R366" s="4">
        <v>1144.8599999999999</v>
      </c>
      <c r="S366" s="4">
        <v>0</v>
      </c>
      <c r="T366" s="4">
        <v>3623</v>
      </c>
      <c r="U366" s="4">
        <v>0</v>
      </c>
      <c r="V366" s="4">
        <v>0</v>
      </c>
      <c r="W366" s="4">
        <v>127000</v>
      </c>
      <c r="X366" s="4">
        <f t="shared" si="20"/>
        <v>29.756953058320512</v>
      </c>
      <c r="Y366" s="4">
        <v>352713.33630000002</v>
      </c>
      <c r="Z366" s="4">
        <v>-1145</v>
      </c>
      <c r="AA366" s="4">
        <v>-407662</v>
      </c>
      <c r="AB366" s="4">
        <v>2479</v>
      </c>
      <c r="AC366" s="4">
        <v>433553</v>
      </c>
      <c r="AD366" s="4">
        <v>2832</v>
      </c>
      <c r="AE366" s="4">
        <v>761283</v>
      </c>
      <c r="AF366" s="4">
        <v>0.5</v>
      </c>
      <c r="AG366" s="4">
        <v>0.25</v>
      </c>
      <c r="AH366" s="4">
        <v>-572.42999999999995</v>
      </c>
      <c r="AI366" s="4">
        <v>-286.21499999999997</v>
      </c>
      <c r="AJ366" s="4">
        <v>1239.2886719999999</v>
      </c>
      <c r="AK366" s="4">
        <v>619.64433589999999</v>
      </c>
      <c r="AL366" s="4">
        <v>208901.44339999999</v>
      </c>
      <c r="AM366" s="4">
        <v>108388.22169999999</v>
      </c>
      <c r="AN366" s="4"/>
      <c r="AO366" s="4">
        <v>707.88282040000001</v>
      </c>
      <c r="AP366" s="4"/>
      <c r="AQ366" s="4">
        <v>122082.3798</v>
      </c>
      <c r="AR366" s="5">
        <v>54728</v>
      </c>
      <c r="AS366" s="4">
        <v>341</v>
      </c>
      <c r="AT366" s="4">
        <v>3.3750000000000002E-2</v>
      </c>
      <c r="AU366" s="4">
        <v>533.39</v>
      </c>
      <c r="AV366" s="4">
        <v>29.133614049999998</v>
      </c>
      <c r="AW366" s="4">
        <v>504.2563859</v>
      </c>
      <c r="AX366" s="4">
        <v>9854.3619440000002</v>
      </c>
      <c r="AY366" s="4">
        <v>117145.6381</v>
      </c>
      <c r="AZ366" s="4">
        <v>325345.10889999999</v>
      </c>
      <c r="BA366" s="4">
        <v>44.24</v>
      </c>
      <c r="BB366" s="4">
        <v>36.590000000000003</v>
      </c>
      <c r="BC366" s="4">
        <v>150.13999999999999</v>
      </c>
      <c r="BD366" s="4">
        <v>230.97</v>
      </c>
      <c r="BE366" s="4">
        <f t="shared" si="23"/>
        <v>380.5</v>
      </c>
      <c r="BF366" s="4">
        <v>0</v>
      </c>
      <c r="BG366" s="4" t="s">
        <v>46</v>
      </c>
      <c r="BH366" s="4">
        <v>0</v>
      </c>
      <c r="BI366" s="4">
        <v>1144.8599999999999</v>
      </c>
      <c r="BJ366" s="4">
        <v>0</v>
      </c>
      <c r="BK366" s="4">
        <v>3623</v>
      </c>
      <c r="BL366" s="4">
        <v>0</v>
      </c>
      <c r="BM366" s="4">
        <v>0</v>
      </c>
      <c r="BN366" s="4">
        <v>127000</v>
      </c>
      <c r="BO366" s="4">
        <f t="shared" si="21"/>
        <v>1</v>
      </c>
      <c r="BP366" s="4">
        <v>352713.33630000002</v>
      </c>
      <c r="BQ366" s="4">
        <v>-1145</v>
      </c>
      <c r="BR366" s="4">
        <v>-407662</v>
      </c>
      <c r="BS366" s="4">
        <v>2479</v>
      </c>
      <c r="BT366" s="4">
        <v>433553</v>
      </c>
      <c r="BU366" s="4">
        <v>2832</v>
      </c>
      <c r="BV366" s="4">
        <v>761283</v>
      </c>
      <c r="BW366" s="4">
        <v>0.5</v>
      </c>
      <c r="BX366" s="4">
        <v>0.25</v>
      </c>
      <c r="BY366" s="4">
        <v>-572.42999999999995</v>
      </c>
      <c r="BZ366" s="4">
        <v>-286.21499999999997</v>
      </c>
      <c r="CA366" s="4">
        <v>1239.2886719999999</v>
      </c>
      <c r="CB366" s="4">
        <v>619.64433589999999</v>
      </c>
      <c r="CC366" s="4">
        <v>208901.44339999999</v>
      </c>
      <c r="CD366" s="4">
        <v>108388.22169999999</v>
      </c>
      <c r="CE366" s="4"/>
      <c r="CF366" s="4">
        <v>707.88282040000001</v>
      </c>
      <c r="CG366" s="4"/>
      <c r="CH366" s="4">
        <v>122082.3798</v>
      </c>
    </row>
    <row r="367" spans="1:86" ht="15" thickBot="1" x14ac:dyDescent="0.4">
      <c r="A367" s="5">
        <v>54758</v>
      </c>
      <c r="B367" s="4">
        <v>342</v>
      </c>
      <c r="C367" s="4">
        <v>3.3750000000000002E-2</v>
      </c>
      <c r="D367" s="4">
        <v>533.39</v>
      </c>
      <c r="E367" s="4">
        <v>27.71539297</v>
      </c>
      <c r="F367" s="4">
        <v>505.67460699999998</v>
      </c>
      <c r="G367" s="4">
        <v>9348.6873369999994</v>
      </c>
      <c r="H367" s="4">
        <v>117651.31269999999</v>
      </c>
      <c r="I367" s="4">
        <v>327729.7525</v>
      </c>
      <c r="J367" s="4">
        <v>44.24</v>
      </c>
      <c r="K367" s="4">
        <v>36.590000000000003</v>
      </c>
      <c r="L367" s="4">
        <v>150.13999999999999</v>
      </c>
      <c r="M367" s="4">
        <v>230.97</v>
      </c>
      <c r="N367" s="4">
        <f t="shared" si="22"/>
        <v>2084.4031464687268</v>
      </c>
      <c r="O367" s="4">
        <v>0</v>
      </c>
      <c r="P367" s="4" t="s">
        <v>46</v>
      </c>
      <c r="Q367" s="4">
        <v>0</v>
      </c>
      <c r="R367" s="4">
        <v>1144.8599999999999</v>
      </c>
      <c r="S367" s="4">
        <v>0</v>
      </c>
      <c r="T367" s="4">
        <v>3632</v>
      </c>
      <c r="U367" s="4">
        <v>0</v>
      </c>
      <c r="V367" s="4">
        <v>0</v>
      </c>
      <c r="W367" s="4">
        <v>127000</v>
      </c>
      <c r="X367" s="4">
        <f t="shared" si="20"/>
        <v>30.054522588903719</v>
      </c>
      <c r="Y367" s="4">
        <v>353771.47629999998</v>
      </c>
      <c r="Z367" s="4">
        <v>-1145</v>
      </c>
      <c r="AA367" s="4">
        <v>-408807</v>
      </c>
      <c r="AB367" s="4">
        <v>2487</v>
      </c>
      <c r="AC367" s="4">
        <v>436040</v>
      </c>
      <c r="AD367" s="4">
        <v>2842</v>
      </c>
      <c r="AE367" s="4">
        <v>766170</v>
      </c>
      <c r="AF367" s="4">
        <v>0.5</v>
      </c>
      <c r="AG367" s="4">
        <v>0.25</v>
      </c>
      <c r="AH367" s="4">
        <v>-572.42999999999995</v>
      </c>
      <c r="AI367" s="4">
        <v>-286.21499999999997</v>
      </c>
      <c r="AJ367" s="4">
        <v>1243.6367969999999</v>
      </c>
      <c r="AK367" s="4">
        <v>621.81839830000001</v>
      </c>
      <c r="AL367" s="4">
        <v>210145.0802</v>
      </c>
      <c r="AM367" s="4">
        <v>109010.0401</v>
      </c>
      <c r="AN367" s="4"/>
      <c r="AO367" s="4">
        <v>710.43720540000004</v>
      </c>
      <c r="AP367" s="4"/>
      <c r="AQ367" s="4">
        <v>122792.817</v>
      </c>
      <c r="AR367" s="5">
        <v>54758</v>
      </c>
      <c r="AS367" s="4">
        <v>342</v>
      </c>
      <c r="AT367" s="4">
        <v>3.3750000000000002E-2</v>
      </c>
      <c r="AU367" s="4">
        <v>533.39</v>
      </c>
      <c r="AV367" s="4">
        <v>27.71539297</v>
      </c>
      <c r="AW367" s="4">
        <v>505.67460699999998</v>
      </c>
      <c r="AX367" s="4">
        <v>9348.6873369999994</v>
      </c>
      <c r="AY367" s="4">
        <v>117651.31269999999</v>
      </c>
      <c r="AZ367" s="4">
        <v>327729.7525</v>
      </c>
      <c r="BA367" s="4">
        <v>44.24</v>
      </c>
      <c r="BB367" s="4">
        <v>36.590000000000003</v>
      </c>
      <c r="BC367" s="4">
        <v>150.13999999999999</v>
      </c>
      <c r="BD367" s="4">
        <v>230.97</v>
      </c>
      <c r="BE367" s="4">
        <f t="shared" si="23"/>
        <v>380.5</v>
      </c>
      <c r="BF367" s="4">
        <v>0</v>
      </c>
      <c r="BG367" s="4" t="s">
        <v>46</v>
      </c>
      <c r="BH367" s="4">
        <v>0</v>
      </c>
      <c r="BI367" s="4">
        <v>1144.8599999999999</v>
      </c>
      <c r="BJ367" s="4">
        <v>0</v>
      </c>
      <c r="BK367" s="4">
        <v>3632</v>
      </c>
      <c r="BL367" s="4">
        <v>0</v>
      </c>
      <c r="BM367" s="4">
        <v>0</v>
      </c>
      <c r="BN367" s="4">
        <v>127000</v>
      </c>
      <c r="BO367" s="4">
        <f t="shared" si="21"/>
        <v>1</v>
      </c>
      <c r="BP367" s="4">
        <v>353771.47629999998</v>
      </c>
      <c r="BQ367" s="4">
        <v>-1145</v>
      </c>
      <c r="BR367" s="4">
        <v>-408807</v>
      </c>
      <c r="BS367" s="4">
        <v>2487</v>
      </c>
      <c r="BT367" s="4">
        <v>436040</v>
      </c>
      <c r="BU367" s="4">
        <v>2842</v>
      </c>
      <c r="BV367" s="4">
        <v>766170</v>
      </c>
      <c r="BW367" s="4">
        <v>0.5</v>
      </c>
      <c r="BX367" s="4">
        <v>0.25</v>
      </c>
      <c r="BY367" s="4">
        <v>-572.42999999999995</v>
      </c>
      <c r="BZ367" s="4">
        <v>-286.21499999999997</v>
      </c>
      <c r="CA367" s="4">
        <v>1243.6367969999999</v>
      </c>
      <c r="CB367" s="4">
        <v>621.81839830000001</v>
      </c>
      <c r="CC367" s="4">
        <v>210145.0802</v>
      </c>
      <c r="CD367" s="4">
        <v>109010.0401</v>
      </c>
      <c r="CE367" s="4"/>
      <c r="CF367" s="4">
        <v>710.43720540000004</v>
      </c>
      <c r="CG367" s="4"/>
      <c r="CH367" s="4">
        <v>122792.817</v>
      </c>
    </row>
    <row r="368" spans="1:86" ht="15" thickBot="1" x14ac:dyDescent="0.4">
      <c r="A368" s="5">
        <v>54789</v>
      </c>
      <c r="B368" s="4">
        <v>343</v>
      </c>
      <c r="C368" s="4">
        <v>3.3750000000000002E-2</v>
      </c>
      <c r="D368" s="4">
        <v>533.39</v>
      </c>
      <c r="E368" s="4">
        <v>26.293183129999999</v>
      </c>
      <c r="F368" s="4">
        <v>507.09681690000002</v>
      </c>
      <c r="G368" s="4">
        <v>8841.5905199999997</v>
      </c>
      <c r="H368" s="4">
        <v>118158.40949999999</v>
      </c>
      <c r="I368" s="4">
        <v>330129.74949999998</v>
      </c>
      <c r="J368" s="4">
        <v>44.24</v>
      </c>
      <c r="K368" s="4">
        <v>36.590000000000003</v>
      </c>
      <c r="L368" s="4">
        <v>150.13999999999999</v>
      </c>
      <c r="M368" s="4">
        <v>230.97</v>
      </c>
      <c r="N368" s="4">
        <f t="shared" si="22"/>
        <v>2094.8251622010703</v>
      </c>
      <c r="O368" s="4">
        <v>0</v>
      </c>
      <c r="P368" s="4" t="s">
        <v>46</v>
      </c>
      <c r="Q368" s="4">
        <v>0</v>
      </c>
      <c r="R368" s="4">
        <v>1144.8599999999999</v>
      </c>
      <c r="S368" s="4">
        <v>0</v>
      </c>
      <c r="T368" s="4">
        <v>3641</v>
      </c>
      <c r="U368" s="4">
        <v>0</v>
      </c>
      <c r="V368" s="4">
        <v>0</v>
      </c>
      <c r="W368" s="4">
        <v>127000</v>
      </c>
      <c r="X368" s="4">
        <f t="shared" si="20"/>
        <v>30.355067814792758</v>
      </c>
      <c r="Y368" s="4">
        <v>354832.79070000001</v>
      </c>
      <c r="Z368" s="4">
        <v>-1145</v>
      </c>
      <c r="AA368" s="4">
        <v>-409952</v>
      </c>
      <c r="AB368" s="4">
        <v>2496</v>
      </c>
      <c r="AC368" s="4">
        <v>438536</v>
      </c>
      <c r="AD368" s="4">
        <v>2852</v>
      </c>
      <c r="AE368" s="4">
        <v>771081</v>
      </c>
      <c r="AF368" s="4">
        <v>0.5</v>
      </c>
      <c r="AG368" s="4">
        <v>0.25</v>
      </c>
      <c r="AH368" s="4">
        <v>-572.42999999999995</v>
      </c>
      <c r="AI368" s="4">
        <v>-286.21499999999997</v>
      </c>
      <c r="AJ368" s="4">
        <v>1247.995357</v>
      </c>
      <c r="AK368" s="4">
        <v>623.99767850000001</v>
      </c>
      <c r="AL368" s="4">
        <v>211393.07560000001</v>
      </c>
      <c r="AM368" s="4">
        <v>109634.03780000001</v>
      </c>
      <c r="AN368" s="4"/>
      <c r="AO368" s="4">
        <v>712.99787790000005</v>
      </c>
      <c r="AP368" s="4"/>
      <c r="AQ368" s="4">
        <v>123505.81479999999</v>
      </c>
      <c r="AR368" s="5">
        <v>54789</v>
      </c>
      <c r="AS368" s="4">
        <v>343</v>
      </c>
      <c r="AT368" s="4">
        <v>3.3750000000000002E-2</v>
      </c>
      <c r="AU368" s="4">
        <v>533.39</v>
      </c>
      <c r="AV368" s="4">
        <v>26.293183129999999</v>
      </c>
      <c r="AW368" s="4">
        <v>507.09681690000002</v>
      </c>
      <c r="AX368" s="4">
        <v>8841.5905199999997</v>
      </c>
      <c r="AY368" s="4">
        <v>118158.40949999999</v>
      </c>
      <c r="AZ368" s="4">
        <v>330129.74949999998</v>
      </c>
      <c r="BA368" s="4">
        <v>44.24</v>
      </c>
      <c r="BB368" s="4">
        <v>36.590000000000003</v>
      </c>
      <c r="BC368" s="4">
        <v>150.13999999999999</v>
      </c>
      <c r="BD368" s="4">
        <v>230.97</v>
      </c>
      <c r="BE368" s="4">
        <f t="shared" si="23"/>
        <v>380.5</v>
      </c>
      <c r="BF368" s="4">
        <v>0</v>
      </c>
      <c r="BG368" s="4" t="s">
        <v>46</v>
      </c>
      <c r="BH368" s="4">
        <v>0</v>
      </c>
      <c r="BI368" s="4">
        <v>1144.8599999999999</v>
      </c>
      <c r="BJ368" s="4">
        <v>0</v>
      </c>
      <c r="BK368" s="4">
        <v>3641</v>
      </c>
      <c r="BL368" s="4">
        <v>0</v>
      </c>
      <c r="BM368" s="4">
        <v>0</v>
      </c>
      <c r="BN368" s="4">
        <v>127000</v>
      </c>
      <c r="BO368" s="4">
        <f t="shared" si="21"/>
        <v>1</v>
      </c>
      <c r="BP368" s="4">
        <v>354832.79070000001</v>
      </c>
      <c r="BQ368" s="4">
        <v>-1145</v>
      </c>
      <c r="BR368" s="4">
        <v>-409952</v>
      </c>
      <c r="BS368" s="4">
        <v>2496</v>
      </c>
      <c r="BT368" s="4">
        <v>438536</v>
      </c>
      <c r="BU368" s="4">
        <v>2852</v>
      </c>
      <c r="BV368" s="4">
        <v>771081</v>
      </c>
      <c r="BW368" s="4">
        <v>0.5</v>
      </c>
      <c r="BX368" s="4">
        <v>0.25</v>
      </c>
      <c r="BY368" s="4">
        <v>-572.42999999999995</v>
      </c>
      <c r="BZ368" s="4">
        <v>-286.21499999999997</v>
      </c>
      <c r="CA368" s="4">
        <v>1247.995357</v>
      </c>
      <c r="CB368" s="4">
        <v>623.99767850000001</v>
      </c>
      <c r="CC368" s="4">
        <v>211393.07560000001</v>
      </c>
      <c r="CD368" s="4">
        <v>109634.03780000001</v>
      </c>
      <c r="CE368" s="4"/>
      <c r="CF368" s="4">
        <v>712.99787790000005</v>
      </c>
      <c r="CG368" s="4"/>
      <c r="CH368" s="4">
        <v>123505.81479999999</v>
      </c>
    </row>
    <row r="369" spans="1:86" ht="15" thickBot="1" x14ac:dyDescent="0.4">
      <c r="A369" s="5">
        <v>54820</v>
      </c>
      <c r="B369" s="4">
        <v>344</v>
      </c>
      <c r="C369" s="4">
        <v>3.3750000000000002E-2</v>
      </c>
      <c r="D369" s="4">
        <v>533.39</v>
      </c>
      <c r="E369" s="4">
        <v>24.866973340000001</v>
      </c>
      <c r="F369" s="4">
        <v>508.5230267</v>
      </c>
      <c r="G369" s="4">
        <v>8333.0674930000005</v>
      </c>
      <c r="H369" s="4">
        <v>118666.9325</v>
      </c>
      <c r="I369" s="4">
        <v>332545.1936</v>
      </c>
      <c r="J369" s="4">
        <v>44.24</v>
      </c>
      <c r="K369" s="4">
        <v>36.590000000000003</v>
      </c>
      <c r="L369" s="4">
        <v>150.13999999999999</v>
      </c>
      <c r="M369" s="4">
        <v>230.97</v>
      </c>
      <c r="N369" s="4">
        <f t="shared" si="22"/>
        <v>2105.2992880120755</v>
      </c>
      <c r="O369" s="4">
        <v>0</v>
      </c>
      <c r="P369" s="4" t="s">
        <v>46</v>
      </c>
      <c r="Q369" s="4">
        <v>0</v>
      </c>
      <c r="R369" s="4">
        <v>1144.8599999999999</v>
      </c>
      <c r="S369" s="4">
        <v>0</v>
      </c>
      <c r="T369" s="4">
        <v>3650</v>
      </c>
      <c r="U369" s="4">
        <v>0</v>
      </c>
      <c r="V369" s="4">
        <v>0</v>
      </c>
      <c r="W369" s="4">
        <v>127000</v>
      </c>
      <c r="X369" s="4">
        <f t="shared" si="20"/>
        <v>30.658618492940686</v>
      </c>
      <c r="Y369" s="4">
        <v>355897.28909999999</v>
      </c>
      <c r="Z369" s="4">
        <v>-1145</v>
      </c>
      <c r="AA369" s="4">
        <v>-411097</v>
      </c>
      <c r="AB369" s="4">
        <v>2505</v>
      </c>
      <c r="AC369" s="4">
        <v>441041</v>
      </c>
      <c r="AD369" s="4">
        <v>2862</v>
      </c>
      <c r="AE369" s="4">
        <v>776017</v>
      </c>
      <c r="AF369" s="4">
        <v>0.5</v>
      </c>
      <c r="AG369" s="4">
        <v>0.25</v>
      </c>
      <c r="AH369" s="4">
        <v>-572.42999999999995</v>
      </c>
      <c r="AI369" s="4">
        <v>-286.21499999999997</v>
      </c>
      <c r="AJ369" s="4">
        <v>1252.364378</v>
      </c>
      <c r="AK369" s="4">
        <v>626.18218890000003</v>
      </c>
      <c r="AL369" s="4">
        <v>212645.44</v>
      </c>
      <c r="AM369" s="4">
        <v>110260.22</v>
      </c>
      <c r="AN369" s="4"/>
      <c r="AO369" s="4">
        <v>715.56485320000002</v>
      </c>
      <c r="AP369" s="4"/>
      <c r="AQ369" s="4">
        <v>124221.3797</v>
      </c>
      <c r="AR369" s="5">
        <v>54820</v>
      </c>
      <c r="AS369" s="4">
        <v>344</v>
      </c>
      <c r="AT369" s="4">
        <v>3.3750000000000002E-2</v>
      </c>
      <c r="AU369" s="4">
        <v>533.39</v>
      </c>
      <c r="AV369" s="4">
        <v>24.866973340000001</v>
      </c>
      <c r="AW369" s="4">
        <v>508.5230267</v>
      </c>
      <c r="AX369" s="4">
        <v>8333.0674930000005</v>
      </c>
      <c r="AY369" s="4">
        <v>118666.9325</v>
      </c>
      <c r="AZ369" s="4">
        <v>332545.1936</v>
      </c>
      <c r="BA369" s="4">
        <v>44.24</v>
      </c>
      <c r="BB369" s="4">
        <v>36.590000000000003</v>
      </c>
      <c r="BC369" s="4">
        <v>150.13999999999999</v>
      </c>
      <c r="BD369" s="4">
        <v>230.97</v>
      </c>
      <c r="BE369" s="4">
        <f t="shared" si="23"/>
        <v>380.5</v>
      </c>
      <c r="BF369" s="4">
        <v>0</v>
      </c>
      <c r="BG369" s="4" t="s">
        <v>46</v>
      </c>
      <c r="BH369" s="4">
        <v>0</v>
      </c>
      <c r="BI369" s="4">
        <v>1144.8599999999999</v>
      </c>
      <c r="BJ369" s="4">
        <v>0</v>
      </c>
      <c r="BK369" s="4">
        <v>3650</v>
      </c>
      <c r="BL369" s="4">
        <v>0</v>
      </c>
      <c r="BM369" s="4">
        <v>0</v>
      </c>
      <c r="BN369" s="4">
        <v>127000</v>
      </c>
      <c r="BO369" s="4">
        <f t="shared" si="21"/>
        <v>1</v>
      </c>
      <c r="BP369" s="4">
        <v>355897.28909999999</v>
      </c>
      <c r="BQ369" s="4">
        <v>-1145</v>
      </c>
      <c r="BR369" s="4">
        <v>-411097</v>
      </c>
      <c r="BS369" s="4">
        <v>2505</v>
      </c>
      <c r="BT369" s="4">
        <v>441041</v>
      </c>
      <c r="BU369" s="4">
        <v>2862</v>
      </c>
      <c r="BV369" s="4">
        <v>776017</v>
      </c>
      <c r="BW369" s="4">
        <v>0.5</v>
      </c>
      <c r="BX369" s="4">
        <v>0.25</v>
      </c>
      <c r="BY369" s="4">
        <v>-572.42999999999995</v>
      </c>
      <c r="BZ369" s="4">
        <v>-286.21499999999997</v>
      </c>
      <c r="CA369" s="4">
        <v>1252.364378</v>
      </c>
      <c r="CB369" s="4">
        <v>626.18218890000003</v>
      </c>
      <c r="CC369" s="4">
        <v>212645.44</v>
      </c>
      <c r="CD369" s="4">
        <v>110260.22</v>
      </c>
      <c r="CE369" s="4"/>
      <c r="CF369" s="4">
        <v>715.56485320000002</v>
      </c>
      <c r="CG369" s="4"/>
      <c r="CH369" s="4">
        <v>124221.3797</v>
      </c>
    </row>
    <row r="370" spans="1:86" ht="15" thickBot="1" x14ac:dyDescent="0.4">
      <c r="A370" s="5">
        <v>54848</v>
      </c>
      <c r="B370" s="4">
        <v>345</v>
      </c>
      <c r="C370" s="4">
        <v>3.3750000000000002E-2</v>
      </c>
      <c r="D370" s="4">
        <v>533.39</v>
      </c>
      <c r="E370" s="4">
        <v>23.43675232</v>
      </c>
      <c r="F370" s="4">
        <v>509.95324770000002</v>
      </c>
      <c r="G370" s="4">
        <v>7823.1142449999998</v>
      </c>
      <c r="H370" s="4">
        <v>119176.8858</v>
      </c>
      <c r="I370" s="4">
        <v>334976.17920000001</v>
      </c>
      <c r="J370" s="4">
        <v>44.24</v>
      </c>
      <c r="K370" s="4">
        <v>36.590000000000003</v>
      </c>
      <c r="L370" s="4">
        <v>150.13999999999999</v>
      </c>
      <c r="M370" s="4">
        <v>230.97</v>
      </c>
      <c r="N370" s="4">
        <f t="shared" si="22"/>
        <v>2115.8257844521358</v>
      </c>
      <c r="O370" s="4">
        <v>0</v>
      </c>
      <c r="P370" s="4" t="s">
        <v>46</v>
      </c>
      <c r="Q370" s="4">
        <v>0</v>
      </c>
      <c r="R370" s="4">
        <v>1144.8599999999999</v>
      </c>
      <c r="S370" s="4">
        <v>0</v>
      </c>
      <c r="T370" s="4">
        <v>3658</v>
      </c>
      <c r="U370" s="4">
        <v>0</v>
      </c>
      <c r="V370" s="4">
        <v>0</v>
      </c>
      <c r="W370" s="4">
        <v>127000</v>
      </c>
      <c r="X370" s="4">
        <f t="shared" si="20"/>
        <v>30.965204677870094</v>
      </c>
      <c r="Y370" s="4">
        <v>356964.98100000003</v>
      </c>
      <c r="Z370" s="4">
        <v>-1145</v>
      </c>
      <c r="AA370" s="4">
        <v>-412241</v>
      </c>
      <c r="AB370" s="4">
        <v>2513</v>
      </c>
      <c r="AC370" s="4">
        <v>443554</v>
      </c>
      <c r="AD370" s="4">
        <v>2873</v>
      </c>
      <c r="AE370" s="4">
        <v>780977</v>
      </c>
      <c r="AF370" s="4">
        <v>0.5</v>
      </c>
      <c r="AG370" s="4">
        <v>0.25</v>
      </c>
      <c r="AH370" s="4">
        <v>-572.42999999999995</v>
      </c>
      <c r="AI370" s="4">
        <v>-286.21499999999997</v>
      </c>
      <c r="AJ370" s="4">
        <v>1256.743884</v>
      </c>
      <c r="AK370" s="4">
        <v>628.37194220000003</v>
      </c>
      <c r="AL370" s="4">
        <v>213902.1839</v>
      </c>
      <c r="AM370" s="4">
        <v>110888.5919</v>
      </c>
      <c r="AN370" s="4"/>
      <c r="AO370" s="4">
        <v>718.13814709999997</v>
      </c>
      <c r="AP370" s="4"/>
      <c r="AQ370" s="4">
        <v>124939.5178</v>
      </c>
      <c r="AR370" s="5">
        <v>54848</v>
      </c>
      <c r="AS370" s="4">
        <v>345</v>
      </c>
      <c r="AT370" s="4">
        <v>3.3750000000000002E-2</v>
      </c>
      <c r="AU370" s="4">
        <v>533.39</v>
      </c>
      <c r="AV370" s="4">
        <v>23.43675232</v>
      </c>
      <c r="AW370" s="4">
        <v>509.95324770000002</v>
      </c>
      <c r="AX370" s="4">
        <v>7823.1142449999998</v>
      </c>
      <c r="AY370" s="4">
        <v>119176.8858</v>
      </c>
      <c r="AZ370" s="4">
        <v>334976.17920000001</v>
      </c>
      <c r="BA370" s="4">
        <v>44.24</v>
      </c>
      <c r="BB370" s="4">
        <v>36.590000000000003</v>
      </c>
      <c r="BC370" s="4">
        <v>150.13999999999999</v>
      </c>
      <c r="BD370" s="4">
        <v>230.97</v>
      </c>
      <c r="BE370" s="4">
        <f t="shared" si="23"/>
        <v>380.5</v>
      </c>
      <c r="BF370" s="4">
        <v>0</v>
      </c>
      <c r="BG370" s="4" t="s">
        <v>46</v>
      </c>
      <c r="BH370" s="4">
        <v>0</v>
      </c>
      <c r="BI370" s="4">
        <v>1144.8599999999999</v>
      </c>
      <c r="BJ370" s="4">
        <v>0</v>
      </c>
      <c r="BK370" s="4">
        <v>3658</v>
      </c>
      <c r="BL370" s="4">
        <v>0</v>
      </c>
      <c r="BM370" s="4">
        <v>0</v>
      </c>
      <c r="BN370" s="4">
        <v>127000</v>
      </c>
      <c r="BO370" s="4">
        <f t="shared" si="21"/>
        <v>1</v>
      </c>
      <c r="BP370" s="4">
        <v>356964.98100000003</v>
      </c>
      <c r="BQ370" s="4">
        <v>-1145</v>
      </c>
      <c r="BR370" s="4">
        <v>-412241</v>
      </c>
      <c r="BS370" s="4">
        <v>2513</v>
      </c>
      <c r="BT370" s="4">
        <v>443554</v>
      </c>
      <c r="BU370" s="4">
        <v>2873</v>
      </c>
      <c r="BV370" s="4">
        <v>780977</v>
      </c>
      <c r="BW370" s="4">
        <v>0.5</v>
      </c>
      <c r="BX370" s="4">
        <v>0.25</v>
      </c>
      <c r="BY370" s="4">
        <v>-572.42999999999995</v>
      </c>
      <c r="BZ370" s="4">
        <v>-286.21499999999997</v>
      </c>
      <c r="CA370" s="4">
        <v>1256.743884</v>
      </c>
      <c r="CB370" s="4">
        <v>628.37194220000003</v>
      </c>
      <c r="CC370" s="4">
        <v>213902.1839</v>
      </c>
      <c r="CD370" s="4">
        <v>110888.5919</v>
      </c>
      <c r="CE370" s="4"/>
      <c r="CF370" s="4">
        <v>718.13814709999997</v>
      </c>
      <c r="CG370" s="4"/>
      <c r="CH370" s="4">
        <v>124939.5178</v>
      </c>
    </row>
    <row r="371" spans="1:86" ht="15" thickBot="1" x14ac:dyDescent="0.4">
      <c r="A371" s="5">
        <v>54879</v>
      </c>
      <c r="B371" s="4">
        <v>346</v>
      </c>
      <c r="C371" s="4">
        <v>3.3750000000000002E-2</v>
      </c>
      <c r="D371" s="4">
        <v>533.39</v>
      </c>
      <c r="E371" s="4">
        <v>22.002508819999999</v>
      </c>
      <c r="F371" s="4">
        <v>511.3874912</v>
      </c>
      <c r="G371" s="4">
        <v>7311.7267540000003</v>
      </c>
      <c r="H371" s="4">
        <v>119688.2732</v>
      </c>
      <c r="I371" s="4">
        <v>337422.80119999999</v>
      </c>
      <c r="J371" s="4">
        <v>44.24</v>
      </c>
      <c r="K371" s="4">
        <v>36.590000000000003</v>
      </c>
      <c r="L371" s="4">
        <v>150.13999999999999</v>
      </c>
      <c r="M371" s="4">
        <v>230.97</v>
      </c>
      <c r="N371" s="4">
        <f t="shared" si="22"/>
        <v>2126.4049133743965</v>
      </c>
      <c r="O371" s="4">
        <v>0</v>
      </c>
      <c r="P371" s="4" t="s">
        <v>46</v>
      </c>
      <c r="Q371" s="4">
        <v>0</v>
      </c>
      <c r="R371" s="4">
        <v>1144.8599999999999</v>
      </c>
      <c r="S371" s="4">
        <v>0</v>
      </c>
      <c r="T371" s="4">
        <v>3667</v>
      </c>
      <c r="U371" s="4">
        <v>0</v>
      </c>
      <c r="V371" s="4">
        <v>0</v>
      </c>
      <c r="W371" s="4">
        <v>127000</v>
      </c>
      <c r="X371" s="4">
        <f t="shared" si="20"/>
        <v>31.274856724648796</v>
      </c>
      <c r="Y371" s="4">
        <v>358035.87589999998</v>
      </c>
      <c r="Z371" s="4">
        <v>-1145</v>
      </c>
      <c r="AA371" s="4">
        <v>-413386</v>
      </c>
      <c r="AB371" s="4">
        <v>2522</v>
      </c>
      <c r="AC371" s="4">
        <v>446077</v>
      </c>
      <c r="AD371" s="4">
        <v>2883</v>
      </c>
      <c r="AE371" s="4">
        <v>785962</v>
      </c>
      <c r="AF371" s="4">
        <v>0.5</v>
      </c>
      <c r="AG371" s="4">
        <v>0.25</v>
      </c>
      <c r="AH371" s="4">
        <v>-572.42999999999995</v>
      </c>
      <c r="AI371" s="4">
        <v>-286.21499999999997</v>
      </c>
      <c r="AJ371" s="4">
        <v>1261.133902</v>
      </c>
      <c r="AK371" s="4">
        <v>630.56695079999997</v>
      </c>
      <c r="AL371" s="4">
        <v>215163.31779999999</v>
      </c>
      <c r="AM371" s="4">
        <v>111519.15889999999</v>
      </c>
      <c r="AN371" s="4"/>
      <c r="AO371" s="4">
        <v>720.71777510000004</v>
      </c>
      <c r="AP371" s="4"/>
      <c r="AQ371" s="4">
        <v>125660.2356</v>
      </c>
      <c r="AR371" s="5">
        <v>54879</v>
      </c>
      <c r="AS371" s="4">
        <v>346</v>
      </c>
      <c r="AT371" s="4">
        <v>3.3750000000000002E-2</v>
      </c>
      <c r="AU371" s="4">
        <v>533.39</v>
      </c>
      <c r="AV371" s="4">
        <v>22.002508819999999</v>
      </c>
      <c r="AW371" s="4">
        <v>511.3874912</v>
      </c>
      <c r="AX371" s="4">
        <v>7311.7267540000003</v>
      </c>
      <c r="AY371" s="4">
        <v>119688.2732</v>
      </c>
      <c r="AZ371" s="4">
        <v>337422.80119999999</v>
      </c>
      <c r="BA371" s="4">
        <v>44.24</v>
      </c>
      <c r="BB371" s="4">
        <v>36.590000000000003</v>
      </c>
      <c r="BC371" s="4">
        <v>150.13999999999999</v>
      </c>
      <c r="BD371" s="4">
        <v>230.97</v>
      </c>
      <c r="BE371" s="4">
        <f t="shared" si="23"/>
        <v>380.5</v>
      </c>
      <c r="BF371" s="4">
        <v>0</v>
      </c>
      <c r="BG371" s="4" t="s">
        <v>46</v>
      </c>
      <c r="BH371" s="4">
        <v>0</v>
      </c>
      <c r="BI371" s="4">
        <v>1144.8599999999999</v>
      </c>
      <c r="BJ371" s="4">
        <v>0</v>
      </c>
      <c r="BK371" s="4">
        <v>3667</v>
      </c>
      <c r="BL371" s="4">
        <v>0</v>
      </c>
      <c r="BM371" s="4">
        <v>0</v>
      </c>
      <c r="BN371" s="4">
        <v>127000</v>
      </c>
      <c r="BO371" s="4">
        <f t="shared" si="21"/>
        <v>1</v>
      </c>
      <c r="BP371" s="4">
        <v>358035.87589999998</v>
      </c>
      <c r="BQ371" s="4">
        <v>-1145</v>
      </c>
      <c r="BR371" s="4">
        <v>-413386</v>
      </c>
      <c r="BS371" s="4">
        <v>2522</v>
      </c>
      <c r="BT371" s="4">
        <v>446077</v>
      </c>
      <c r="BU371" s="4">
        <v>2883</v>
      </c>
      <c r="BV371" s="4">
        <v>785962</v>
      </c>
      <c r="BW371" s="4">
        <v>0.5</v>
      </c>
      <c r="BX371" s="4">
        <v>0.25</v>
      </c>
      <c r="BY371" s="4">
        <v>-572.42999999999995</v>
      </c>
      <c r="BZ371" s="4">
        <v>-286.21499999999997</v>
      </c>
      <c r="CA371" s="4">
        <v>1261.133902</v>
      </c>
      <c r="CB371" s="4">
        <v>630.56695079999997</v>
      </c>
      <c r="CC371" s="4">
        <v>215163.31779999999</v>
      </c>
      <c r="CD371" s="4">
        <v>111519.15889999999</v>
      </c>
      <c r="CE371" s="4"/>
      <c r="CF371" s="4">
        <v>720.71777510000004</v>
      </c>
      <c r="CG371" s="4"/>
      <c r="CH371" s="4">
        <v>125660.2356</v>
      </c>
    </row>
    <row r="372" spans="1:86" ht="15" thickBot="1" x14ac:dyDescent="0.4">
      <c r="A372" s="5">
        <v>54909</v>
      </c>
      <c r="B372" s="4">
        <v>347</v>
      </c>
      <c r="C372" s="4">
        <v>3.3750000000000002E-2</v>
      </c>
      <c r="D372" s="4">
        <v>533.39</v>
      </c>
      <c r="E372" s="4">
        <v>20.564231500000002</v>
      </c>
      <c r="F372" s="4">
        <v>512.82576849999998</v>
      </c>
      <c r="G372" s="4">
        <v>6798.9009859999996</v>
      </c>
      <c r="H372" s="4">
        <v>120201.099</v>
      </c>
      <c r="I372" s="4">
        <v>339885.15500000003</v>
      </c>
      <c r="J372" s="4">
        <v>44.24</v>
      </c>
      <c r="K372" s="4">
        <v>36.590000000000003</v>
      </c>
      <c r="L372" s="4">
        <v>150.13999999999999</v>
      </c>
      <c r="M372" s="4">
        <v>230.97</v>
      </c>
      <c r="N372" s="4">
        <f t="shared" si="22"/>
        <v>2137.0369379412682</v>
      </c>
      <c r="O372" s="4">
        <v>0</v>
      </c>
      <c r="P372" s="4" t="s">
        <v>46</v>
      </c>
      <c r="Q372" s="4">
        <v>0</v>
      </c>
      <c r="R372" s="4">
        <v>1144.8599999999999</v>
      </c>
      <c r="S372" s="4">
        <v>0</v>
      </c>
      <c r="T372" s="4">
        <v>3676</v>
      </c>
      <c r="U372" s="4">
        <v>0</v>
      </c>
      <c r="V372" s="4">
        <v>0</v>
      </c>
      <c r="W372" s="4">
        <v>127000</v>
      </c>
      <c r="X372" s="4">
        <f t="shared" si="20"/>
        <v>31.587605291895283</v>
      </c>
      <c r="Y372" s="4">
        <v>359109.98359999998</v>
      </c>
      <c r="Z372" s="4">
        <v>-1145</v>
      </c>
      <c r="AA372" s="4">
        <v>-414531</v>
      </c>
      <c r="AB372" s="4">
        <v>2531</v>
      </c>
      <c r="AC372" s="4">
        <v>448608</v>
      </c>
      <c r="AD372" s="4">
        <v>2893</v>
      </c>
      <c r="AE372" s="4">
        <v>790971</v>
      </c>
      <c r="AF372" s="4">
        <v>0.5</v>
      </c>
      <c r="AG372" s="4">
        <v>0.25</v>
      </c>
      <c r="AH372" s="4">
        <v>-572.42999999999995</v>
      </c>
      <c r="AI372" s="4">
        <v>-286.21499999999997</v>
      </c>
      <c r="AJ372" s="4">
        <v>1265.534455</v>
      </c>
      <c r="AK372" s="4">
        <v>632.76722749999999</v>
      </c>
      <c r="AL372" s="4">
        <v>216428.85219999999</v>
      </c>
      <c r="AM372" s="4">
        <v>112151.9261</v>
      </c>
      <c r="AN372" s="4"/>
      <c r="AO372" s="4">
        <v>723.30375279999998</v>
      </c>
      <c r="AP372" s="4"/>
      <c r="AQ372" s="4">
        <v>126383.53939999999</v>
      </c>
      <c r="AR372" s="5">
        <v>54909</v>
      </c>
      <c r="AS372" s="4">
        <v>347</v>
      </c>
      <c r="AT372" s="4">
        <v>3.3750000000000002E-2</v>
      </c>
      <c r="AU372" s="4">
        <v>533.39</v>
      </c>
      <c r="AV372" s="4">
        <v>20.564231500000002</v>
      </c>
      <c r="AW372" s="4">
        <v>512.82576849999998</v>
      </c>
      <c r="AX372" s="4">
        <v>6798.9009859999996</v>
      </c>
      <c r="AY372" s="4">
        <v>120201.099</v>
      </c>
      <c r="AZ372" s="4">
        <v>339885.15500000003</v>
      </c>
      <c r="BA372" s="4">
        <v>44.24</v>
      </c>
      <c r="BB372" s="4">
        <v>36.590000000000003</v>
      </c>
      <c r="BC372" s="4">
        <v>150.13999999999999</v>
      </c>
      <c r="BD372" s="4">
        <v>230.97</v>
      </c>
      <c r="BE372" s="4">
        <f t="shared" si="23"/>
        <v>380.5</v>
      </c>
      <c r="BF372" s="4">
        <v>0</v>
      </c>
      <c r="BG372" s="4" t="s">
        <v>46</v>
      </c>
      <c r="BH372" s="4">
        <v>0</v>
      </c>
      <c r="BI372" s="4">
        <v>1144.8599999999999</v>
      </c>
      <c r="BJ372" s="4">
        <v>0</v>
      </c>
      <c r="BK372" s="4">
        <v>3676</v>
      </c>
      <c r="BL372" s="4">
        <v>0</v>
      </c>
      <c r="BM372" s="4">
        <v>0</v>
      </c>
      <c r="BN372" s="4">
        <v>127000</v>
      </c>
      <c r="BO372" s="4">
        <f t="shared" si="21"/>
        <v>1</v>
      </c>
      <c r="BP372" s="4">
        <v>359109.98359999998</v>
      </c>
      <c r="BQ372" s="4">
        <v>-1145</v>
      </c>
      <c r="BR372" s="4">
        <v>-414531</v>
      </c>
      <c r="BS372" s="4">
        <v>2531</v>
      </c>
      <c r="BT372" s="4">
        <v>448608</v>
      </c>
      <c r="BU372" s="4">
        <v>2893</v>
      </c>
      <c r="BV372" s="4">
        <v>790971</v>
      </c>
      <c r="BW372" s="4">
        <v>0.5</v>
      </c>
      <c r="BX372" s="4">
        <v>0.25</v>
      </c>
      <c r="BY372" s="4">
        <v>-572.42999999999995</v>
      </c>
      <c r="BZ372" s="4">
        <v>-286.21499999999997</v>
      </c>
      <c r="CA372" s="4">
        <v>1265.534455</v>
      </c>
      <c r="CB372" s="4">
        <v>632.76722749999999</v>
      </c>
      <c r="CC372" s="4">
        <v>216428.85219999999</v>
      </c>
      <c r="CD372" s="4">
        <v>112151.9261</v>
      </c>
      <c r="CE372" s="4"/>
      <c r="CF372" s="4">
        <v>723.30375279999998</v>
      </c>
      <c r="CG372" s="4"/>
      <c r="CH372" s="4">
        <v>126383.53939999999</v>
      </c>
    </row>
    <row r="373" spans="1:86" ht="15" thickBot="1" x14ac:dyDescent="0.4">
      <c r="A373" s="5">
        <v>54940</v>
      </c>
      <c r="B373" s="4">
        <v>348</v>
      </c>
      <c r="C373" s="4">
        <v>3.3750000000000002E-2</v>
      </c>
      <c r="D373" s="4">
        <v>533.39</v>
      </c>
      <c r="E373" s="4">
        <v>19.12190902</v>
      </c>
      <c r="F373" s="4">
        <v>514.26809100000003</v>
      </c>
      <c r="G373" s="4">
        <v>6284.6328949999997</v>
      </c>
      <c r="H373" s="4">
        <v>120715.3671</v>
      </c>
      <c r="I373" s="4">
        <v>342363.33679999999</v>
      </c>
      <c r="J373" s="4">
        <v>44.24</v>
      </c>
      <c r="K373" s="4">
        <v>36.590000000000003</v>
      </c>
      <c r="L373" s="4">
        <v>150.13999999999999</v>
      </c>
      <c r="M373" s="4">
        <v>230.97</v>
      </c>
      <c r="N373" s="4">
        <f t="shared" si="22"/>
        <v>2147.7221226309744</v>
      </c>
      <c r="O373" s="4">
        <v>0</v>
      </c>
      <c r="P373" s="4" t="s">
        <v>46</v>
      </c>
      <c r="Q373" s="4">
        <v>0</v>
      </c>
      <c r="R373" s="4">
        <v>1144.8599999999999</v>
      </c>
      <c r="S373" s="4">
        <v>0</v>
      </c>
      <c r="T373" s="4">
        <v>3685</v>
      </c>
      <c r="U373" s="4">
        <v>0</v>
      </c>
      <c r="V373" s="4">
        <v>0</v>
      </c>
      <c r="W373" s="4">
        <v>127000</v>
      </c>
      <c r="X373" s="4">
        <f t="shared" si="20"/>
        <v>31.903481344814235</v>
      </c>
      <c r="Y373" s="4">
        <v>360187.31349999999</v>
      </c>
      <c r="Z373" s="4">
        <v>-1145</v>
      </c>
      <c r="AA373" s="4">
        <v>-415676</v>
      </c>
      <c r="AB373" s="4">
        <v>2540</v>
      </c>
      <c r="AC373" s="4">
        <v>451148</v>
      </c>
      <c r="AD373" s="4">
        <v>2904</v>
      </c>
      <c r="AE373" s="4">
        <v>796005</v>
      </c>
      <c r="AF373" s="4">
        <v>0.5</v>
      </c>
      <c r="AG373" s="4">
        <v>0.25</v>
      </c>
      <c r="AH373" s="4">
        <v>-572.42999999999995</v>
      </c>
      <c r="AI373" s="4">
        <v>-286.21499999999997</v>
      </c>
      <c r="AJ373" s="4">
        <v>1269.9455700000001</v>
      </c>
      <c r="AK373" s="4">
        <v>634.9727848</v>
      </c>
      <c r="AL373" s="4">
        <v>217698.7978</v>
      </c>
      <c r="AM373" s="4">
        <v>112786.8989</v>
      </c>
      <c r="AN373" s="4"/>
      <c r="AO373" s="4">
        <v>725.89609599999994</v>
      </c>
      <c r="AP373" s="4"/>
      <c r="AQ373" s="4">
        <v>127109.43550000001</v>
      </c>
      <c r="AR373" s="5">
        <v>54940</v>
      </c>
      <c r="AS373" s="4">
        <v>348</v>
      </c>
      <c r="AT373" s="4">
        <v>3.3750000000000002E-2</v>
      </c>
      <c r="AU373" s="4">
        <v>533.39</v>
      </c>
      <c r="AV373" s="4">
        <v>19.12190902</v>
      </c>
      <c r="AW373" s="4">
        <v>514.26809100000003</v>
      </c>
      <c r="AX373" s="4">
        <v>6284.6328949999997</v>
      </c>
      <c r="AY373" s="4">
        <v>120715.3671</v>
      </c>
      <c r="AZ373" s="4">
        <v>342363.33679999999</v>
      </c>
      <c r="BA373" s="4">
        <v>44.24</v>
      </c>
      <c r="BB373" s="4">
        <v>36.590000000000003</v>
      </c>
      <c r="BC373" s="4">
        <v>150.13999999999999</v>
      </c>
      <c r="BD373" s="4">
        <v>230.97</v>
      </c>
      <c r="BE373" s="4">
        <f t="shared" si="23"/>
        <v>380.5</v>
      </c>
      <c r="BF373" s="4">
        <v>0</v>
      </c>
      <c r="BG373" s="4" t="s">
        <v>46</v>
      </c>
      <c r="BH373" s="4">
        <v>0</v>
      </c>
      <c r="BI373" s="4">
        <v>1144.8599999999999</v>
      </c>
      <c r="BJ373" s="4">
        <v>0</v>
      </c>
      <c r="BK373" s="4">
        <v>3685</v>
      </c>
      <c r="BL373" s="4">
        <v>0</v>
      </c>
      <c r="BM373" s="4">
        <v>0</v>
      </c>
      <c r="BN373" s="4">
        <v>127000</v>
      </c>
      <c r="BO373" s="4">
        <f t="shared" si="21"/>
        <v>1</v>
      </c>
      <c r="BP373" s="4">
        <v>360187.31349999999</v>
      </c>
      <c r="BQ373" s="4">
        <v>-1145</v>
      </c>
      <c r="BR373" s="4">
        <v>-415676</v>
      </c>
      <c r="BS373" s="4">
        <v>2540</v>
      </c>
      <c r="BT373" s="4">
        <v>451148</v>
      </c>
      <c r="BU373" s="4">
        <v>2904</v>
      </c>
      <c r="BV373" s="4">
        <v>796005</v>
      </c>
      <c r="BW373" s="4">
        <v>0.5</v>
      </c>
      <c r="BX373" s="4">
        <v>0.25</v>
      </c>
      <c r="BY373" s="4">
        <v>-572.42999999999995</v>
      </c>
      <c r="BZ373" s="4">
        <v>-286.21499999999997</v>
      </c>
      <c r="CA373" s="4">
        <v>1269.9455700000001</v>
      </c>
      <c r="CB373" s="4">
        <v>634.9727848</v>
      </c>
      <c r="CC373" s="4">
        <v>217698.7978</v>
      </c>
      <c r="CD373" s="4">
        <v>112786.8989</v>
      </c>
      <c r="CE373" s="4"/>
      <c r="CF373" s="4">
        <v>725.89609599999994</v>
      </c>
      <c r="CG373" s="4"/>
      <c r="CH373" s="4">
        <v>127109.43550000001</v>
      </c>
    </row>
    <row r="374" spans="1:86" ht="15" thickBot="1" x14ac:dyDescent="0.4">
      <c r="A374" s="5">
        <v>54970</v>
      </c>
      <c r="B374" s="4">
        <v>349</v>
      </c>
      <c r="C374" s="4">
        <v>3.3750000000000002E-2</v>
      </c>
      <c r="D374" s="4">
        <v>533.39</v>
      </c>
      <c r="E374" s="4">
        <v>17.67553002</v>
      </c>
      <c r="F374" s="4">
        <v>515.71447000000001</v>
      </c>
      <c r="G374" s="4">
        <v>5768.9184249999998</v>
      </c>
      <c r="H374" s="4">
        <v>121231.0816</v>
      </c>
      <c r="I374" s="4">
        <v>344857.44309999997</v>
      </c>
      <c r="J374" s="4">
        <v>44.24</v>
      </c>
      <c r="K374" s="4">
        <v>36.590000000000003</v>
      </c>
      <c r="L374" s="4">
        <v>150.13999999999999</v>
      </c>
      <c r="M374" s="4">
        <v>230.97</v>
      </c>
      <c r="N374" s="4">
        <f t="shared" si="22"/>
        <v>2158.4607332441292</v>
      </c>
      <c r="O374" s="4">
        <v>0</v>
      </c>
      <c r="P374" s="4" t="s">
        <v>46</v>
      </c>
      <c r="Q374" s="4">
        <v>0</v>
      </c>
      <c r="R374" s="4">
        <v>1144.8599999999999</v>
      </c>
      <c r="S374" s="4">
        <v>0</v>
      </c>
      <c r="T374" s="4">
        <v>3694</v>
      </c>
      <c r="U374" s="4">
        <v>0</v>
      </c>
      <c r="V374" s="4">
        <v>0</v>
      </c>
      <c r="W374" s="4">
        <v>127000</v>
      </c>
      <c r="X374" s="4">
        <f t="shared" si="20"/>
        <v>32.22251615826238</v>
      </c>
      <c r="Y374" s="4">
        <v>361267.87540000002</v>
      </c>
      <c r="Z374" s="4">
        <v>-1145</v>
      </c>
      <c r="AA374" s="4">
        <v>-416821</v>
      </c>
      <c r="AB374" s="4">
        <v>2549</v>
      </c>
      <c r="AC374" s="4">
        <v>453696</v>
      </c>
      <c r="AD374" s="4">
        <v>2914</v>
      </c>
      <c r="AE374" s="4">
        <v>801064</v>
      </c>
      <c r="AF374" s="4">
        <v>0.5</v>
      </c>
      <c r="AG374" s="4">
        <v>0.25</v>
      </c>
      <c r="AH374" s="4">
        <v>-572.42999999999995</v>
      </c>
      <c r="AI374" s="4">
        <v>-286.21499999999997</v>
      </c>
      <c r="AJ374" s="4">
        <v>1274.3672710000001</v>
      </c>
      <c r="AK374" s="4">
        <v>637.18363550000004</v>
      </c>
      <c r="AL374" s="4">
        <v>218973.16510000001</v>
      </c>
      <c r="AM374" s="4">
        <v>113424.0825</v>
      </c>
      <c r="AN374" s="4"/>
      <c r="AO374" s="4">
        <v>728.49482039999998</v>
      </c>
      <c r="AP374" s="4"/>
      <c r="AQ374" s="4">
        <v>127837.93030000001</v>
      </c>
      <c r="AR374" s="5">
        <v>54970</v>
      </c>
      <c r="AS374" s="4">
        <v>349</v>
      </c>
      <c r="AT374" s="4">
        <v>3.3750000000000002E-2</v>
      </c>
      <c r="AU374" s="4">
        <v>533.39</v>
      </c>
      <c r="AV374" s="4">
        <v>17.67553002</v>
      </c>
      <c r="AW374" s="4">
        <v>515.71447000000001</v>
      </c>
      <c r="AX374" s="4">
        <v>5768.9184249999998</v>
      </c>
      <c r="AY374" s="4">
        <v>121231.0816</v>
      </c>
      <c r="AZ374" s="4">
        <v>344857.44309999997</v>
      </c>
      <c r="BA374" s="4">
        <v>44.24</v>
      </c>
      <c r="BB374" s="4">
        <v>36.590000000000003</v>
      </c>
      <c r="BC374" s="4">
        <v>150.13999999999999</v>
      </c>
      <c r="BD374" s="4">
        <v>230.97</v>
      </c>
      <c r="BE374" s="4">
        <f t="shared" si="23"/>
        <v>380.5</v>
      </c>
      <c r="BF374" s="4">
        <v>0</v>
      </c>
      <c r="BG374" s="4" t="s">
        <v>46</v>
      </c>
      <c r="BH374" s="4">
        <v>0</v>
      </c>
      <c r="BI374" s="4">
        <v>1144.8599999999999</v>
      </c>
      <c r="BJ374" s="4">
        <v>0</v>
      </c>
      <c r="BK374" s="4">
        <v>3694</v>
      </c>
      <c r="BL374" s="4">
        <v>0</v>
      </c>
      <c r="BM374" s="4">
        <v>0</v>
      </c>
      <c r="BN374" s="4">
        <v>127000</v>
      </c>
      <c r="BO374" s="4">
        <f t="shared" si="21"/>
        <v>1</v>
      </c>
      <c r="BP374" s="4">
        <v>361267.87540000002</v>
      </c>
      <c r="BQ374" s="4">
        <v>-1145</v>
      </c>
      <c r="BR374" s="4">
        <v>-416821</v>
      </c>
      <c r="BS374" s="4">
        <v>2549</v>
      </c>
      <c r="BT374" s="4">
        <v>453696</v>
      </c>
      <c r="BU374" s="4">
        <v>2914</v>
      </c>
      <c r="BV374" s="4">
        <v>801064</v>
      </c>
      <c r="BW374" s="4">
        <v>0.5</v>
      </c>
      <c r="BX374" s="4">
        <v>0.25</v>
      </c>
      <c r="BY374" s="4">
        <v>-572.42999999999995</v>
      </c>
      <c r="BZ374" s="4">
        <v>-286.21499999999997</v>
      </c>
      <c r="CA374" s="4">
        <v>1274.3672710000001</v>
      </c>
      <c r="CB374" s="4">
        <v>637.18363550000004</v>
      </c>
      <c r="CC374" s="4">
        <v>218973.16510000001</v>
      </c>
      <c r="CD374" s="4">
        <v>113424.0825</v>
      </c>
      <c r="CE374" s="4"/>
      <c r="CF374" s="4">
        <v>728.49482039999998</v>
      </c>
      <c r="CG374" s="4"/>
      <c r="CH374" s="4">
        <v>127837.93030000001</v>
      </c>
    </row>
    <row r="375" spans="1:86" ht="15" thickBot="1" x14ac:dyDescent="0.4">
      <c r="A375" s="5">
        <v>55001</v>
      </c>
      <c r="B375" s="4">
        <v>350</v>
      </c>
      <c r="C375" s="4">
        <v>3.3750000000000002E-2</v>
      </c>
      <c r="D375" s="4">
        <v>533.39</v>
      </c>
      <c r="E375" s="4">
        <v>16.22508307</v>
      </c>
      <c r="F375" s="4">
        <v>517.16491689999998</v>
      </c>
      <c r="G375" s="4">
        <v>5251.7535079999998</v>
      </c>
      <c r="H375" s="4">
        <v>121748.24649999999</v>
      </c>
      <c r="I375" s="4">
        <v>347367.57120000001</v>
      </c>
      <c r="J375" s="4">
        <v>44.24</v>
      </c>
      <c r="K375" s="4">
        <v>36.590000000000003</v>
      </c>
      <c r="L375" s="4">
        <v>150.13999999999999</v>
      </c>
      <c r="M375" s="4">
        <v>230.97</v>
      </c>
      <c r="N375" s="4">
        <f t="shared" si="22"/>
        <v>2169.2530369103497</v>
      </c>
      <c r="O375" s="4">
        <v>0</v>
      </c>
      <c r="P375" s="4" t="s">
        <v>46</v>
      </c>
      <c r="Q375" s="4">
        <v>0</v>
      </c>
      <c r="R375" s="4">
        <v>1144.8599999999999</v>
      </c>
      <c r="S375" s="4">
        <v>0</v>
      </c>
      <c r="T375" s="4">
        <v>3702</v>
      </c>
      <c r="U375" s="4">
        <v>0</v>
      </c>
      <c r="V375" s="4">
        <v>0</v>
      </c>
      <c r="W375" s="4">
        <v>127000</v>
      </c>
      <c r="X375" s="4">
        <f t="shared" si="20"/>
        <v>32.544741319845002</v>
      </c>
      <c r="Y375" s="4">
        <v>362351.67910000001</v>
      </c>
      <c r="Z375" s="4">
        <v>-1145</v>
      </c>
      <c r="AA375" s="4">
        <v>-417966</v>
      </c>
      <c r="AB375" s="4">
        <v>2558</v>
      </c>
      <c r="AC375" s="4">
        <v>456254</v>
      </c>
      <c r="AD375" s="4">
        <v>2924</v>
      </c>
      <c r="AE375" s="4">
        <v>806148</v>
      </c>
      <c r="AF375" s="4">
        <v>0.5</v>
      </c>
      <c r="AG375" s="4">
        <v>0.25</v>
      </c>
      <c r="AH375" s="4">
        <v>-572.42999999999995</v>
      </c>
      <c r="AI375" s="4">
        <v>-286.21499999999997</v>
      </c>
      <c r="AJ375" s="4">
        <v>1278.799585</v>
      </c>
      <c r="AK375" s="4">
        <v>639.39979229999994</v>
      </c>
      <c r="AL375" s="4">
        <v>220251.96460000001</v>
      </c>
      <c r="AM375" s="4">
        <v>114063.4823</v>
      </c>
      <c r="AN375" s="4"/>
      <c r="AO375" s="4">
        <v>731.09994170000004</v>
      </c>
      <c r="AP375" s="4"/>
      <c r="AQ375" s="4">
        <v>128569.03019999999</v>
      </c>
      <c r="AR375" s="5">
        <v>55001</v>
      </c>
      <c r="AS375" s="4">
        <v>350</v>
      </c>
      <c r="AT375" s="4">
        <v>3.3750000000000002E-2</v>
      </c>
      <c r="AU375" s="4">
        <v>533.39</v>
      </c>
      <c r="AV375" s="4">
        <v>16.22508307</v>
      </c>
      <c r="AW375" s="4">
        <v>517.16491689999998</v>
      </c>
      <c r="AX375" s="4">
        <v>5251.7535079999998</v>
      </c>
      <c r="AY375" s="4">
        <v>121748.24649999999</v>
      </c>
      <c r="AZ375" s="4">
        <v>347367.57120000001</v>
      </c>
      <c r="BA375" s="4">
        <v>44.24</v>
      </c>
      <c r="BB375" s="4">
        <v>36.590000000000003</v>
      </c>
      <c r="BC375" s="4">
        <v>150.13999999999999</v>
      </c>
      <c r="BD375" s="4">
        <v>230.97</v>
      </c>
      <c r="BE375" s="4">
        <f t="shared" si="23"/>
        <v>380.5</v>
      </c>
      <c r="BF375" s="4">
        <v>0</v>
      </c>
      <c r="BG375" s="4" t="s">
        <v>46</v>
      </c>
      <c r="BH375" s="4">
        <v>0</v>
      </c>
      <c r="BI375" s="4">
        <v>1144.8599999999999</v>
      </c>
      <c r="BJ375" s="4">
        <v>0</v>
      </c>
      <c r="BK375" s="4">
        <v>3702</v>
      </c>
      <c r="BL375" s="4">
        <v>0</v>
      </c>
      <c r="BM375" s="4">
        <v>0</v>
      </c>
      <c r="BN375" s="4">
        <v>127000</v>
      </c>
      <c r="BO375" s="4">
        <f t="shared" si="21"/>
        <v>1</v>
      </c>
      <c r="BP375" s="4">
        <v>362351.67910000001</v>
      </c>
      <c r="BQ375" s="4">
        <v>-1145</v>
      </c>
      <c r="BR375" s="4">
        <v>-417966</v>
      </c>
      <c r="BS375" s="4">
        <v>2558</v>
      </c>
      <c r="BT375" s="4">
        <v>456254</v>
      </c>
      <c r="BU375" s="4">
        <v>2924</v>
      </c>
      <c r="BV375" s="4">
        <v>806148</v>
      </c>
      <c r="BW375" s="4">
        <v>0.5</v>
      </c>
      <c r="BX375" s="4">
        <v>0.25</v>
      </c>
      <c r="BY375" s="4">
        <v>-572.42999999999995</v>
      </c>
      <c r="BZ375" s="4">
        <v>-286.21499999999997</v>
      </c>
      <c r="CA375" s="4">
        <v>1278.799585</v>
      </c>
      <c r="CB375" s="4">
        <v>639.39979229999994</v>
      </c>
      <c r="CC375" s="4">
        <v>220251.96460000001</v>
      </c>
      <c r="CD375" s="4">
        <v>114063.4823</v>
      </c>
      <c r="CE375" s="4"/>
      <c r="CF375" s="4">
        <v>731.09994170000004</v>
      </c>
      <c r="CG375" s="4"/>
      <c r="CH375" s="4">
        <v>128569.03019999999</v>
      </c>
    </row>
    <row r="376" spans="1:86" ht="15" thickBot="1" x14ac:dyDescent="0.4">
      <c r="A376" s="5">
        <v>55032</v>
      </c>
      <c r="B376" s="4">
        <v>351</v>
      </c>
      <c r="C376" s="4">
        <v>3.3750000000000002E-2</v>
      </c>
      <c r="D376" s="4">
        <v>533.39</v>
      </c>
      <c r="E376" s="4">
        <v>14.77055674</v>
      </c>
      <c r="F376" s="4">
        <v>518.61944329999994</v>
      </c>
      <c r="G376" s="4">
        <v>4733.1340650000002</v>
      </c>
      <c r="H376" s="4">
        <v>122266.8659</v>
      </c>
      <c r="I376" s="4">
        <v>349893.8187</v>
      </c>
      <c r="J376" s="4">
        <v>44.24</v>
      </c>
      <c r="K376" s="4">
        <v>36.590000000000003</v>
      </c>
      <c r="L376" s="4">
        <v>150.13999999999999</v>
      </c>
      <c r="M376" s="4">
        <v>230.97</v>
      </c>
      <c r="N376" s="4">
        <f t="shared" si="22"/>
        <v>2180.0993020949013</v>
      </c>
      <c r="O376" s="4">
        <v>0</v>
      </c>
      <c r="P376" s="4" t="s">
        <v>46</v>
      </c>
      <c r="Q376" s="4">
        <v>0</v>
      </c>
      <c r="R376" s="4">
        <v>1144.8599999999999</v>
      </c>
      <c r="S376" s="4">
        <v>0</v>
      </c>
      <c r="T376" s="4">
        <v>3711</v>
      </c>
      <c r="U376" s="4">
        <v>0</v>
      </c>
      <c r="V376" s="4">
        <v>0</v>
      </c>
      <c r="W376" s="4">
        <v>127000</v>
      </c>
      <c r="X376" s="4">
        <f t="shared" si="20"/>
        <v>32.870188733043456</v>
      </c>
      <c r="Y376" s="4">
        <v>363438.7341</v>
      </c>
      <c r="Z376" s="4">
        <v>-1145</v>
      </c>
      <c r="AA376" s="4">
        <v>-419111</v>
      </c>
      <c r="AB376" s="4">
        <v>2566</v>
      </c>
      <c r="AC376" s="4">
        <v>458820</v>
      </c>
      <c r="AD376" s="4">
        <v>2935</v>
      </c>
      <c r="AE376" s="4">
        <v>811257</v>
      </c>
      <c r="AF376" s="4">
        <v>0.5</v>
      </c>
      <c r="AG376" s="4">
        <v>0.25</v>
      </c>
      <c r="AH376" s="4">
        <v>-572.42999999999995</v>
      </c>
      <c r="AI376" s="4">
        <v>-286.21499999999997</v>
      </c>
      <c r="AJ376" s="4">
        <v>1283.242536</v>
      </c>
      <c r="AK376" s="4">
        <v>641.62126780000006</v>
      </c>
      <c r="AL376" s="4">
        <v>221535.2072</v>
      </c>
      <c r="AM376" s="4">
        <v>114705.1036</v>
      </c>
      <c r="AN376" s="4"/>
      <c r="AO376" s="4">
        <v>733.71147580000002</v>
      </c>
      <c r="AP376" s="4"/>
      <c r="AQ376" s="4">
        <v>129302.7417</v>
      </c>
      <c r="AR376" s="5">
        <v>55032</v>
      </c>
      <c r="AS376" s="4">
        <v>351</v>
      </c>
      <c r="AT376" s="4">
        <v>3.3750000000000002E-2</v>
      </c>
      <c r="AU376" s="4">
        <v>533.39</v>
      </c>
      <c r="AV376" s="4">
        <v>14.77055674</v>
      </c>
      <c r="AW376" s="4">
        <v>518.61944329999994</v>
      </c>
      <c r="AX376" s="4">
        <v>4733.1340650000002</v>
      </c>
      <c r="AY376" s="4">
        <v>122266.8659</v>
      </c>
      <c r="AZ376" s="4">
        <v>349893.8187</v>
      </c>
      <c r="BA376" s="4">
        <v>44.24</v>
      </c>
      <c r="BB376" s="4">
        <v>36.590000000000003</v>
      </c>
      <c r="BC376" s="4">
        <v>150.13999999999999</v>
      </c>
      <c r="BD376" s="4">
        <v>230.97</v>
      </c>
      <c r="BE376" s="4">
        <f t="shared" si="23"/>
        <v>380.5</v>
      </c>
      <c r="BF376" s="4">
        <v>0</v>
      </c>
      <c r="BG376" s="4" t="s">
        <v>46</v>
      </c>
      <c r="BH376" s="4">
        <v>0</v>
      </c>
      <c r="BI376" s="4">
        <v>1144.8599999999999</v>
      </c>
      <c r="BJ376" s="4">
        <v>0</v>
      </c>
      <c r="BK376" s="4">
        <v>3711</v>
      </c>
      <c r="BL376" s="4">
        <v>0</v>
      </c>
      <c r="BM376" s="4">
        <v>0</v>
      </c>
      <c r="BN376" s="4">
        <v>127000</v>
      </c>
      <c r="BO376" s="4">
        <f t="shared" si="21"/>
        <v>1</v>
      </c>
      <c r="BP376" s="4">
        <v>363438.7341</v>
      </c>
      <c r="BQ376" s="4">
        <v>-1145</v>
      </c>
      <c r="BR376" s="4">
        <v>-419111</v>
      </c>
      <c r="BS376" s="4">
        <v>2566</v>
      </c>
      <c r="BT376" s="4">
        <v>458820</v>
      </c>
      <c r="BU376" s="4">
        <v>2935</v>
      </c>
      <c r="BV376" s="4">
        <v>811257</v>
      </c>
      <c r="BW376" s="4">
        <v>0.5</v>
      </c>
      <c r="BX376" s="4">
        <v>0.25</v>
      </c>
      <c r="BY376" s="4">
        <v>-572.42999999999995</v>
      </c>
      <c r="BZ376" s="4">
        <v>-286.21499999999997</v>
      </c>
      <c r="CA376" s="4">
        <v>1283.242536</v>
      </c>
      <c r="CB376" s="4">
        <v>641.62126780000006</v>
      </c>
      <c r="CC376" s="4">
        <v>221535.2072</v>
      </c>
      <c r="CD376" s="4">
        <v>114705.1036</v>
      </c>
      <c r="CE376" s="4"/>
      <c r="CF376" s="4">
        <v>733.71147580000002</v>
      </c>
      <c r="CG376" s="4"/>
      <c r="CH376" s="4">
        <v>129302.7417</v>
      </c>
    </row>
    <row r="377" spans="1:86" ht="15" thickBot="1" x14ac:dyDescent="0.4">
      <c r="A377" s="5">
        <v>55062</v>
      </c>
      <c r="B377" s="4">
        <v>352</v>
      </c>
      <c r="C377" s="4">
        <v>3.3750000000000002E-2</v>
      </c>
      <c r="D377" s="4">
        <v>533.39</v>
      </c>
      <c r="E377" s="4">
        <v>13.311939560000001</v>
      </c>
      <c r="F377" s="4">
        <v>520.07806040000003</v>
      </c>
      <c r="G377" s="4">
        <v>4213.056004</v>
      </c>
      <c r="H377" s="4">
        <v>122786.944</v>
      </c>
      <c r="I377" s="4">
        <v>352436.28409999999</v>
      </c>
      <c r="J377" s="4">
        <v>44.24</v>
      </c>
      <c r="K377" s="4">
        <v>36.590000000000003</v>
      </c>
      <c r="L377" s="4">
        <v>150.13999999999999</v>
      </c>
      <c r="M377" s="4">
        <v>230.97</v>
      </c>
      <c r="N377" s="4">
        <f t="shared" si="22"/>
        <v>2190.9997986053754</v>
      </c>
      <c r="O377" s="4">
        <v>0</v>
      </c>
      <c r="P377" s="4" t="s">
        <v>46</v>
      </c>
      <c r="Q377" s="4">
        <v>0</v>
      </c>
      <c r="R377" s="4">
        <v>1144.8599999999999</v>
      </c>
      <c r="S377" s="4">
        <v>0</v>
      </c>
      <c r="T377" s="4">
        <v>3720</v>
      </c>
      <c r="U377" s="4">
        <v>0</v>
      </c>
      <c r="V377" s="4">
        <v>0</v>
      </c>
      <c r="W377" s="4">
        <v>127000</v>
      </c>
      <c r="X377" s="4">
        <f t="shared" si="20"/>
        <v>33.198890620373888</v>
      </c>
      <c r="Y377" s="4">
        <v>364529.0503</v>
      </c>
      <c r="Z377" s="4">
        <v>-1145</v>
      </c>
      <c r="AA377" s="4">
        <v>-420255</v>
      </c>
      <c r="AB377" s="4">
        <v>2575</v>
      </c>
      <c r="AC377" s="4">
        <v>461396</v>
      </c>
      <c r="AD377" s="4">
        <v>2945</v>
      </c>
      <c r="AE377" s="4">
        <v>816391</v>
      </c>
      <c r="AF377" s="4">
        <v>0.5</v>
      </c>
      <c r="AG377" s="4">
        <v>0.25</v>
      </c>
      <c r="AH377" s="4">
        <v>-572.42999999999995</v>
      </c>
      <c r="AI377" s="4">
        <v>-286.21499999999997</v>
      </c>
      <c r="AJ377" s="4">
        <v>1287.69615</v>
      </c>
      <c r="AK377" s="4">
        <v>643.84807479999995</v>
      </c>
      <c r="AL377" s="4">
        <v>222822.90330000001</v>
      </c>
      <c r="AM377" s="4">
        <v>115348.95170000001</v>
      </c>
      <c r="AN377" s="4"/>
      <c r="AO377" s="4">
        <v>736.32943839999996</v>
      </c>
      <c r="AP377" s="4"/>
      <c r="AQ377" s="4">
        <v>130039.0711</v>
      </c>
      <c r="AR377" s="5">
        <v>55062</v>
      </c>
      <c r="AS377" s="4">
        <v>352</v>
      </c>
      <c r="AT377" s="4">
        <v>3.3750000000000002E-2</v>
      </c>
      <c r="AU377" s="4">
        <v>533.39</v>
      </c>
      <c r="AV377" s="4">
        <v>13.311939560000001</v>
      </c>
      <c r="AW377" s="4">
        <v>520.07806040000003</v>
      </c>
      <c r="AX377" s="4">
        <v>4213.056004</v>
      </c>
      <c r="AY377" s="4">
        <v>122786.944</v>
      </c>
      <c r="AZ377" s="4">
        <v>352436.28409999999</v>
      </c>
      <c r="BA377" s="4">
        <v>44.24</v>
      </c>
      <c r="BB377" s="4">
        <v>36.590000000000003</v>
      </c>
      <c r="BC377" s="4">
        <v>150.13999999999999</v>
      </c>
      <c r="BD377" s="4">
        <v>230.97</v>
      </c>
      <c r="BE377" s="4">
        <f t="shared" si="23"/>
        <v>380.5</v>
      </c>
      <c r="BF377" s="4">
        <v>0</v>
      </c>
      <c r="BG377" s="4" t="s">
        <v>46</v>
      </c>
      <c r="BH377" s="4">
        <v>0</v>
      </c>
      <c r="BI377" s="4">
        <v>1144.8599999999999</v>
      </c>
      <c r="BJ377" s="4">
        <v>0</v>
      </c>
      <c r="BK377" s="4">
        <v>3720</v>
      </c>
      <c r="BL377" s="4">
        <v>0</v>
      </c>
      <c r="BM377" s="4">
        <v>0</v>
      </c>
      <c r="BN377" s="4">
        <v>127000</v>
      </c>
      <c r="BO377" s="4">
        <f t="shared" si="21"/>
        <v>1</v>
      </c>
      <c r="BP377" s="4">
        <v>364529.0503</v>
      </c>
      <c r="BQ377" s="4">
        <v>-1145</v>
      </c>
      <c r="BR377" s="4">
        <v>-420255</v>
      </c>
      <c r="BS377" s="4">
        <v>2575</v>
      </c>
      <c r="BT377" s="4">
        <v>461396</v>
      </c>
      <c r="BU377" s="4">
        <v>2945</v>
      </c>
      <c r="BV377" s="4">
        <v>816391</v>
      </c>
      <c r="BW377" s="4">
        <v>0.5</v>
      </c>
      <c r="BX377" s="4">
        <v>0.25</v>
      </c>
      <c r="BY377" s="4">
        <v>-572.42999999999995</v>
      </c>
      <c r="BZ377" s="4">
        <v>-286.21499999999997</v>
      </c>
      <c r="CA377" s="4">
        <v>1287.69615</v>
      </c>
      <c r="CB377" s="4">
        <v>643.84807479999995</v>
      </c>
      <c r="CC377" s="4">
        <v>222822.90330000001</v>
      </c>
      <c r="CD377" s="4">
        <v>115348.95170000001</v>
      </c>
      <c r="CE377" s="4"/>
      <c r="CF377" s="4">
        <v>736.32943839999996</v>
      </c>
      <c r="CG377" s="4"/>
      <c r="CH377" s="4">
        <v>130039.0711</v>
      </c>
    </row>
    <row r="378" spans="1:86" ht="15" thickBot="1" x14ac:dyDescent="0.4">
      <c r="A378" s="5">
        <v>55093</v>
      </c>
      <c r="B378" s="4">
        <v>353</v>
      </c>
      <c r="C378" s="4">
        <v>3.3750000000000002E-2</v>
      </c>
      <c r="D378" s="4">
        <v>533.39</v>
      </c>
      <c r="E378" s="4">
        <v>11.84922001</v>
      </c>
      <c r="F378" s="4">
        <v>521.54078000000004</v>
      </c>
      <c r="G378" s="4">
        <v>3691.5152240000002</v>
      </c>
      <c r="H378" s="4">
        <v>123308.48480000001</v>
      </c>
      <c r="I378" s="4">
        <v>354995.06630000001</v>
      </c>
      <c r="J378" s="4">
        <v>44.24</v>
      </c>
      <c r="K378" s="4">
        <v>36.590000000000003</v>
      </c>
      <c r="L378" s="4">
        <v>150.13999999999999</v>
      </c>
      <c r="M378" s="4">
        <v>230.97</v>
      </c>
      <c r="N378" s="4">
        <f t="shared" si="22"/>
        <v>2201.9547975984019</v>
      </c>
      <c r="O378" s="4">
        <v>0</v>
      </c>
      <c r="P378" s="4" t="s">
        <v>46</v>
      </c>
      <c r="Q378" s="4">
        <v>0</v>
      </c>
      <c r="R378" s="4">
        <v>1144.8599999999999</v>
      </c>
      <c r="S378" s="4">
        <v>0</v>
      </c>
      <c r="T378" s="4">
        <v>3729</v>
      </c>
      <c r="U378" s="4">
        <v>0</v>
      </c>
      <c r="V378" s="4">
        <v>0</v>
      </c>
      <c r="W378" s="4">
        <v>127000</v>
      </c>
      <c r="X378" s="4">
        <f t="shared" si="20"/>
        <v>33.530879526577628</v>
      </c>
      <c r="Y378" s="4">
        <v>365622.63750000001</v>
      </c>
      <c r="Z378" s="4">
        <v>-1145</v>
      </c>
      <c r="AA378" s="4">
        <v>-421400</v>
      </c>
      <c r="AB378" s="4">
        <v>2584</v>
      </c>
      <c r="AC378" s="4">
        <v>463980</v>
      </c>
      <c r="AD378" s="4">
        <v>2956</v>
      </c>
      <c r="AE378" s="4">
        <v>821550</v>
      </c>
      <c r="AF378" s="4">
        <v>0.5</v>
      </c>
      <c r="AG378" s="4">
        <v>0.25</v>
      </c>
      <c r="AH378" s="4">
        <v>-572.42999999999995</v>
      </c>
      <c r="AI378" s="4">
        <v>-286.21499999999997</v>
      </c>
      <c r="AJ378" s="4">
        <v>1292.1604520000001</v>
      </c>
      <c r="AK378" s="4">
        <v>646.08022619999997</v>
      </c>
      <c r="AL378" s="4">
        <v>224115.0638</v>
      </c>
      <c r="AM378" s="4">
        <v>115995.0319</v>
      </c>
      <c r="AN378" s="4"/>
      <c r="AO378" s="4">
        <v>738.95384550000006</v>
      </c>
      <c r="AP378" s="4"/>
      <c r="AQ378" s="4">
        <v>130778.02499999999</v>
      </c>
      <c r="AR378" s="5">
        <v>55093</v>
      </c>
      <c r="AS378" s="4">
        <v>353</v>
      </c>
      <c r="AT378" s="4">
        <v>3.3750000000000002E-2</v>
      </c>
      <c r="AU378" s="4">
        <v>533.39</v>
      </c>
      <c r="AV378" s="4">
        <v>11.84922001</v>
      </c>
      <c r="AW378" s="4">
        <v>521.54078000000004</v>
      </c>
      <c r="AX378" s="4">
        <v>3691.5152240000002</v>
      </c>
      <c r="AY378" s="4">
        <v>123308.48480000001</v>
      </c>
      <c r="AZ378" s="4">
        <v>354995.06630000001</v>
      </c>
      <c r="BA378" s="4">
        <v>44.24</v>
      </c>
      <c r="BB378" s="4">
        <v>36.590000000000003</v>
      </c>
      <c r="BC378" s="4">
        <v>150.13999999999999</v>
      </c>
      <c r="BD378" s="4">
        <v>230.97</v>
      </c>
      <c r="BE378" s="4">
        <f t="shared" si="23"/>
        <v>380.5</v>
      </c>
      <c r="BF378" s="4">
        <v>0</v>
      </c>
      <c r="BG378" s="4" t="s">
        <v>46</v>
      </c>
      <c r="BH378" s="4">
        <v>0</v>
      </c>
      <c r="BI378" s="4">
        <v>1144.8599999999999</v>
      </c>
      <c r="BJ378" s="4">
        <v>0</v>
      </c>
      <c r="BK378" s="4">
        <v>3729</v>
      </c>
      <c r="BL378" s="4">
        <v>0</v>
      </c>
      <c r="BM378" s="4">
        <v>0</v>
      </c>
      <c r="BN378" s="4">
        <v>127000</v>
      </c>
      <c r="BO378" s="4">
        <f t="shared" si="21"/>
        <v>1</v>
      </c>
      <c r="BP378" s="4">
        <v>365622.63750000001</v>
      </c>
      <c r="BQ378" s="4">
        <v>-1145</v>
      </c>
      <c r="BR378" s="4">
        <v>-421400</v>
      </c>
      <c r="BS378" s="4">
        <v>2584</v>
      </c>
      <c r="BT378" s="4">
        <v>463980</v>
      </c>
      <c r="BU378" s="4">
        <v>2956</v>
      </c>
      <c r="BV378" s="4">
        <v>821550</v>
      </c>
      <c r="BW378" s="4">
        <v>0.5</v>
      </c>
      <c r="BX378" s="4">
        <v>0.25</v>
      </c>
      <c r="BY378" s="4">
        <v>-572.42999999999995</v>
      </c>
      <c r="BZ378" s="4">
        <v>-286.21499999999997</v>
      </c>
      <c r="CA378" s="4">
        <v>1292.1604520000001</v>
      </c>
      <c r="CB378" s="4">
        <v>646.08022619999997</v>
      </c>
      <c r="CC378" s="4">
        <v>224115.0638</v>
      </c>
      <c r="CD378" s="4">
        <v>115995.0319</v>
      </c>
      <c r="CE378" s="4"/>
      <c r="CF378" s="4">
        <v>738.95384550000006</v>
      </c>
      <c r="CG378" s="4"/>
      <c r="CH378" s="4">
        <v>130778.02499999999</v>
      </c>
    </row>
    <row r="379" spans="1:86" ht="15" thickBot="1" x14ac:dyDescent="0.4">
      <c r="A379" s="5">
        <v>55123</v>
      </c>
      <c r="B379" s="4">
        <v>354</v>
      </c>
      <c r="C379" s="4">
        <v>3.3750000000000002E-2</v>
      </c>
      <c r="D379" s="4">
        <v>533.39</v>
      </c>
      <c r="E379" s="4">
        <v>10.38238657</v>
      </c>
      <c r="F379" s="4">
        <v>523.00761339999997</v>
      </c>
      <c r="G379" s="4">
        <v>3168.507611</v>
      </c>
      <c r="H379" s="4">
        <v>123831.4924</v>
      </c>
      <c r="I379" s="4">
        <v>357570.26490000001</v>
      </c>
      <c r="J379" s="4">
        <v>44.24</v>
      </c>
      <c r="K379" s="4">
        <v>36.590000000000003</v>
      </c>
      <c r="L379" s="4">
        <v>150.13999999999999</v>
      </c>
      <c r="M379" s="4">
        <v>230.97</v>
      </c>
      <c r="N379" s="4">
        <f t="shared" si="22"/>
        <v>2212.9645715863935</v>
      </c>
      <c r="O379" s="4">
        <v>0</v>
      </c>
      <c r="P379" s="4" t="s">
        <v>46</v>
      </c>
      <c r="Q379" s="4">
        <v>0</v>
      </c>
      <c r="R379" s="4">
        <v>1144.8599999999999</v>
      </c>
      <c r="S379" s="4">
        <v>0</v>
      </c>
      <c r="T379" s="4">
        <v>3738</v>
      </c>
      <c r="U379" s="4">
        <v>0</v>
      </c>
      <c r="V379" s="4">
        <v>0</v>
      </c>
      <c r="W379" s="4">
        <v>127000</v>
      </c>
      <c r="X379" s="4">
        <f t="shared" si="20"/>
        <v>33.866188321843403</v>
      </c>
      <c r="Y379" s="4">
        <v>366719.50540000002</v>
      </c>
      <c r="Z379" s="4">
        <v>-1145</v>
      </c>
      <c r="AA379" s="4">
        <v>-422545</v>
      </c>
      <c r="AB379" s="4">
        <v>2593</v>
      </c>
      <c r="AC379" s="4">
        <v>466573</v>
      </c>
      <c r="AD379" s="4">
        <v>2966</v>
      </c>
      <c r="AE379" s="4">
        <v>826735</v>
      </c>
      <c r="AF379" s="4">
        <v>0.5</v>
      </c>
      <c r="AG379" s="4">
        <v>0.25</v>
      </c>
      <c r="AH379" s="4">
        <v>-572.42999999999995</v>
      </c>
      <c r="AI379" s="4">
        <v>-286.21499999999997</v>
      </c>
      <c r="AJ379" s="4">
        <v>1296.6354690000001</v>
      </c>
      <c r="AK379" s="4">
        <v>648.31773469999996</v>
      </c>
      <c r="AL379" s="4">
        <v>225411.69930000001</v>
      </c>
      <c r="AM379" s="4">
        <v>116643.3496</v>
      </c>
      <c r="AN379" s="4"/>
      <c r="AO379" s="4">
        <v>741.5847129</v>
      </c>
      <c r="AP379" s="4"/>
      <c r="AQ379" s="4">
        <v>131519.6097</v>
      </c>
      <c r="AR379" s="5">
        <v>55123</v>
      </c>
      <c r="AS379" s="4">
        <v>354</v>
      </c>
      <c r="AT379" s="4">
        <v>3.3750000000000002E-2</v>
      </c>
      <c r="AU379" s="4">
        <v>533.39</v>
      </c>
      <c r="AV379" s="4">
        <v>10.38238657</v>
      </c>
      <c r="AW379" s="4">
        <v>523.00761339999997</v>
      </c>
      <c r="AX379" s="4">
        <v>3168.507611</v>
      </c>
      <c r="AY379" s="4">
        <v>123831.4924</v>
      </c>
      <c r="AZ379" s="4">
        <v>357570.26490000001</v>
      </c>
      <c r="BA379" s="4">
        <v>44.24</v>
      </c>
      <c r="BB379" s="4">
        <v>36.590000000000003</v>
      </c>
      <c r="BC379" s="4">
        <v>150.13999999999999</v>
      </c>
      <c r="BD379" s="4">
        <v>230.97</v>
      </c>
      <c r="BE379" s="4">
        <f t="shared" si="23"/>
        <v>380.5</v>
      </c>
      <c r="BF379" s="4">
        <v>0</v>
      </c>
      <c r="BG379" s="4" t="s">
        <v>46</v>
      </c>
      <c r="BH379" s="4">
        <v>0</v>
      </c>
      <c r="BI379" s="4">
        <v>1144.8599999999999</v>
      </c>
      <c r="BJ379" s="4">
        <v>0</v>
      </c>
      <c r="BK379" s="4">
        <v>3738</v>
      </c>
      <c r="BL379" s="4">
        <v>0</v>
      </c>
      <c r="BM379" s="4">
        <v>0</v>
      </c>
      <c r="BN379" s="4">
        <v>127000</v>
      </c>
      <c r="BO379" s="4">
        <f t="shared" si="21"/>
        <v>1</v>
      </c>
      <c r="BP379" s="4">
        <v>366719.50540000002</v>
      </c>
      <c r="BQ379" s="4">
        <v>-1145</v>
      </c>
      <c r="BR379" s="4">
        <v>-422545</v>
      </c>
      <c r="BS379" s="4">
        <v>2593</v>
      </c>
      <c r="BT379" s="4">
        <v>466573</v>
      </c>
      <c r="BU379" s="4">
        <v>2966</v>
      </c>
      <c r="BV379" s="4">
        <v>826735</v>
      </c>
      <c r="BW379" s="4">
        <v>0.5</v>
      </c>
      <c r="BX379" s="4">
        <v>0.25</v>
      </c>
      <c r="BY379" s="4">
        <v>-572.42999999999995</v>
      </c>
      <c r="BZ379" s="4">
        <v>-286.21499999999997</v>
      </c>
      <c r="CA379" s="4">
        <v>1296.6354690000001</v>
      </c>
      <c r="CB379" s="4">
        <v>648.31773469999996</v>
      </c>
      <c r="CC379" s="4">
        <v>225411.69930000001</v>
      </c>
      <c r="CD379" s="4">
        <v>116643.3496</v>
      </c>
      <c r="CE379" s="4"/>
      <c r="CF379" s="4">
        <v>741.5847129</v>
      </c>
      <c r="CG379" s="4"/>
      <c r="CH379" s="4">
        <v>131519.6097</v>
      </c>
    </row>
    <row r="380" spans="1:86" ht="15" thickBot="1" x14ac:dyDescent="0.4">
      <c r="A380" s="5">
        <v>55154</v>
      </c>
      <c r="B380" s="4">
        <v>355</v>
      </c>
      <c r="C380" s="4">
        <v>3.3750000000000002E-2</v>
      </c>
      <c r="D380" s="4">
        <v>533.39</v>
      </c>
      <c r="E380" s="4">
        <v>8.9114276550000007</v>
      </c>
      <c r="F380" s="4">
        <v>524.4785723</v>
      </c>
      <c r="G380" s="4">
        <v>2644.0290380000001</v>
      </c>
      <c r="H380" s="4">
        <v>124355.97100000001</v>
      </c>
      <c r="I380" s="4">
        <v>360161.97989999998</v>
      </c>
      <c r="J380" s="4">
        <v>44.24</v>
      </c>
      <c r="K380" s="4">
        <v>36.590000000000003</v>
      </c>
      <c r="L380" s="4">
        <v>150.13999999999999</v>
      </c>
      <c r="M380" s="4">
        <v>230.97</v>
      </c>
      <c r="N380" s="4">
        <f t="shared" si="22"/>
        <v>2224.0293944443251</v>
      </c>
      <c r="O380" s="4">
        <v>0</v>
      </c>
      <c r="P380" s="4" t="s">
        <v>46</v>
      </c>
      <c r="Q380" s="4">
        <v>0</v>
      </c>
      <c r="R380" s="4">
        <v>1144.8599999999999</v>
      </c>
      <c r="S380" s="4">
        <v>0</v>
      </c>
      <c r="T380" s="4">
        <v>3747</v>
      </c>
      <c r="U380" s="4">
        <v>0</v>
      </c>
      <c r="V380" s="4">
        <v>0</v>
      </c>
      <c r="W380" s="4">
        <v>127000</v>
      </c>
      <c r="X380" s="4">
        <f t="shared" si="20"/>
        <v>34.204850205061838</v>
      </c>
      <c r="Y380" s="4">
        <v>367819.66389999999</v>
      </c>
      <c r="Z380" s="4">
        <v>-1145</v>
      </c>
      <c r="AA380" s="4">
        <v>-423690</v>
      </c>
      <c r="AB380" s="4">
        <v>2602</v>
      </c>
      <c r="AC380" s="4">
        <v>469176</v>
      </c>
      <c r="AD380" s="4">
        <v>2977</v>
      </c>
      <c r="AE380" s="4">
        <v>831946</v>
      </c>
      <c r="AF380" s="4">
        <v>0.5</v>
      </c>
      <c r="AG380" s="4">
        <v>0.25</v>
      </c>
      <c r="AH380" s="4">
        <v>-572.42999999999995</v>
      </c>
      <c r="AI380" s="4">
        <v>-286.21499999999997</v>
      </c>
      <c r="AJ380" s="4">
        <v>1301.1212270000001</v>
      </c>
      <c r="AK380" s="4">
        <v>650.5606133</v>
      </c>
      <c r="AL380" s="4">
        <v>226712.8205</v>
      </c>
      <c r="AM380" s="4">
        <v>117293.9102</v>
      </c>
      <c r="AN380" s="4"/>
      <c r="AO380" s="4">
        <v>744.22205680000002</v>
      </c>
      <c r="AP380" s="4"/>
      <c r="AQ380" s="4">
        <v>132263.83180000001</v>
      </c>
      <c r="AR380" s="5">
        <v>55154</v>
      </c>
      <c r="AS380" s="4">
        <v>355</v>
      </c>
      <c r="AT380" s="4">
        <v>3.3750000000000002E-2</v>
      </c>
      <c r="AU380" s="4">
        <v>533.39</v>
      </c>
      <c r="AV380" s="4">
        <v>8.9114276550000007</v>
      </c>
      <c r="AW380" s="4">
        <v>524.4785723</v>
      </c>
      <c r="AX380" s="4">
        <v>2644.0290380000001</v>
      </c>
      <c r="AY380" s="4">
        <v>124355.97100000001</v>
      </c>
      <c r="AZ380" s="4">
        <v>360161.97989999998</v>
      </c>
      <c r="BA380" s="4">
        <v>44.24</v>
      </c>
      <c r="BB380" s="4">
        <v>36.590000000000003</v>
      </c>
      <c r="BC380" s="4">
        <v>150.13999999999999</v>
      </c>
      <c r="BD380" s="4">
        <v>230.97</v>
      </c>
      <c r="BE380" s="4">
        <f t="shared" si="23"/>
        <v>380.5</v>
      </c>
      <c r="BF380" s="4">
        <v>0</v>
      </c>
      <c r="BG380" s="4" t="s">
        <v>46</v>
      </c>
      <c r="BH380" s="4">
        <v>0</v>
      </c>
      <c r="BI380" s="4">
        <v>1144.8599999999999</v>
      </c>
      <c r="BJ380" s="4">
        <v>0</v>
      </c>
      <c r="BK380" s="4">
        <v>3747</v>
      </c>
      <c r="BL380" s="4">
        <v>0</v>
      </c>
      <c r="BM380" s="4">
        <v>0</v>
      </c>
      <c r="BN380" s="4">
        <v>127000</v>
      </c>
      <c r="BO380" s="4">
        <f t="shared" si="21"/>
        <v>1</v>
      </c>
      <c r="BP380" s="4">
        <v>367819.66389999999</v>
      </c>
      <c r="BQ380" s="4">
        <v>-1145</v>
      </c>
      <c r="BR380" s="4">
        <v>-423690</v>
      </c>
      <c r="BS380" s="4">
        <v>2602</v>
      </c>
      <c r="BT380" s="4">
        <v>469176</v>
      </c>
      <c r="BU380" s="4">
        <v>2977</v>
      </c>
      <c r="BV380" s="4">
        <v>831946</v>
      </c>
      <c r="BW380" s="4">
        <v>0.5</v>
      </c>
      <c r="BX380" s="4">
        <v>0.25</v>
      </c>
      <c r="BY380" s="4">
        <v>-572.42999999999995</v>
      </c>
      <c r="BZ380" s="4">
        <v>-286.21499999999997</v>
      </c>
      <c r="CA380" s="4">
        <v>1301.1212270000001</v>
      </c>
      <c r="CB380" s="4">
        <v>650.5606133</v>
      </c>
      <c r="CC380" s="4">
        <v>226712.8205</v>
      </c>
      <c r="CD380" s="4">
        <v>117293.9102</v>
      </c>
      <c r="CE380" s="4"/>
      <c r="CF380" s="4">
        <v>744.22205680000002</v>
      </c>
      <c r="CG380" s="4"/>
      <c r="CH380" s="4">
        <v>132263.83180000001</v>
      </c>
    </row>
    <row r="381" spans="1:86" ht="15" thickBot="1" x14ac:dyDescent="0.4">
      <c r="A381" s="5">
        <v>55185</v>
      </c>
      <c r="B381" s="4">
        <v>356</v>
      </c>
      <c r="C381" s="4">
        <v>3.3750000000000002E-2</v>
      </c>
      <c r="D381" s="4">
        <v>533.39</v>
      </c>
      <c r="E381" s="4">
        <v>7.4363316700000004</v>
      </c>
      <c r="F381" s="4">
        <v>525.9536683</v>
      </c>
      <c r="G381" s="4">
        <v>2118.07537</v>
      </c>
      <c r="H381" s="4">
        <v>124881.9246</v>
      </c>
      <c r="I381" s="4">
        <v>362770.31199999998</v>
      </c>
      <c r="J381" s="4">
        <v>44.24</v>
      </c>
      <c r="K381" s="4">
        <v>36.590000000000003</v>
      </c>
      <c r="L381" s="4">
        <v>150.13999999999999</v>
      </c>
      <c r="M381" s="4">
        <v>230.97</v>
      </c>
      <c r="N381" s="4">
        <f t="shared" si="22"/>
        <v>2235.1495414165465</v>
      </c>
      <c r="O381" s="4">
        <v>0</v>
      </c>
      <c r="P381" s="4" t="s">
        <v>46</v>
      </c>
      <c r="Q381" s="4">
        <v>0</v>
      </c>
      <c r="R381" s="4">
        <v>1144.8599999999999</v>
      </c>
      <c r="S381" s="4">
        <v>0</v>
      </c>
      <c r="T381" s="4">
        <v>3756</v>
      </c>
      <c r="U381" s="4">
        <v>0</v>
      </c>
      <c r="V381" s="4">
        <v>0</v>
      </c>
      <c r="W381" s="4">
        <v>127000</v>
      </c>
      <c r="X381" s="4">
        <f t="shared" si="20"/>
        <v>34.546898707112454</v>
      </c>
      <c r="Y381" s="4">
        <v>368923.12290000002</v>
      </c>
      <c r="Z381" s="4">
        <v>-1145</v>
      </c>
      <c r="AA381" s="4">
        <v>-424835</v>
      </c>
      <c r="AB381" s="4">
        <v>2611</v>
      </c>
      <c r="AC381" s="4">
        <v>471787</v>
      </c>
      <c r="AD381" s="4">
        <v>2987</v>
      </c>
      <c r="AE381" s="4">
        <v>837182</v>
      </c>
      <c r="AF381" s="4">
        <v>0.5</v>
      </c>
      <c r="AG381" s="4">
        <v>0.25</v>
      </c>
      <c r="AH381" s="4">
        <v>-572.42999999999995</v>
      </c>
      <c r="AI381" s="4">
        <v>-286.21499999999997</v>
      </c>
      <c r="AJ381" s="4">
        <v>1305.6177499999999</v>
      </c>
      <c r="AK381" s="4">
        <v>652.80887480000001</v>
      </c>
      <c r="AL381" s="4">
        <v>228018.4382</v>
      </c>
      <c r="AM381" s="4">
        <v>117946.7191</v>
      </c>
      <c r="AN381" s="4"/>
      <c r="AO381" s="4">
        <v>746.86589289999995</v>
      </c>
      <c r="AP381" s="4"/>
      <c r="AQ381" s="4">
        <v>133010.69760000001</v>
      </c>
      <c r="AR381" s="5">
        <v>55185</v>
      </c>
      <c r="AS381" s="4">
        <v>356</v>
      </c>
      <c r="AT381" s="4">
        <v>3.3750000000000002E-2</v>
      </c>
      <c r="AU381" s="4">
        <v>533.39</v>
      </c>
      <c r="AV381" s="4">
        <v>7.4363316700000004</v>
      </c>
      <c r="AW381" s="4">
        <v>525.9536683</v>
      </c>
      <c r="AX381" s="4">
        <v>2118.07537</v>
      </c>
      <c r="AY381" s="4">
        <v>124881.9246</v>
      </c>
      <c r="AZ381" s="4">
        <v>362770.31199999998</v>
      </c>
      <c r="BA381" s="4">
        <v>44.24</v>
      </c>
      <c r="BB381" s="4">
        <v>36.590000000000003</v>
      </c>
      <c r="BC381" s="4">
        <v>150.13999999999999</v>
      </c>
      <c r="BD381" s="4">
        <v>230.97</v>
      </c>
      <c r="BE381" s="4">
        <f t="shared" si="23"/>
        <v>380.5</v>
      </c>
      <c r="BF381" s="4">
        <v>0</v>
      </c>
      <c r="BG381" s="4" t="s">
        <v>46</v>
      </c>
      <c r="BH381" s="4">
        <v>0</v>
      </c>
      <c r="BI381" s="4">
        <v>1144.8599999999999</v>
      </c>
      <c r="BJ381" s="4">
        <v>0</v>
      </c>
      <c r="BK381" s="4">
        <v>3756</v>
      </c>
      <c r="BL381" s="4">
        <v>0</v>
      </c>
      <c r="BM381" s="4">
        <v>0</v>
      </c>
      <c r="BN381" s="4">
        <v>127000</v>
      </c>
      <c r="BO381" s="4">
        <f t="shared" si="21"/>
        <v>1</v>
      </c>
      <c r="BP381" s="4">
        <v>368923.12290000002</v>
      </c>
      <c r="BQ381" s="4">
        <v>-1145</v>
      </c>
      <c r="BR381" s="4">
        <v>-424835</v>
      </c>
      <c r="BS381" s="4">
        <v>2611</v>
      </c>
      <c r="BT381" s="4">
        <v>471787</v>
      </c>
      <c r="BU381" s="4">
        <v>2987</v>
      </c>
      <c r="BV381" s="4">
        <v>837182</v>
      </c>
      <c r="BW381" s="4">
        <v>0.5</v>
      </c>
      <c r="BX381" s="4">
        <v>0.25</v>
      </c>
      <c r="BY381" s="4">
        <v>-572.42999999999995</v>
      </c>
      <c r="BZ381" s="4">
        <v>-286.21499999999997</v>
      </c>
      <c r="CA381" s="4">
        <v>1305.6177499999999</v>
      </c>
      <c r="CB381" s="4">
        <v>652.80887480000001</v>
      </c>
      <c r="CC381" s="4">
        <v>228018.4382</v>
      </c>
      <c r="CD381" s="4">
        <v>117946.7191</v>
      </c>
      <c r="CE381" s="4"/>
      <c r="CF381" s="4">
        <v>746.86589289999995</v>
      </c>
      <c r="CG381" s="4"/>
      <c r="CH381" s="4">
        <v>133010.69760000001</v>
      </c>
    </row>
    <row r="382" spans="1:86" ht="15" thickBot="1" x14ac:dyDescent="0.4">
      <c r="A382" s="5">
        <v>55213</v>
      </c>
      <c r="B382" s="4">
        <v>357</v>
      </c>
      <c r="C382" s="4">
        <v>3.3750000000000002E-2</v>
      </c>
      <c r="D382" s="4">
        <v>533.39</v>
      </c>
      <c r="E382" s="4">
        <v>5.9570869780000004</v>
      </c>
      <c r="F382" s="4">
        <v>527.43291299999999</v>
      </c>
      <c r="G382" s="4">
        <v>1590.6424569999999</v>
      </c>
      <c r="H382" s="4">
        <v>125409.3575</v>
      </c>
      <c r="I382" s="4">
        <v>365395.3627</v>
      </c>
      <c r="J382" s="4">
        <v>44.24</v>
      </c>
      <c r="K382" s="4">
        <v>36.590000000000003</v>
      </c>
      <c r="L382" s="4">
        <v>150.13999999999999</v>
      </c>
      <c r="M382" s="4">
        <v>230.97</v>
      </c>
      <c r="N382" s="4">
        <f t="shared" si="22"/>
        <v>2246.3252891236289</v>
      </c>
      <c r="O382" s="4">
        <v>0</v>
      </c>
      <c r="P382" s="4" t="s">
        <v>46</v>
      </c>
      <c r="Q382" s="4">
        <v>0</v>
      </c>
      <c r="R382" s="4">
        <v>1144.8599999999999</v>
      </c>
      <c r="S382" s="4">
        <v>0</v>
      </c>
      <c r="T382" s="4">
        <v>3765</v>
      </c>
      <c r="U382" s="4">
        <v>0</v>
      </c>
      <c r="V382" s="4">
        <v>0</v>
      </c>
      <c r="W382" s="4">
        <v>127000</v>
      </c>
      <c r="X382" s="4">
        <f t="shared" si="20"/>
        <v>34.892367694183577</v>
      </c>
      <c r="Y382" s="4">
        <v>370029.89230000001</v>
      </c>
      <c r="Z382" s="4">
        <v>-1145</v>
      </c>
      <c r="AA382" s="4">
        <v>-425980</v>
      </c>
      <c r="AB382" s="4">
        <v>2620</v>
      </c>
      <c r="AC382" s="4">
        <v>474407</v>
      </c>
      <c r="AD382" s="4">
        <v>2998</v>
      </c>
      <c r="AE382" s="4">
        <v>842444</v>
      </c>
      <c r="AF382" s="4">
        <v>0.5</v>
      </c>
      <c r="AG382" s="4">
        <v>0.25</v>
      </c>
      <c r="AH382" s="4">
        <v>-572.42999999999995</v>
      </c>
      <c r="AI382" s="4">
        <v>-286.21499999999997</v>
      </c>
      <c r="AJ382" s="4">
        <v>1310.1250640000001</v>
      </c>
      <c r="AK382" s="4">
        <v>655.0625321</v>
      </c>
      <c r="AL382" s="4">
        <v>229328.56330000001</v>
      </c>
      <c r="AM382" s="4">
        <v>118601.7816</v>
      </c>
      <c r="AN382" s="4"/>
      <c r="AO382" s="4">
        <v>749.51623740000002</v>
      </c>
      <c r="AP382" s="4"/>
      <c r="AQ382" s="4">
        <v>133760.2139</v>
      </c>
      <c r="AR382" s="5">
        <v>55213</v>
      </c>
      <c r="AS382" s="4">
        <v>357</v>
      </c>
      <c r="AT382" s="4">
        <v>3.3750000000000002E-2</v>
      </c>
      <c r="AU382" s="4">
        <v>533.39</v>
      </c>
      <c r="AV382" s="4">
        <v>5.9570869780000004</v>
      </c>
      <c r="AW382" s="4">
        <v>527.43291299999999</v>
      </c>
      <c r="AX382" s="4">
        <v>1590.6424569999999</v>
      </c>
      <c r="AY382" s="4">
        <v>125409.3575</v>
      </c>
      <c r="AZ382" s="4">
        <v>365395.3627</v>
      </c>
      <c r="BA382" s="4">
        <v>44.24</v>
      </c>
      <c r="BB382" s="4">
        <v>36.590000000000003</v>
      </c>
      <c r="BC382" s="4">
        <v>150.13999999999999</v>
      </c>
      <c r="BD382" s="4">
        <v>230.97</v>
      </c>
      <c r="BE382" s="4">
        <f t="shared" si="23"/>
        <v>380.5</v>
      </c>
      <c r="BF382" s="4">
        <v>0</v>
      </c>
      <c r="BG382" s="4" t="s">
        <v>46</v>
      </c>
      <c r="BH382" s="4">
        <v>0</v>
      </c>
      <c r="BI382" s="4">
        <v>1144.8599999999999</v>
      </c>
      <c r="BJ382" s="4">
        <v>0</v>
      </c>
      <c r="BK382" s="4">
        <v>3765</v>
      </c>
      <c r="BL382" s="4">
        <v>0</v>
      </c>
      <c r="BM382" s="4">
        <v>0</v>
      </c>
      <c r="BN382" s="4">
        <v>127000</v>
      </c>
      <c r="BO382" s="4">
        <f t="shared" si="21"/>
        <v>1</v>
      </c>
      <c r="BP382" s="4">
        <v>370029.89230000001</v>
      </c>
      <c r="BQ382" s="4">
        <v>-1145</v>
      </c>
      <c r="BR382" s="4">
        <v>-425980</v>
      </c>
      <c r="BS382" s="4">
        <v>2620</v>
      </c>
      <c r="BT382" s="4">
        <v>474407</v>
      </c>
      <c r="BU382" s="4">
        <v>2998</v>
      </c>
      <c r="BV382" s="4">
        <v>842444</v>
      </c>
      <c r="BW382" s="4">
        <v>0.5</v>
      </c>
      <c r="BX382" s="4">
        <v>0.25</v>
      </c>
      <c r="BY382" s="4">
        <v>-572.42999999999995</v>
      </c>
      <c r="BZ382" s="4">
        <v>-286.21499999999997</v>
      </c>
      <c r="CA382" s="4">
        <v>1310.1250640000001</v>
      </c>
      <c r="CB382" s="4">
        <v>655.0625321</v>
      </c>
      <c r="CC382" s="4">
        <v>229328.56330000001</v>
      </c>
      <c r="CD382" s="4">
        <v>118601.7816</v>
      </c>
      <c r="CE382" s="4"/>
      <c r="CF382" s="4">
        <v>749.51623740000002</v>
      </c>
      <c r="CG382" s="4"/>
      <c r="CH382" s="4">
        <v>133760.2139</v>
      </c>
    </row>
    <row r="383" spans="1:86" ht="15" thickBot="1" x14ac:dyDescent="0.4">
      <c r="A383" s="5">
        <v>55244</v>
      </c>
      <c r="B383" s="4">
        <v>358</v>
      </c>
      <c r="C383" s="4">
        <v>3.3750000000000002E-2</v>
      </c>
      <c r="D383" s="4">
        <v>533.39</v>
      </c>
      <c r="E383" s="4">
        <v>4.4736819099999998</v>
      </c>
      <c r="F383" s="4">
        <v>528.91631810000001</v>
      </c>
      <c r="G383" s="4">
        <v>1061.7261390000001</v>
      </c>
      <c r="H383" s="4">
        <v>125938.2739</v>
      </c>
      <c r="I383" s="4">
        <v>368037.23369999998</v>
      </c>
      <c r="J383" s="4">
        <v>44.24</v>
      </c>
      <c r="K383" s="4">
        <v>36.590000000000003</v>
      </c>
      <c r="L383" s="4">
        <v>150.13999999999999</v>
      </c>
      <c r="M383" s="4">
        <v>230.97</v>
      </c>
      <c r="N383" s="4">
        <f t="shared" si="22"/>
        <v>2257.5569155692469</v>
      </c>
      <c r="O383" s="4">
        <v>0</v>
      </c>
      <c r="P383" s="4" t="s">
        <v>46</v>
      </c>
      <c r="Q383" s="4">
        <v>0</v>
      </c>
      <c r="R383" s="4">
        <v>1144.8599999999999</v>
      </c>
      <c r="S383" s="4">
        <v>0</v>
      </c>
      <c r="T383" s="4">
        <v>3774</v>
      </c>
      <c r="U383" s="4">
        <v>0</v>
      </c>
      <c r="V383" s="4">
        <v>0</v>
      </c>
      <c r="W383" s="4">
        <v>127000</v>
      </c>
      <c r="X383" s="4">
        <f t="shared" si="20"/>
        <v>35.241291371125413</v>
      </c>
      <c r="Y383" s="4">
        <v>371139.98190000001</v>
      </c>
      <c r="Z383" s="4">
        <v>-1145</v>
      </c>
      <c r="AA383" s="4">
        <v>-427125</v>
      </c>
      <c r="AB383" s="4">
        <v>2629</v>
      </c>
      <c r="AC383" s="4">
        <v>477036</v>
      </c>
      <c r="AD383" s="4">
        <v>3009</v>
      </c>
      <c r="AE383" s="4">
        <v>847732</v>
      </c>
      <c r="AF383" s="4">
        <v>0.5</v>
      </c>
      <c r="AG383" s="4">
        <v>0.25</v>
      </c>
      <c r="AH383" s="4">
        <v>-572.42999999999995</v>
      </c>
      <c r="AI383" s="4">
        <v>-286.21499999999997</v>
      </c>
      <c r="AJ383" s="4">
        <v>1314.643196</v>
      </c>
      <c r="AK383" s="4">
        <v>657.32159809999996</v>
      </c>
      <c r="AL383" s="4">
        <v>230643.2065</v>
      </c>
      <c r="AM383" s="4">
        <v>119259.1032</v>
      </c>
      <c r="AN383" s="4"/>
      <c r="AO383" s="4">
        <v>752.17310640000005</v>
      </c>
      <c r="AP383" s="4"/>
      <c r="AQ383" s="4">
        <v>134512.38699999999</v>
      </c>
      <c r="AR383" s="5">
        <v>55244</v>
      </c>
      <c r="AS383" s="4">
        <v>358</v>
      </c>
      <c r="AT383" s="4">
        <v>3.3750000000000002E-2</v>
      </c>
      <c r="AU383" s="4">
        <v>533.39</v>
      </c>
      <c r="AV383" s="4">
        <v>4.4736819099999998</v>
      </c>
      <c r="AW383" s="4">
        <v>528.91631810000001</v>
      </c>
      <c r="AX383" s="4">
        <v>1061.7261390000001</v>
      </c>
      <c r="AY383" s="4">
        <v>125938.2739</v>
      </c>
      <c r="AZ383" s="4">
        <v>368037.23369999998</v>
      </c>
      <c r="BA383" s="4">
        <v>44.24</v>
      </c>
      <c r="BB383" s="4">
        <v>36.590000000000003</v>
      </c>
      <c r="BC383" s="4">
        <v>150.13999999999999</v>
      </c>
      <c r="BD383" s="4">
        <v>230.97</v>
      </c>
      <c r="BE383" s="4">
        <f t="shared" si="23"/>
        <v>380.5</v>
      </c>
      <c r="BF383" s="4">
        <v>0</v>
      </c>
      <c r="BG383" s="4" t="s">
        <v>46</v>
      </c>
      <c r="BH383" s="4">
        <v>0</v>
      </c>
      <c r="BI383" s="4">
        <v>1144.8599999999999</v>
      </c>
      <c r="BJ383" s="4">
        <v>0</v>
      </c>
      <c r="BK383" s="4">
        <v>3774</v>
      </c>
      <c r="BL383" s="4">
        <v>0</v>
      </c>
      <c r="BM383" s="4">
        <v>0</v>
      </c>
      <c r="BN383" s="4">
        <v>127000</v>
      </c>
      <c r="BO383" s="4">
        <f t="shared" si="21"/>
        <v>1</v>
      </c>
      <c r="BP383" s="4">
        <v>371139.98190000001</v>
      </c>
      <c r="BQ383" s="4">
        <v>-1145</v>
      </c>
      <c r="BR383" s="4">
        <v>-427125</v>
      </c>
      <c r="BS383" s="4">
        <v>2629</v>
      </c>
      <c r="BT383" s="4">
        <v>477036</v>
      </c>
      <c r="BU383" s="4">
        <v>3009</v>
      </c>
      <c r="BV383" s="4">
        <v>847732</v>
      </c>
      <c r="BW383" s="4">
        <v>0.5</v>
      </c>
      <c r="BX383" s="4">
        <v>0.25</v>
      </c>
      <c r="BY383" s="4">
        <v>-572.42999999999995</v>
      </c>
      <c r="BZ383" s="4">
        <v>-286.21499999999997</v>
      </c>
      <c r="CA383" s="4">
        <v>1314.643196</v>
      </c>
      <c r="CB383" s="4">
        <v>657.32159809999996</v>
      </c>
      <c r="CC383" s="4">
        <v>230643.2065</v>
      </c>
      <c r="CD383" s="4">
        <v>119259.1032</v>
      </c>
      <c r="CE383" s="4"/>
      <c r="CF383" s="4">
        <v>752.17310640000005</v>
      </c>
      <c r="CG383" s="4"/>
      <c r="CH383" s="4">
        <v>134512.38699999999</v>
      </c>
    </row>
    <row r="384" spans="1:86" ht="15" thickBot="1" x14ac:dyDescent="0.4">
      <c r="A384" s="5">
        <v>55274</v>
      </c>
      <c r="B384" s="4">
        <v>359</v>
      </c>
      <c r="C384" s="4">
        <v>3.3750000000000002E-2</v>
      </c>
      <c r="D384" s="4">
        <v>533.39</v>
      </c>
      <c r="E384" s="4">
        <v>2.986104766</v>
      </c>
      <c r="F384" s="4">
        <v>530.40389519999997</v>
      </c>
      <c r="G384" s="4">
        <v>531.32224369999994</v>
      </c>
      <c r="H384" s="4">
        <v>126468.6778</v>
      </c>
      <c r="I384" s="4">
        <v>370696.02779999998</v>
      </c>
      <c r="J384" s="4">
        <v>44.24</v>
      </c>
      <c r="K384" s="4">
        <v>36.590000000000003</v>
      </c>
      <c r="L384" s="4">
        <v>150.13999999999999</v>
      </c>
      <c r="M384" s="4">
        <v>230.97</v>
      </c>
      <c r="N384" s="4">
        <f t="shared" si="22"/>
        <v>2268.8447001470931</v>
      </c>
      <c r="O384" s="4">
        <v>0</v>
      </c>
      <c r="P384" s="4" t="s">
        <v>46</v>
      </c>
      <c r="Q384" s="4">
        <v>0</v>
      </c>
      <c r="R384" s="4">
        <v>1144.8599999999999</v>
      </c>
      <c r="S384" s="4">
        <v>0</v>
      </c>
      <c r="T384" s="4">
        <v>3783</v>
      </c>
      <c r="U384" s="4">
        <v>0</v>
      </c>
      <c r="V384" s="4">
        <v>0</v>
      </c>
      <c r="W384" s="4">
        <v>127000</v>
      </c>
      <c r="X384" s="4">
        <f t="shared" si="20"/>
        <v>35.593704284836669</v>
      </c>
      <c r="Y384" s="4">
        <v>372253.4019</v>
      </c>
      <c r="Z384" s="4">
        <v>-1145</v>
      </c>
      <c r="AA384" s="4">
        <v>-428269</v>
      </c>
      <c r="AB384" s="4">
        <v>2638</v>
      </c>
      <c r="AC384" s="4">
        <v>479675</v>
      </c>
      <c r="AD384" s="4">
        <v>3019</v>
      </c>
      <c r="AE384" s="4">
        <v>853047</v>
      </c>
      <c r="AF384" s="4">
        <v>0.5</v>
      </c>
      <c r="AG384" s="4">
        <v>0.25</v>
      </c>
      <c r="AH384" s="4">
        <v>-572.42999999999995</v>
      </c>
      <c r="AI384" s="4">
        <v>-286.21499999999997</v>
      </c>
      <c r="AJ384" s="4">
        <v>1319.172172</v>
      </c>
      <c r="AK384" s="4">
        <v>659.58608600000002</v>
      </c>
      <c r="AL384" s="4">
        <v>231962.3787</v>
      </c>
      <c r="AM384" s="4">
        <v>119918.6893</v>
      </c>
      <c r="AN384" s="4"/>
      <c r="AO384" s="4">
        <v>754.83651599999996</v>
      </c>
      <c r="AP384" s="4"/>
      <c r="AQ384" s="4">
        <v>135267.22349999999</v>
      </c>
      <c r="AR384" s="5">
        <v>55274</v>
      </c>
      <c r="AS384" s="4">
        <v>359</v>
      </c>
      <c r="AT384" s="4">
        <v>3.3750000000000002E-2</v>
      </c>
      <c r="AU384" s="4">
        <v>533.39</v>
      </c>
      <c r="AV384" s="4">
        <v>2.986104766</v>
      </c>
      <c r="AW384" s="4">
        <v>530.40389519999997</v>
      </c>
      <c r="AX384" s="4">
        <v>531.32224369999994</v>
      </c>
      <c r="AY384" s="4">
        <v>126468.6778</v>
      </c>
      <c r="AZ384" s="4">
        <v>370696.02779999998</v>
      </c>
      <c r="BA384" s="4">
        <v>44.24</v>
      </c>
      <c r="BB384" s="4">
        <v>36.590000000000003</v>
      </c>
      <c r="BC384" s="4">
        <v>150.13999999999999</v>
      </c>
      <c r="BD384" s="4">
        <v>230.97</v>
      </c>
      <c r="BE384" s="4">
        <f t="shared" si="23"/>
        <v>380.5</v>
      </c>
      <c r="BF384" s="4">
        <v>0</v>
      </c>
      <c r="BG384" s="4" t="s">
        <v>46</v>
      </c>
      <c r="BH384" s="4">
        <v>0</v>
      </c>
      <c r="BI384" s="4">
        <v>1144.8599999999999</v>
      </c>
      <c r="BJ384" s="4">
        <v>0</v>
      </c>
      <c r="BK384" s="4">
        <v>3783</v>
      </c>
      <c r="BL384" s="4">
        <v>0</v>
      </c>
      <c r="BM384" s="4">
        <v>0</v>
      </c>
      <c r="BN384" s="4">
        <v>127000</v>
      </c>
      <c r="BO384" s="4">
        <f t="shared" si="21"/>
        <v>1</v>
      </c>
      <c r="BP384" s="4">
        <v>372253.4019</v>
      </c>
      <c r="BQ384" s="4">
        <v>-1145</v>
      </c>
      <c r="BR384" s="4">
        <v>-428269</v>
      </c>
      <c r="BS384" s="4">
        <v>2638</v>
      </c>
      <c r="BT384" s="4">
        <v>479675</v>
      </c>
      <c r="BU384" s="4">
        <v>3019</v>
      </c>
      <c r="BV384" s="4">
        <v>853047</v>
      </c>
      <c r="BW384" s="4">
        <v>0.5</v>
      </c>
      <c r="BX384" s="4">
        <v>0.25</v>
      </c>
      <c r="BY384" s="4">
        <v>-572.42999999999995</v>
      </c>
      <c r="BZ384" s="4">
        <v>-286.21499999999997</v>
      </c>
      <c r="CA384" s="4">
        <v>1319.172172</v>
      </c>
      <c r="CB384" s="4">
        <v>659.58608600000002</v>
      </c>
      <c r="CC384" s="4">
        <v>231962.3787</v>
      </c>
      <c r="CD384" s="4">
        <v>119918.6893</v>
      </c>
      <c r="CE384" s="4"/>
      <c r="CF384" s="4">
        <v>754.83651599999996</v>
      </c>
      <c r="CG384" s="4"/>
      <c r="CH384" s="4">
        <v>135267.22349999999</v>
      </c>
    </row>
    <row r="385" spans="1:43" ht="15" thickBot="1" x14ac:dyDescent="0.4">
      <c r="A385" s="5">
        <v>55305</v>
      </c>
      <c r="B385" s="4">
        <v>360</v>
      </c>
      <c r="C385" s="4">
        <v>3.3750000000000002E-2</v>
      </c>
      <c r="D385" s="4">
        <v>533.39</v>
      </c>
      <c r="E385" s="4">
        <v>1.4943438099999999</v>
      </c>
      <c r="F385" s="4">
        <v>531.89565619999996</v>
      </c>
      <c r="G385" s="4">
        <v>-0.57341248639999998</v>
      </c>
      <c r="H385" s="4">
        <v>127000.57339999999</v>
      </c>
      <c r="I385" s="4">
        <v>373371.84789999999</v>
      </c>
      <c r="J385" s="4">
        <v>44.24</v>
      </c>
      <c r="K385" s="4">
        <v>36.590000000000003</v>
      </c>
      <c r="L385" s="4">
        <v>150.13999999999999</v>
      </c>
      <c r="M385" s="4">
        <v>230.97</v>
      </c>
      <c r="N385" s="4">
        <f t="shared" si="22"/>
        <v>2280.1889236478282</v>
      </c>
      <c r="O385" s="4">
        <v>0</v>
      </c>
      <c r="P385" s="4" t="s">
        <v>46</v>
      </c>
      <c r="Q385" s="4">
        <v>0</v>
      </c>
      <c r="R385" s="4">
        <v>1144.8599999999999</v>
      </c>
      <c r="S385" s="4">
        <v>0</v>
      </c>
      <c r="T385" s="4">
        <v>3792</v>
      </c>
      <c r="U385" s="4">
        <v>0</v>
      </c>
      <c r="V385" s="4">
        <v>0</v>
      </c>
      <c r="W385" s="4">
        <v>127000</v>
      </c>
      <c r="X385" s="4">
        <f t="shared" si="20"/>
        <v>35.949641327685036</v>
      </c>
      <c r="Y385" s="4">
        <v>373370.16210000002</v>
      </c>
      <c r="Z385" s="4">
        <v>-1145</v>
      </c>
      <c r="AA385" s="4">
        <v>-429414</v>
      </c>
      <c r="AB385" s="4">
        <v>2647</v>
      </c>
      <c r="AC385" s="4">
        <v>482322</v>
      </c>
      <c r="AD385" s="4">
        <v>3028</v>
      </c>
      <c r="AE385" s="4">
        <v>609322</v>
      </c>
      <c r="AF385" s="4">
        <v>0.5</v>
      </c>
      <c r="AG385" s="4">
        <v>0.25</v>
      </c>
      <c r="AH385" s="4">
        <v>-572.42999999999995</v>
      </c>
      <c r="AI385" s="4">
        <v>-286.21499999999997</v>
      </c>
      <c r="AJ385" s="4"/>
      <c r="AK385" s="4"/>
      <c r="AL385" s="4"/>
      <c r="AM385" s="4"/>
      <c r="AN385" s="4"/>
      <c r="AO385" s="4"/>
      <c r="AP385" s="4"/>
      <c r="AQ385" s="4"/>
    </row>
    <row r="386" spans="1:43" ht="15" thickBot="1" x14ac:dyDescent="0.4">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row>
    <row r="387" spans="1:43" ht="15" thickBot="1" x14ac:dyDescent="0.4">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row>
    <row r="388" spans="1:43" ht="15" thickBot="1" x14ac:dyDescent="0.4">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row>
    <row r="389" spans="1:43" ht="15" thickBot="1" x14ac:dyDescent="0.4">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row>
    <row r="390" spans="1:43" ht="15" thickBot="1" x14ac:dyDescent="0.4">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row>
    <row r="391" spans="1:43" ht="15" thickBot="1" x14ac:dyDescent="0.4">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row>
    <row r="392" spans="1:43" ht="15" thickBot="1" x14ac:dyDescent="0.4">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row>
    <row r="393" spans="1:43" ht="15" thickBot="1" x14ac:dyDescent="0.4">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row>
    <row r="394" spans="1:43" ht="15" thickBot="1" x14ac:dyDescent="0.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row>
    <row r="395" spans="1:43" ht="15" thickBot="1" x14ac:dyDescent="0.4">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row>
    <row r="396" spans="1:43" ht="15" thickBot="1" x14ac:dyDescent="0.4">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row>
    <row r="397" spans="1:43" ht="15" thickBot="1" x14ac:dyDescent="0.4">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row>
    <row r="398" spans="1:43" ht="15" thickBot="1" x14ac:dyDescent="0.4">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row>
    <row r="399" spans="1:43" ht="15" thickBot="1" x14ac:dyDescent="0.4">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row>
    <row r="400" spans="1:43" ht="15" thickBot="1" x14ac:dyDescent="0.4">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row>
    <row r="401" spans="1:43" ht="15" thickBot="1" x14ac:dyDescent="0.4">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row>
    <row r="402" spans="1:43" ht="15" thickBot="1" x14ac:dyDescent="0.4">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row>
    <row r="403" spans="1:43" ht="15" thickBot="1" x14ac:dyDescent="0.4">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row>
    <row r="404" spans="1:43" ht="15" thickBot="1" x14ac:dyDescent="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row>
    <row r="405" spans="1:43" ht="15" thickBot="1" x14ac:dyDescent="0.4">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row>
    <row r="406" spans="1:43" ht="15" thickBot="1" x14ac:dyDescent="0.4">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row>
    <row r="407" spans="1:43" ht="15" thickBot="1" x14ac:dyDescent="0.4">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row>
    <row r="408" spans="1:43" ht="15" thickBot="1" x14ac:dyDescent="0.4">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row>
    <row r="409" spans="1:43" ht="15" thickBot="1" x14ac:dyDescent="0.4">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row>
    <row r="410" spans="1:43" ht="15" thickBot="1" x14ac:dyDescent="0.4">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row>
    <row r="411" spans="1:43" ht="15" thickBot="1" x14ac:dyDescent="0.4">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row>
    <row r="412" spans="1:43" ht="15" thickBot="1" x14ac:dyDescent="0.4">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row>
    <row r="413" spans="1:43" ht="15" thickBot="1" x14ac:dyDescent="0.4">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row>
    <row r="414" spans="1:43" ht="15" thickBot="1" x14ac:dyDescent="0.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row>
    <row r="415" spans="1:43" ht="15" thickBot="1" x14ac:dyDescent="0.4">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row>
    <row r="416" spans="1:43" ht="15" thickBot="1" x14ac:dyDescent="0.4">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row>
    <row r="417" spans="1:43" ht="15" thickBot="1" x14ac:dyDescent="0.4">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row>
    <row r="418" spans="1:43" ht="15" thickBot="1" x14ac:dyDescent="0.4">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row>
    <row r="419" spans="1:43" ht="15" thickBot="1" x14ac:dyDescent="0.4">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row>
    <row r="420" spans="1:43" ht="15" thickBot="1" x14ac:dyDescent="0.4">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row>
    <row r="421" spans="1:43" ht="15" thickBot="1" x14ac:dyDescent="0.4">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row>
    <row r="422" spans="1:43" ht="15" thickBot="1" x14ac:dyDescent="0.4">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row>
    <row r="423" spans="1:43" ht="15" thickBot="1" x14ac:dyDescent="0.4">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row>
    <row r="424" spans="1:43" ht="15" thickBot="1" x14ac:dyDescent="0.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row>
    <row r="425" spans="1:43" ht="15" thickBot="1" x14ac:dyDescent="0.4">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row>
    <row r="426" spans="1:43" ht="15" thickBot="1" x14ac:dyDescent="0.4">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row>
    <row r="427" spans="1:43" ht="15" thickBot="1" x14ac:dyDescent="0.4">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row>
    <row r="428" spans="1:43" ht="15" thickBot="1" x14ac:dyDescent="0.4">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row>
    <row r="429" spans="1:43" ht="15" thickBot="1" x14ac:dyDescent="0.4">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row>
    <row r="430" spans="1:43" ht="15" thickBot="1" x14ac:dyDescent="0.4">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row>
    <row r="431" spans="1:43" ht="15" thickBot="1" x14ac:dyDescent="0.4">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row>
    <row r="432" spans="1:43" ht="15" thickBot="1" x14ac:dyDescent="0.4">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row>
    <row r="433" spans="1:43" ht="15" thickBot="1" x14ac:dyDescent="0.4">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row>
    <row r="434" spans="1:43" ht="15" thickBot="1" x14ac:dyDescent="0.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row>
    <row r="435" spans="1:43" ht="15" thickBot="1" x14ac:dyDescent="0.4">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row>
    <row r="436" spans="1:43" ht="15" thickBot="1" x14ac:dyDescent="0.4">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row>
    <row r="437" spans="1:43" ht="15" thickBot="1" x14ac:dyDescent="0.4">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row>
    <row r="438" spans="1:43" ht="15" thickBot="1" x14ac:dyDescent="0.4">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row>
    <row r="439" spans="1:43" ht="15" thickBot="1" x14ac:dyDescent="0.4">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row>
    <row r="440" spans="1:43" ht="15" thickBot="1" x14ac:dyDescent="0.4">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row>
    <row r="441" spans="1:43" ht="15" thickBot="1" x14ac:dyDescent="0.4">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row>
    <row r="442" spans="1:43" ht="15" thickBot="1" x14ac:dyDescent="0.4">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row>
    <row r="443" spans="1:43" ht="15" thickBot="1" x14ac:dyDescent="0.4">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row>
    <row r="444" spans="1:43" ht="15" thickBot="1" x14ac:dyDescent="0.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row>
    <row r="445" spans="1:43" ht="15" thickBot="1" x14ac:dyDescent="0.4">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row>
    <row r="446" spans="1:43" ht="15" thickBot="1" x14ac:dyDescent="0.4">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row>
    <row r="447" spans="1:43" ht="15" thickBot="1" x14ac:dyDescent="0.4">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row>
    <row r="448" spans="1:43" ht="15" thickBot="1" x14ac:dyDescent="0.4">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row>
    <row r="449" spans="1:43" ht="15" thickBot="1" x14ac:dyDescent="0.4">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row>
    <row r="450" spans="1:43" ht="15" thickBot="1" x14ac:dyDescent="0.4">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row>
    <row r="451" spans="1:43" ht="15" thickBot="1" x14ac:dyDescent="0.4">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row>
    <row r="452" spans="1:43" ht="15" thickBot="1" x14ac:dyDescent="0.4">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row>
    <row r="453" spans="1:43" ht="15" thickBot="1" x14ac:dyDescent="0.4">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row>
    <row r="454" spans="1:43" ht="15" thickBot="1" x14ac:dyDescent="0.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row>
    <row r="455" spans="1:43" ht="15" thickBot="1" x14ac:dyDescent="0.4">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row>
    <row r="456" spans="1:43" ht="15" thickBot="1" x14ac:dyDescent="0.4">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row>
    <row r="457" spans="1:43" ht="15" thickBot="1" x14ac:dyDescent="0.4">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row>
    <row r="458" spans="1:43" ht="15" thickBot="1" x14ac:dyDescent="0.4">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row>
    <row r="459" spans="1:43" ht="15" thickBot="1" x14ac:dyDescent="0.4">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row>
    <row r="460" spans="1:43" ht="15" thickBot="1" x14ac:dyDescent="0.4">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row>
    <row r="461" spans="1:43" ht="15" thickBot="1" x14ac:dyDescent="0.4">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row>
    <row r="462" spans="1:43" ht="15" thickBot="1" x14ac:dyDescent="0.4">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row>
    <row r="463" spans="1:43" ht="15" thickBot="1" x14ac:dyDescent="0.4">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row>
    <row r="464" spans="1:43" ht="15" thickBot="1" x14ac:dyDescent="0.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row>
    <row r="465" spans="1:43" ht="15" thickBot="1" x14ac:dyDescent="0.4">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row>
    <row r="466" spans="1:43" ht="15" thickBot="1" x14ac:dyDescent="0.4">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row>
    <row r="467" spans="1:43" ht="15" thickBot="1" x14ac:dyDescent="0.4">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row>
    <row r="468" spans="1:43" ht="15" thickBot="1" x14ac:dyDescent="0.4">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row>
    <row r="469" spans="1:43" ht="15" thickBot="1" x14ac:dyDescent="0.4">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row>
    <row r="470" spans="1:43" ht="15" thickBot="1" x14ac:dyDescent="0.4">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row>
    <row r="471" spans="1:43" ht="15" thickBot="1" x14ac:dyDescent="0.4">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row>
    <row r="472" spans="1:43" ht="15" thickBot="1" x14ac:dyDescent="0.4">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row>
    <row r="473" spans="1:43" ht="15" thickBot="1" x14ac:dyDescent="0.4">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row>
    <row r="474" spans="1:43" ht="15" thickBot="1" x14ac:dyDescent="0.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row>
    <row r="475" spans="1:43" ht="15" thickBot="1" x14ac:dyDescent="0.4">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row>
    <row r="476" spans="1:43" ht="15" thickBot="1" x14ac:dyDescent="0.4">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row>
    <row r="477" spans="1:43" ht="15" thickBot="1" x14ac:dyDescent="0.4">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row>
    <row r="478" spans="1:43" ht="15" thickBot="1" x14ac:dyDescent="0.4">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row>
    <row r="479" spans="1:43" ht="15" thickBot="1" x14ac:dyDescent="0.4">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row>
    <row r="480" spans="1:43" ht="15" thickBot="1" x14ac:dyDescent="0.4">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row>
    <row r="481" spans="1:43" ht="15" thickBot="1" x14ac:dyDescent="0.4">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row>
    <row r="482" spans="1:43" ht="15" thickBot="1" x14ac:dyDescent="0.4">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row>
    <row r="483" spans="1:43" ht="15" thickBot="1" x14ac:dyDescent="0.4">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row>
    <row r="484" spans="1:43" ht="15" thickBot="1" x14ac:dyDescent="0.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row>
    <row r="485" spans="1:43" ht="15" thickBot="1" x14ac:dyDescent="0.4">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row>
    <row r="486" spans="1:43" ht="15" thickBot="1" x14ac:dyDescent="0.4">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row>
    <row r="487" spans="1:43" ht="15" thickBot="1" x14ac:dyDescent="0.4">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row>
    <row r="488" spans="1:43" ht="15" thickBot="1" x14ac:dyDescent="0.4">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row>
    <row r="489" spans="1:43" ht="15" thickBot="1" x14ac:dyDescent="0.4">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row>
    <row r="490" spans="1:43" ht="15" thickBot="1" x14ac:dyDescent="0.4">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row>
    <row r="491" spans="1:43" ht="15" thickBot="1" x14ac:dyDescent="0.4">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row>
    <row r="492" spans="1:43" ht="15" thickBot="1" x14ac:dyDescent="0.4">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row>
    <row r="493" spans="1:43" ht="15" thickBot="1" x14ac:dyDescent="0.4">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row>
    <row r="494" spans="1:43" ht="15" thickBot="1" x14ac:dyDescent="0.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row>
    <row r="495" spans="1:43" ht="15" thickBot="1" x14ac:dyDescent="0.4">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row>
    <row r="496" spans="1:43" ht="15" thickBot="1" x14ac:dyDescent="0.4">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row>
    <row r="497" spans="1:43" ht="15" thickBot="1" x14ac:dyDescent="0.4">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row>
    <row r="498" spans="1:43" ht="15" thickBot="1" x14ac:dyDescent="0.4">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row>
    <row r="499" spans="1:43" ht="15" thickBot="1" x14ac:dyDescent="0.4">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row>
    <row r="500" spans="1:43" ht="15" thickBot="1" x14ac:dyDescent="0.4">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row>
    <row r="501" spans="1:43" ht="15" thickBot="1" x14ac:dyDescent="0.4">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row>
    <row r="502" spans="1:43" ht="15" thickBot="1" x14ac:dyDescent="0.4">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row>
    <row r="503" spans="1:43" ht="15" thickBot="1" x14ac:dyDescent="0.4">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row>
    <row r="504" spans="1:43" ht="15" thickBot="1" x14ac:dyDescent="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row>
    <row r="505" spans="1:43" ht="15" thickBot="1" x14ac:dyDescent="0.4">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row>
    <row r="506" spans="1:43" ht="15" thickBot="1" x14ac:dyDescent="0.4">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row>
    <row r="507" spans="1:43" ht="15" thickBot="1" x14ac:dyDescent="0.4">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row>
    <row r="508" spans="1:43" ht="15" thickBot="1" x14ac:dyDescent="0.4">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row>
    <row r="509" spans="1:43" ht="15" thickBot="1" x14ac:dyDescent="0.4">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row>
    <row r="510" spans="1:43" ht="15" thickBot="1" x14ac:dyDescent="0.4">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row>
    <row r="511" spans="1:43" ht="15" thickBot="1" x14ac:dyDescent="0.4">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row>
    <row r="512" spans="1:43" ht="15" thickBot="1" x14ac:dyDescent="0.4">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row>
    <row r="513" spans="1:43" ht="15" thickBot="1" x14ac:dyDescent="0.4">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row>
    <row r="514" spans="1:43" ht="15" thickBot="1" x14ac:dyDescent="0.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row>
    <row r="515" spans="1:43" ht="15" thickBot="1" x14ac:dyDescent="0.4">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row>
    <row r="516" spans="1:43" ht="15" thickBot="1" x14ac:dyDescent="0.4">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row>
    <row r="517" spans="1:43" ht="15" thickBot="1" x14ac:dyDescent="0.4">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row>
    <row r="518" spans="1:43" ht="15" thickBot="1" x14ac:dyDescent="0.4">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row>
    <row r="519" spans="1:43" ht="15" thickBot="1" x14ac:dyDescent="0.4">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row>
    <row r="520" spans="1:43" ht="15" thickBot="1" x14ac:dyDescent="0.4">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row>
    <row r="521" spans="1:43" ht="15" thickBot="1" x14ac:dyDescent="0.4">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row>
    <row r="522" spans="1:43" ht="15" thickBot="1" x14ac:dyDescent="0.4">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row>
    <row r="523" spans="1:43" ht="15" thickBot="1" x14ac:dyDescent="0.4">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row>
    <row r="524" spans="1:43" ht="15" thickBot="1" x14ac:dyDescent="0.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row>
    <row r="525" spans="1:43" ht="15" thickBot="1" x14ac:dyDescent="0.4">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row>
    <row r="526" spans="1:43" ht="15" thickBot="1" x14ac:dyDescent="0.4">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row>
    <row r="527" spans="1:43" ht="15" thickBot="1" x14ac:dyDescent="0.4">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row>
    <row r="528" spans="1:43" ht="15" thickBot="1" x14ac:dyDescent="0.4">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row>
    <row r="529" spans="1:43" ht="15" thickBot="1" x14ac:dyDescent="0.4">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row>
    <row r="530" spans="1:43" ht="15" thickBot="1" x14ac:dyDescent="0.4">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row>
    <row r="531" spans="1:43" ht="15" thickBot="1" x14ac:dyDescent="0.4">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row>
    <row r="532" spans="1:43" ht="15" thickBot="1" x14ac:dyDescent="0.4">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row>
    <row r="533" spans="1:43" ht="15" thickBot="1" x14ac:dyDescent="0.4">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row>
    <row r="534" spans="1:43" ht="15" thickBot="1" x14ac:dyDescent="0.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row>
    <row r="535" spans="1:43" ht="15" thickBot="1" x14ac:dyDescent="0.4">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row>
    <row r="536" spans="1:43" ht="15" thickBot="1" x14ac:dyDescent="0.4">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row>
    <row r="537" spans="1:43" ht="15" thickBot="1" x14ac:dyDescent="0.4">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row>
    <row r="538" spans="1:43" ht="15" thickBot="1" x14ac:dyDescent="0.4">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row>
    <row r="539" spans="1:43" ht="15" thickBot="1" x14ac:dyDescent="0.4">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row>
    <row r="540" spans="1:43" ht="15" thickBot="1" x14ac:dyDescent="0.4">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row>
    <row r="541" spans="1:43" ht="15" thickBot="1" x14ac:dyDescent="0.4">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row>
    <row r="542" spans="1:43" ht="15" thickBot="1" x14ac:dyDescent="0.4">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row>
    <row r="543" spans="1:43" ht="15" thickBot="1" x14ac:dyDescent="0.4">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row>
    <row r="544" spans="1:43" ht="15" thickBot="1" x14ac:dyDescent="0.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row>
    <row r="545" spans="1:43" ht="15" thickBot="1" x14ac:dyDescent="0.4">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row>
    <row r="546" spans="1:43" ht="15" thickBot="1" x14ac:dyDescent="0.4">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row>
    <row r="547" spans="1:43" ht="15" thickBot="1" x14ac:dyDescent="0.4">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row>
    <row r="548" spans="1:43" ht="15" thickBot="1" x14ac:dyDescent="0.4">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row>
    <row r="549" spans="1:43" ht="15" thickBot="1" x14ac:dyDescent="0.4">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row>
    <row r="550" spans="1:43" ht="15" thickBot="1" x14ac:dyDescent="0.4">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row>
    <row r="551" spans="1:43" ht="15" thickBot="1" x14ac:dyDescent="0.4">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row>
    <row r="552" spans="1:43" ht="15" thickBot="1" x14ac:dyDescent="0.4">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row>
    <row r="553" spans="1:43" ht="15" thickBot="1" x14ac:dyDescent="0.4">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row>
    <row r="554" spans="1:43" ht="15" thickBot="1" x14ac:dyDescent="0.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row>
    <row r="555" spans="1:43" ht="15" thickBot="1" x14ac:dyDescent="0.4">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row>
    <row r="556" spans="1:43" ht="15" thickBot="1" x14ac:dyDescent="0.4">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row>
    <row r="557" spans="1:43" ht="15" thickBot="1" x14ac:dyDescent="0.4">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row>
    <row r="558" spans="1:43" ht="15" thickBot="1" x14ac:dyDescent="0.4">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row>
    <row r="559" spans="1:43" ht="15" thickBot="1" x14ac:dyDescent="0.4">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row>
    <row r="560" spans="1:43" ht="15" thickBot="1" x14ac:dyDescent="0.4">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row>
    <row r="561" spans="1:43" ht="15" thickBot="1" x14ac:dyDescent="0.4">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row>
    <row r="562" spans="1:43" ht="15" thickBot="1" x14ac:dyDescent="0.4">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row>
    <row r="563" spans="1:43" ht="15" thickBot="1" x14ac:dyDescent="0.4">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row>
    <row r="564" spans="1:43" ht="15" thickBot="1" x14ac:dyDescent="0.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row>
    <row r="565" spans="1:43" ht="15" thickBot="1" x14ac:dyDescent="0.4">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row>
    <row r="566" spans="1:43" ht="15" thickBot="1" x14ac:dyDescent="0.4">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row>
    <row r="567" spans="1:43" ht="15" thickBot="1" x14ac:dyDescent="0.4">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row>
    <row r="568" spans="1:43" ht="15" thickBot="1" x14ac:dyDescent="0.4">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row>
    <row r="569" spans="1:43" ht="15" thickBot="1" x14ac:dyDescent="0.4">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row>
    <row r="570" spans="1:43" ht="15" thickBot="1" x14ac:dyDescent="0.4">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row>
    <row r="571" spans="1:43" ht="15" thickBot="1" x14ac:dyDescent="0.4">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row>
    <row r="572" spans="1:43" ht="15" thickBot="1" x14ac:dyDescent="0.4">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row>
    <row r="573" spans="1:43" ht="15" thickBot="1" x14ac:dyDescent="0.4">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row>
    <row r="574" spans="1:43" ht="15" thickBot="1" x14ac:dyDescent="0.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row>
    <row r="575" spans="1:43" ht="15" thickBot="1" x14ac:dyDescent="0.4">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row>
    <row r="576" spans="1:43" ht="15" thickBot="1" x14ac:dyDescent="0.4">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row>
    <row r="577" spans="1:43" ht="15" thickBot="1" x14ac:dyDescent="0.4">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row>
    <row r="578" spans="1:43" ht="15" thickBot="1" x14ac:dyDescent="0.4">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row>
    <row r="579" spans="1:43" ht="15" thickBot="1" x14ac:dyDescent="0.4">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row>
    <row r="580" spans="1:43" ht="15" thickBot="1" x14ac:dyDescent="0.4">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row>
    <row r="581" spans="1:43" ht="15" thickBot="1" x14ac:dyDescent="0.4">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row>
    <row r="582" spans="1:43" ht="15" thickBot="1" x14ac:dyDescent="0.4">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row>
    <row r="583" spans="1:43" ht="15" thickBot="1" x14ac:dyDescent="0.4">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row>
    <row r="584" spans="1:43" ht="15" thickBot="1" x14ac:dyDescent="0.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row>
    <row r="585" spans="1:43" ht="15" thickBot="1" x14ac:dyDescent="0.4">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row>
    <row r="586" spans="1:43" ht="15" thickBot="1" x14ac:dyDescent="0.4">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row>
    <row r="587" spans="1:43" ht="15" thickBot="1" x14ac:dyDescent="0.4">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row>
    <row r="588" spans="1:43" ht="15" thickBot="1" x14ac:dyDescent="0.4">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row>
    <row r="589" spans="1:43" ht="15" thickBot="1" x14ac:dyDescent="0.4">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row>
    <row r="590" spans="1:43" ht="15" thickBot="1" x14ac:dyDescent="0.4">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row>
    <row r="591" spans="1:43" ht="15" thickBot="1" x14ac:dyDescent="0.4">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row>
    <row r="592" spans="1:43" ht="15" thickBot="1" x14ac:dyDescent="0.4">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row>
    <row r="593" spans="1:43" ht="15" thickBot="1" x14ac:dyDescent="0.4">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row>
    <row r="594" spans="1:43" ht="15" thickBot="1" x14ac:dyDescent="0.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row>
    <row r="595" spans="1:43" ht="15" thickBot="1" x14ac:dyDescent="0.4">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row>
    <row r="596" spans="1:43" ht="15" thickBot="1" x14ac:dyDescent="0.4">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row>
    <row r="597" spans="1:43" ht="15" thickBot="1" x14ac:dyDescent="0.4">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row>
    <row r="598" spans="1:43" ht="15" thickBot="1" x14ac:dyDescent="0.4">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row>
    <row r="599" spans="1:43" ht="15" thickBot="1" x14ac:dyDescent="0.4">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row>
    <row r="600" spans="1:43" ht="15" thickBot="1" x14ac:dyDescent="0.4">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row>
    <row r="601" spans="1:43" ht="15" thickBot="1" x14ac:dyDescent="0.4">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row>
    <row r="602" spans="1:43" ht="15" thickBot="1" x14ac:dyDescent="0.4">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row>
    <row r="603" spans="1:43" ht="15" thickBot="1" x14ac:dyDescent="0.4">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row>
    <row r="604" spans="1:43" ht="15" thickBot="1" x14ac:dyDescent="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row>
    <row r="605" spans="1:43" ht="15" thickBot="1" x14ac:dyDescent="0.4">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row>
    <row r="606" spans="1:43" ht="15" thickBot="1" x14ac:dyDescent="0.4">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row>
    <row r="607" spans="1:43" ht="15" thickBot="1" x14ac:dyDescent="0.4">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row>
    <row r="608" spans="1:43" ht="15" thickBot="1" x14ac:dyDescent="0.4">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row>
    <row r="609" spans="1:43" ht="15" thickBot="1" x14ac:dyDescent="0.4">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row>
    <row r="610" spans="1:43" ht="15" thickBot="1" x14ac:dyDescent="0.4">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row>
    <row r="611" spans="1:43" ht="15" thickBot="1" x14ac:dyDescent="0.4">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row>
    <row r="612" spans="1:43" ht="15" thickBot="1" x14ac:dyDescent="0.4">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row>
    <row r="613" spans="1:43" ht="15" thickBot="1" x14ac:dyDescent="0.4">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row>
    <row r="614" spans="1:43" ht="15" thickBot="1" x14ac:dyDescent="0.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row>
    <row r="615" spans="1:43" ht="15" thickBot="1" x14ac:dyDescent="0.4">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row>
    <row r="616" spans="1:43" ht="15" thickBot="1" x14ac:dyDescent="0.4">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row>
    <row r="617" spans="1:43" ht="15" thickBot="1" x14ac:dyDescent="0.4">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row>
    <row r="618" spans="1:43" ht="15" thickBot="1" x14ac:dyDescent="0.4">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row>
    <row r="619" spans="1:43" ht="15" thickBot="1" x14ac:dyDescent="0.4">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row>
    <row r="620" spans="1:43" ht="15" thickBot="1" x14ac:dyDescent="0.4">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row>
    <row r="621" spans="1:43" ht="15" thickBot="1" x14ac:dyDescent="0.4">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row>
    <row r="622" spans="1:43" ht="15" thickBot="1" x14ac:dyDescent="0.4">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row>
    <row r="623" spans="1:43" ht="15" thickBot="1" x14ac:dyDescent="0.4">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row>
    <row r="624" spans="1:43" ht="15" thickBot="1" x14ac:dyDescent="0.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row>
    <row r="625" spans="1:43" ht="15" thickBot="1" x14ac:dyDescent="0.4">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row>
    <row r="626" spans="1:43" ht="15" thickBot="1" x14ac:dyDescent="0.4">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row>
    <row r="627" spans="1:43" ht="15" thickBot="1" x14ac:dyDescent="0.4">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row>
    <row r="628" spans="1:43" ht="15" thickBot="1" x14ac:dyDescent="0.4">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row>
    <row r="629" spans="1:43" ht="15" thickBot="1" x14ac:dyDescent="0.4">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row>
    <row r="630" spans="1:43" ht="15" thickBot="1" x14ac:dyDescent="0.4">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row>
    <row r="631" spans="1:43" ht="15" thickBot="1" x14ac:dyDescent="0.4">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row>
    <row r="632" spans="1:43" ht="15" thickBot="1" x14ac:dyDescent="0.4">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row>
    <row r="633" spans="1:43" ht="15" thickBot="1" x14ac:dyDescent="0.4">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row>
    <row r="634" spans="1:43" ht="15" thickBot="1" x14ac:dyDescent="0.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row>
    <row r="635" spans="1:43" ht="15" thickBot="1" x14ac:dyDescent="0.4">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row>
    <row r="636" spans="1:43" ht="15" thickBot="1" x14ac:dyDescent="0.4">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row>
    <row r="637" spans="1:43" ht="15" thickBot="1" x14ac:dyDescent="0.4">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row>
    <row r="638" spans="1:43" ht="15" thickBot="1" x14ac:dyDescent="0.4">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row>
    <row r="639" spans="1:43" ht="15" thickBot="1" x14ac:dyDescent="0.4">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row>
    <row r="640" spans="1:43" ht="15" thickBot="1" x14ac:dyDescent="0.4">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row>
    <row r="641" spans="1:43" ht="15" thickBot="1" x14ac:dyDescent="0.4">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row>
    <row r="642" spans="1:43" ht="15" thickBot="1" x14ac:dyDescent="0.4">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row>
    <row r="643" spans="1:43" ht="15" thickBot="1" x14ac:dyDescent="0.4">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row>
    <row r="644" spans="1:43" ht="15" thickBot="1" x14ac:dyDescent="0.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row>
    <row r="645" spans="1:43" ht="15" thickBot="1" x14ac:dyDescent="0.4">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row>
    <row r="646" spans="1:43" ht="15" thickBot="1" x14ac:dyDescent="0.4">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row>
    <row r="647" spans="1:43" ht="15" thickBot="1" x14ac:dyDescent="0.4">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row>
    <row r="648" spans="1:43" ht="15" thickBot="1" x14ac:dyDescent="0.4">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row>
    <row r="649" spans="1:43" ht="15" thickBot="1" x14ac:dyDescent="0.4">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row>
    <row r="650" spans="1:43" ht="15" thickBot="1" x14ac:dyDescent="0.4">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row>
    <row r="651" spans="1:43" ht="15" thickBot="1" x14ac:dyDescent="0.4">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row>
    <row r="652" spans="1:43" ht="15" thickBot="1" x14ac:dyDescent="0.4">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row>
    <row r="653" spans="1:43" ht="15" thickBot="1" x14ac:dyDescent="0.4">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row>
    <row r="654" spans="1:43" ht="15" thickBot="1" x14ac:dyDescent="0.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row>
    <row r="655" spans="1:43" ht="15" thickBot="1" x14ac:dyDescent="0.4">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row>
    <row r="656" spans="1:43" ht="15" thickBot="1" x14ac:dyDescent="0.4">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row>
    <row r="657" spans="1:43" ht="15" thickBot="1" x14ac:dyDescent="0.4">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row>
    <row r="658" spans="1:43" ht="15" thickBot="1" x14ac:dyDescent="0.4">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row>
    <row r="659" spans="1:43" ht="15" thickBot="1" x14ac:dyDescent="0.4">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row>
    <row r="660" spans="1:43" ht="15" thickBot="1" x14ac:dyDescent="0.4">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row>
    <row r="661" spans="1:43" ht="15" thickBot="1" x14ac:dyDescent="0.4">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row>
    <row r="662" spans="1:43" ht="15" thickBot="1" x14ac:dyDescent="0.4">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row>
    <row r="663" spans="1:43" ht="15" thickBot="1" x14ac:dyDescent="0.4">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row>
    <row r="664" spans="1:43" ht="15" thickBot="1" x14ac:dyDescent="0.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row>
    <row r="665" spans="1:43" ht="15" thickBot="1" x14ac:dyDescent="0.4">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row>
    <row r="666" spans="1:43" ht="15" thickBot="1" x14ac:dyDescent="0.4">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row>
    <row r="667" spans="1:43" ht="15" thickBot="1" x14ac:dyDescent="0.4">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row>
    <row r="668" spans="1:43" ht="15" thickBot="1" x14ac:dyDescent="0.4">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row>
    <row r="669" spans="1:43" ht="15" thickBot="1" x14ac:dyDescent="0.4">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row>
    <row r="670" spans="1:43" ht="15" thickBot="1" x14ac:dyDescent="0.4">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row>
    <row r="671" spans="1:43" ht="15" thickBot="1" x14ac:dyDescent="0.4">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row>
    <row r="672" spans="1:43" ht="15" thickBot="1" x14ac:dyDescent="0.4">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row>
    <row r="673" spans="1:43" ht="15" thickBot="1" x14ac:dyDescent="0.4">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row>
    <row r="674" spans="1:43" ht="15" thickBot="1" x14ac:dyDescent="0.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row>
    <row r="675" spans="1:43" ht="15" thickBot="1" x14ac:dyDescent="0.4">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row>
    <row r="676" spans="1:43" ht="15" thickBot="1" x14ac:dyDescent="0.4">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row>
    <row r="677" spans="1:43" ht="15" thickBot="1" x14ac:dyDescent="0.4">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row>
    <row r="678" spans="1:43" ht="15" thickBot="1" x14ac:dyDescent="0.4">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row>
    <row r="679" spans="1:43" ht="15" thickBot="1" x14ac:dyDescent="0.4">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row>
    <row r="680" spans="1:43" ht="15" thickBot="1" x14ac:dyDescent="0.4">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row>
    <row r="681" spans="1:43" ht="15" thickBot="1" x14ac:dyDescent="0.4">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row>
    <row r="682" spans="1:43" ht="15" thickBot="1" x14ac:dyDescent="0.4">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row>
    <row r="683" spans="1:43" ht="15" thickBot="1" x14ac:dyDescent="0.4">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row>
    <row r="684" spans="1:43" ht="15" thickBot="1" x14ac:dyDescent="0.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row>
    <row r="685" spans="1:43" ht="15" thickBot="1" x14ac:dyDescent="0.4">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row>
    <row r="686" spans="1:43" ht="15" thickBot="1" x14ac:dyDescent="0.4">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row>
    <row r="687" spans="1:43" ht="15" thickBot="1" x14ac:dyDescent="0.4">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row>
    <row r="688" spans="1:43" ht="15" thickBot="1" x14ac:dyDescent="0.4">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row>
    <row r="689" spans="1:43" ht="15" thickBot="1" x14ac:dyDescent="0.4">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row>
    <row r="690" spans="1:43" ht="15" thickBot="1" x14ac:dyDescent="0.4">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row>
    <row r="691" spans="1:43" ht="15" thickBot="1" x14ac:dyDescent="0.4">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row>
    <row r="692" spans="1:43" ht="15" thickBot="1" x14ac:dyDescent="0.4">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row>
    <row r="693" spans="1:43" ht="15" thickBot="1" x14ac:dyDescent="0.4">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row>
    <row r="694" spans="1:43" ht="15" thickBot="1" x14ac:dyDescent="0.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row>
    <row r="695" spans="1:43" ht="15" thickBot="1" x14ac:dyDescent="0.4">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row>
    <row r="696" spans="1:43" ht="15" thickBot="1" x14ac:dyDescent="0.4">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row>
    <row r="697" spans="1:43" ht="15" thickBot="1" x14ac:dyDescent="0.4">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row>
    <row r="698" spans="1:43" ht="15" thickBot="1" x14ac:dyDescent="0.4">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row>
    <row r="699" spans="1:43" ht="15" thickBot="1" x14ac:dyDescent="0.4">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row>
    <row r="700" spans="1:43" ht="15" thickBot="1" x14ac:dyDescent="0.4">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row>
    <row r="701" spans="1:43" ht="15" thickBot="1" x14ac:dyDescent="0.4">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row>
    <row r="702" spans="1:43" ht="15" thickBot="1" x14ac:dyDescent="0.4">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row>
    <row r="703" spans="1:43" ht="15" thickBot="1" x14ac:dyDescent="0.4">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row>
    <row r="704" spans="1:43" ht="15" thickBot="1" x14ac:dyDescent="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row>
    <row r="705" spans="1:43" ht="15" thickBot="1" x14ac:dyDescent="0.4">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row>
    <row r="706" spans="1:43" ht="15" thickBot="1" x14ac:dyDescent="0.4">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row>
    <row r="707" spans="1:43" ht="15" thickBot="1" x14ac:dyDescent="0.4">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row>
    <row r="708" spans="1:43" ht="15" thickBot="1" x14ac:dyDescent="0.4">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row>
    <row r="709" spans="1:43" ht="15" thickBot="1" x14ac:dyDescent="0.4">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row>
    <row r="710" spans="1:43" ht="15" thickBot="1" x14ac:dyDescent="0.4">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row>
    <row r="711" spans="1:43" ht="15" thickBot="1" x14ac:dyDescent="0.4">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row>
    <row r="712" spans="1:43" ht="15" thickBot="1" x14ac:dyDescent="0.4">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row>
    <row r="713" spans="1:43" ht="15" thickBot="1" x14ac:dyDescent="0.4">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row>
    <row r="714" spans="1:43" ht="15" thickBot="1" x14ac:dyDescent="0.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row>
    <row r="715" spans="1:43" ht="15" thickBot="1" x14ac:dyDescent="0.4">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row>
    <row r="716" spans="1:43" ht="15" thickBot="1" x14ac:dyDescent="0.4">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row>
    <row r="717" spans="1:43" ht="15" thickBot="1" x14ac:dyDescent="0.4">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row>
    <row r="718" spans="1:43" ht="15" thickBot="1" x14ac:dyDescent="0.4">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row>
    <row r="719" spans="1:43" ht="15" thickBot="1" x14ac:dyDescent="0.4">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row>
    <row r="720" spans="1:43" ht="15" thickBot="1" x14ac:dyDescent="0.4">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row>
    <row r="721" spans="1:43" ht="15" thickBot="1" x14ac:dyDescent="0.4">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row>
    <row r="722" spans="1:43" ht="15" thickBot="1" x14ac:dyDescent="0.4">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row>
    <row r="723" spans="1:43" ht="15" thickBot="1" x14ac:dyDescent="0.4">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row>
    <row r="724" spans="1:43" ht="15" thickBot="1" x14ac:dyDescent="0.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row>
    <row r="725" spans="1:43" ht="15" thickBot="1" x14ac:dyDescent="0.4">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row>
    <row r="726" spans="1:43" ht="15" thickBot="1" x14ac:dyDescent="0.4">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row>
    <row r="727" spans="1:43" ht="15" thickBot="1" x14ac:dyDescent="0.4">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row>
    <row r="728" spans="1:43" ht="15" thickBot="1" x14ac:dyDescent="0.4">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row>
    <row r="729" spans="1:43" ht="15" thickBot="1" x14ac:dyDescent="0.4">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row>
    <row r="730" spans="1:43" ht="15" thickBot="1" x14ac:dyDescent="0.4">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row>
    <row r="731" spans="1:43" ht="15" thickBot="1" x14ac:dyDescent="0.4">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row>
    <row r="732" spans="1:43" ht="15" thickBot="1" x14ac:dyDescent="0.4">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row>
    <row r="733" spans="1:43" ht="15" thickBot="1" x14ac:dyDescent="0.4">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row>
    <row r="734" spans="1:43" ht="15" thickBot="1" x14ac:dyDescent="0.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row>
    <row r="735" spans="1:43" ht="15" thickBot="1" x14ac:dyDescent="0.4">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row>
    <row r="736" spans="1:43" ht="15" thickBot="1" x14ac:dyDescent="0.4">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row>
    <row r="737" spans="1:43" ht="15" thickBot="1" x14ac:dyDescent="0.4">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row>
    <row r="738" spans="1:43" ht="15" thickBot="1" x14ac:dyDescent="0.4">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row>
    <row r="739" spans="1:43" ht="15" thickBot="1" x14ac:dyDescent="0.4">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row>
    <row r="740" spans="1:43" ht="15" thickBot="1" x14ac:dyDescent="0.4">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row>
    <row r="741" spans="1:43" ht="15" thickBot="1" x14ac:dyDescent="0.4">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row>
    <row r="742" spans="1:43" ht="15" thickBot="1" x14ac:dyDescent="0.4">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row>
    <row r="743" spans="1:43" ht="15" thickBot="1" x14ac:dyDescent="0.4">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row>
    <row r="744" spans="1:43" ht="15" thickBot="1" x14ac:dyDescent="0.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row>
    <row r="745" spans="1:43" ht="15" thickBot="1" x14ac:dyDescent="0.4">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row>
    <row r="746" spans="1:43" ht="15" thickBot="1" x14ac:dyDescent="0.4">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row>
    <row r="747" spans="1:43" ht="15" thickBot="1" x14ac:dyDescent="0.4">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row>
    <row r="748" spans="1:43" ht="15" thickBot="1" x14ac:dyDescent="0.4">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row>
    <row r="749" spans="1:43" ht="15" thickBot="1" x14ac:dyDescent="0.4">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row>
    <row r="750" spans="1:43" ht="15" thickBot="1" x14ac:dyDescent="0.4">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row>
    <row r="751" spans="1:43" ht="15" thickBot="1" x14ac:dyDescent="0.4">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row>
    <row r="752" spans="1:43" ht="15" thickBot="1" x14ac:dyDescent="0.4">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row>
    <row r="753" spans="1:43" ht="15" thickBot="1" x14ac:dyDescent="0.4">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row>
    <row r="754" spans="1:43" ht="15" thickBot="1" x14ac:dyDescent="0.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row>
    <row r="755" spans="1:43" ht="15" thickBot="1" x14ac:dyDescent="0.4">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row>
    <row r="756" spans="1:43" ht="15" thickBot="1" x14ac:dyDescent="0.4">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row>
    <row r="757" spans="1:43" ht="15" thickBot="1" x14ac:dyDescent="0.4">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row>
    <row r="758" spans="1:43" ht="15" thickBot="1" x14ac:dyDescent="0.4">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row>
    <row r="759" spans="1:43" ht="15" thickBot="1" x14ac:dyDescent="0.4">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row>
    <row r="760" spans="1:43" ht="15" thickBot="1" x14ac:dyDescent="0.4">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row>
    <row r="761" spans="1:43" ht="15" thickBot="1" x14ac:dyDescent="0.4">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row>
    <row r="762" spans="1:43" ht="15" thickBot="1" x14ac:dyDescent="0.4">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row>
    <row r="763" spans="1:43" ht="15" thickBot="1" x14ac:dyDescent="0.4">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row>
    <row r="764" spans="1:43" ht="15" thickBot="1" x14ac:dyDescent="0.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row>
    <row r="765" spans="1:43" ht="15" thickBot="1" x14ac:dyDescent="0.4">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row>
    <row r="766" spans="1:43" ht="15" thickBot="1" x14ac:dyDescent="0.4">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row>
    <row r="767" spans="1:43" ht="15" thickBot="1" x14ac:dyDescent="0.4">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row>
    <row r="768" spans="1:43" ht="15" thickBot="1" x14ac:dyDescent="0.4">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row>
    <row r="769" spans="1:43" ht="15" thickBot="1" x14ac:dyDescent="0.4">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row>
    <row r="770" spans="1:43" ht="15" thickBot="1" x14ac:dyDescent="0.4">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row>
    <row r="771" spans="1:43" ht="15" thickBot="1" x14ac:dyDescent="0.4">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row>
    <row r="772" spans="1:43" ht="15" thickBot="1" x14ac:dyDescent="0.4">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row>
    <row r="773" spans="1:43" ht="15" thickBot="1" x14ac:dyDescent="0.4">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row>
    <row r="774" spans="1:43" ht="15" thickBot="1" x14ac:dyDescent="0.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row>
    <row r="775" spans="1:43" ht="15" thickBot="1" x14ac:dyDescent="0.4">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row>
    <row r="776" spans="1:43" ht="15" thickBot="1" x14ac:dyDescent="0.4">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row>
    <row r="777" spans="1:43" ht="15" thickBot="1" x14ac:dyDescent="0.4">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row>
    <row r="778" spans="1:43" ht="15" thickBot="1" x14ac:dyDescent="0.4">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row>
    <row r="779" spans="1:43" ht="15" thickBot="1" x14ac:dyDescent="0.4">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row>
    <row r="780" spans="1:43" ht="15" thickBot="1" x14ac:dyDescent="0.4">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row>
    <row r="781" spans="1:43" ht="15" thickBot="1" x14ac:dyDescent="0.4">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row>
    <row r="782" spans="1:43" ht="15" thickBot="1" x14ac:dyDescent="0.4">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row>
    <row r="783" spans="1:43" ht="15" thickBot="1" x14ac:dyDescent="0.4">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row>
    <row r="784" spans="1:43" ht="15" thickBot="1" x14ac:dyDescent="0.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row>
    <row r="785" spans="1:43" ht="15" thickBot="1" x14ac:dyDescent="0.4">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row>
    <row r="786" spans="1:43" ht="15" thickBot="1" x14ac:dyDescent="0.4">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row>
    <row r="787" spans="1:43" ht="15" thickBot="1" x14ac:dyDescent="0.4">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row>
    <row r="788" spans="1:43" ht="15" thickBot="1" x14ac:dyDescent="0.4">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row>
    <row r="789" spans="1:43" ht="15" thickBot="1" x14ac:dyDescent="0.4">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row>
    <row r="790" spans="1:43" ht="15" thickBot="1" x14ac:dyDescent="0.4">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row>
    <row r="791" spans="1:43" ht="15" thickBot="1" x14ac:dyDescent="0.4">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row>
    <row r="792" spans="1:43" ht="15" thickBot="1" x14ac:dyDescent="0.4">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row>
    <row r="793" spans="1:43" ht="15" thickBot="1" x14ac:dyDescent="0.4">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row>
    <row r="794" spans="1:43" ht="15" thickBot="1" x14ac:dyDescent="0.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row>
    <row r="795" spans="1:43" ht="15" thickBot="1" x14ac:dyDescent="0.4">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row>
    <row r="796" spans="1:43" ht="15" thickBot="1" x14ac:dyDescent="0.4">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row>
    <row r="797" spans="1:43" ht="15" thickBot="1" x14ac:dyDescent="0.4">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row>
    <row r="798" spans="1:43" ht="15" thickBot="1" x14ac:dyDescent="0.4">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row>
    <row r="799" spans="1:43" ht="15" thickBot="1" x14ac:dyDescent="0.4">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row>
    <row r="800" spans="1:43" ht="15" thickBot="1" x14ac:dyDescent="0.4">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row>
    <row r="801" spans="1:43" ht="15" thickBot="1" x14ac:dyDescent="0.4">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row>
    <row r="802" spans="1:43" ht="15" thickBot="1" x14ac:dyDescent="0.4">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row>
    <row r="803" spans="1:43" ht="15" thickBot="1" x14ac:dyDescent="0.4">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row>
    <row r="804" spans="1:43" ht="15" thickBot="1" x14ac:dyDescent="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row>
    <row r="805" spans="1:43" ht="15" thickBot="1" x14ac:dyDescent="0.4">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row>
    <row r="806" spans="1:43" ht="15" thickBot="1" x14ac:dyDescent="0.4">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row>
    <row r="807" spans="1:43" ht="15" thickBot="1" x14ac:dyDescent="0.4">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row>
    <row r="808" spans="1:43" ht="15" thickBot="1" x14ac:dyDescent="0.4">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row>
    <row r="809" spans="1:43" ht="15" thickBot="1" x14ac:dyDescent="0.4">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row>
    <row r="810" spans="1:43" ht="15" thickBot="1" x14ac:dyDescent="0.4">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row>
    <row r="811" spans="1:43" ht="15" thickBot="1" x14ac:dyDescent="0.4">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row>
    <row r="812" spans="1:43" ht="15" thickBot="1" x14ac:dyDescent="0.4">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row>
    <row r="813" spans="1:43" ht="15" thickBot="1" x14ac:dyDescent="0.4">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row>
    <row r="814" spans="1:43" ht="15" thickBot="1" x14ac:dyDescent="0.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row>
    <row r="815" spans="1:43" ht="15" thickBot="1" x14ac:dyDescent="0.4">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row>
    <row r="816" spans="1:43" ht="15" thickBot="1" x14ac:dyDescent="0.4">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row>
    <row r="817" spans="1:43" ht="15" thickBot="1" x14ac:dyDescent="0.4">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row>
    <row r="818" spans="1:43" ht="15" thickBot="1" x14ac:dyDescent="0.4">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row>
    <row r="819" spans="1:43" ht="15" thickBot="1" x14ac:dyDescent="0.4">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row>
    <row r="820" spans="1:43" ht="15" thickBot="1" x14ac:dyDescent="0.4">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row>
    <row r="821" spans="1:43" ht="15" thickBot="1" x14ac:dyDescent="0.4">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row>
    <row r="822" spans="1:43" ht="15" thickBot="1" x14ac:dyDescent="0.4">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row>
    <row r="823" spans="1:43" ht="15" thickBot="1" x14ac:dyDescent="0.4">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row>
    <row r="824" spans="1:43" ht="15" thickBot="1" x14ac:dyDescent="0.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row>
    <row r="825" spans="1:43" ht="15" thickBot="1" x14ac:dyDescent="0.4">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row>
    <row r="826" spans="1:43" ht="15" thickBot="1" x14ac:dyDescent="0.4">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row>
    <row r="827" spans="1:43" ht="15" thickBot="1" x14ac:dyDescent="0.4">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row>
    <row r="828" spans="1:43" ht="15" thickBot="1" x14ac:dyDescent="0.4">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row>
    <row r="829" spans="1:43" ht="15" thickBot="1" x14ac:dyDescent="0.4">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row>
    <row r="830" spans="1:43" ht="15" thickBot="1" x14ac:dyDescent="0.4">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row>
    <row r="831" spans="1:43" ht="15" thickBot="1" x14ac:dyDescent="0.4">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row>
    <row r="832" spans="1:43" ht="15" thickBot="1" x14ac:dyDescent="0.4">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row>
    <row r="833" spans="1:43" ht="15" thickBot="1" x14ac:dyDescent="0.4">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row>
    <row r="834" spans="1:43" ht="15" thickBot="1" x14ac:dyDescent="0.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row>
    <row r="835" spans="1:43" ht="15" thickBot="1" x14ac:dyDescent="0.4">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row>
    <row r="836" spans="1:43" ht="15" thickBot="1" x14ac:dyDescent="0.4">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row>
    <row r="837" spans="1:43" ht="15" thickBot="1" x14ac:dyDescent="0.4">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row>
    <row r="838" spans="1:43" ht="15" thickBot="1" x14ac:dyDescent="0.4">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row>
    <row r="839" spans="1:43" ht="15" thickBot="1" x14ac:dyDescent="0.4">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row>
    <row r="840" spans="1:43" ht="15" thickBot="1" x14ac:dyDescent="0.4">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row>
    <row r="841" spans="1:43" ht="15" thickBot="1" x14ac:dyDescent="0.4">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row>
    <row r="842" spans="1:43" ht="15" thickBot="1" x14ac:dyDescent="0.4">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row>
    <row r="843" spans="1:43" ht="15" thickBot="1" x14ac:dyDescent="0.4">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row>
    <row r="844" spans="1:43" ht="15" thickBot="1" x14ac:dyDescent="0.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row>
    <row r="845" spans="1:43" ht="15" thickBot="1" x14ac:dyDescent="0.4">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row>
    <row r="846" spans="1:43" ht="15" thickBot="1" x14ac:dyDescent="0.4">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row>
    <row r="847" spans="1:43" ht="15" thickBot="1" x14ac:dyDescent="0.4">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row>
    <row r="848" spans="1:43" ht="15" thickBot="1" x14ac:dyDescent="0.4">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row>
    <row r="849" spans="1:43" ht="15" thickBot="1" x14ac:dyDescent="0.4">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row>
    <row r="850" spans="1:43" ht="15" thickBot="1" x14ac:dyDescent="0.4">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row>
    <row r="851" spans="1:43" ht="15" thickBot="1" x14ac:dyDescent="0.4">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row>
    <row r="852" spans="1:43" ht="15" thickBot="1" x14ac:dyDescent="0.4">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row>
    <row r="853" spans="1:43" ht="15" thickBot="1" x14ac:dyDescent="0.4">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row>
    <row r="854" spans="1:43" ht="15" thickBot="1" x14ac:dyDescent="0.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row>
    <row r="855" spans="1:43" ht="15" thickBot="1" x14ac:dyDescent="0.4">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row>
    <row r="856" spans="1:43" ht="15" thickBot="1" x14ac:dyDescent="0.4">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row>
    <row r="857" spans="1:43" ht="15" thickBot="1" x14ac:dyDescent="0.4">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row>
    <row r="858" spans="1:43" ht="15" thickBot="1" x14ac:dyDescent="0.4">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row>
    <row r="859" spans="1:43" ht="15" thickBot="1" x14ac:dyDescent="0.4">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row>
    <row r="860" spans="1:43" ht="15" thickBot="1" x14ac:dyDescent="0.4">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row>
    <row r="861" spans="1:43" ht="15" thickBot="1" x14ac:dyDescent="0.4">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row>
    <row r="862" spans="1:43" ht="15" thickBot="1" x14ac:dyDescent="0.4">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row>
    <row r="863" spans="1:43" ht="15" thickBot="1" x14ac:dyDescent="0.4">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row>
    <row r="864" spans="1:43" ht="15" thickBot="1" x14ac:dyDescent="0.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row>
    <row r="865" spans="1:43" ht="15" thickBot="1" x14ac:dyDescent="0.4">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row>
    <row r="866" spans="1:43" ht="15" thickBot="1" x14ac:dyDescent="0.4">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row>
    <row r="867" spans="1:43" ht="15" thickBot="1" x14ac:dyDescent="0.4">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row>
    <row r="868" spans="1:43" ht="15" thickBot="1" x14ac:dyDescent="0.4">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row>
    <row r="869" spans="1:43" ht="15" thickBot="1" x14ac:dyDescent="0.4">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row>
    <row r="870" spans="1:43" ht="15" thickBot="1" x14ac:dyDescent="0.4">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row>
    <row r="871" spans="1:43" ht="15" thickBot="1" x14ac:dyDescent="0.4">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row>
    <row r="872" spans="1:43" ht="15" thickBot="1" x14ac:dyDescent="0.4">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row>
    <row r="873" spans="1:43" ht="15" thickBot="1" x14ac:dyDescent="0.4">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row>
    <row r="874" spans="1:43" ht="15" thickBot="1" x14ac:dyDescent="0.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row>
    <row r="875" spans="1:43" ht="15" thickBot="1" x14ac:dyDescent="0.4">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row>
    <row r="876" spans="1:43" ht="15" thickBot="1" x14ac:dyDescent="0.4">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row>
    <row r="877" spans="1:43" ht="15" thickBot="1" x14ac:dyDescent="0.4">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row>
    <row r="878" spans="1:43" ht="15" thickBot="1" x14ac:dyDescent="0.4">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row>
    <row r="879" spans="1:43" ht="15" thickBot="1" x14ac:dyDescent="0.4">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row>
    <row r="880" spans="1:43" ht="15" thickBot="1" x14ac:dyDescent="0.4">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row>
    <row r="881" spans="1:43" ht="15" thickBot="1" x14ac:dyDescent="0.4">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row>
    <row r="882" spans="1:43" ht="15" thickBot="1" x14ac:dyDescent="0.4">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row>
    <row r="883" spans="1:43" ht="15" thickBot="1" x14ac:dyDescent="0.4">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row>
    <row r="884" spans="1:43" ht="15" thickBot="1" x14ac:dyDescent="0.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row>
    <row r="885" spans="1:43" ht="15" thickBot="1" x14ac:dyDescent="0.4">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row>
    <row r="886" spans="1:43" ht="15" thickBot="1" x14ac:dyDescent="0.4">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row>
    <row r="887" spans="1:43" ht="15" thickBot="1" x14ac:dyDescent="0.4">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row>
    <row r="888" spans="1:43" ht="15" thickBot="1" x14ac:dyDescent="0.4">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row>
    <row r="889" spans="1:43" ht="15" thickBot="1" x14ac:dyDescent="0.4">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row>
    <row r="890" spans="1:43" ht="15" thickBot="1" x14ac:dyDescent="0.4">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row>
    <row r="891" spans="1:43" ht="15" thickBot="1" x14ac:dyDescent="0.4">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row>
    <row r="892" spans="1:43" ht="15" thickBot="1" x14ac:dyDescent="0.4">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row>
    <row r="893" spans="1:43" ht="15" thickBot="1" x14ac:dyDescent="0.4">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row>
    <row r="894" spans="1:43" ht="15" thickBot="1" x14ac:dyDescent="0.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row>
    <row r="895" spans="1:43" ht="15" thickBot="1" x14ac:dyDescent="0.4">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row>
    <row r="896" spans="1:43" ht="15" thickBot="1" x14ac:dyDescent="0.4">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row>
    <row r="897" spans="1:43" ht="15" thickBot="1" x14ac:dyDescent="0.4">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row>
    <row r="898" spans="1:43" ht="15" thickBot="1" x14ac:dyDescent="0.4">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row>
    <row r="899" spans="1:43" ht="15" thickBot="1" x14ac:dyDescent="0.4">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row>
    <row r="900" spans="1:43" ht="15" thickBot="1" x14ac:dyDescent="0.4">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row>
    <row r="901" spans="1:43" ht="15" thickBot="1" x14ac:dyDescent="0.4">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row>
    <row r="902" spans="1:43" ht="15" thickBot="1" x14ac:dyDescent="0.4">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row>
    <row r="903" spans="1:43" ht="15" thickBot="1" x14ac:dyDescent="0.4">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row>
    <row r="904" spans="1:43" ht="15" thickBot="1" x14ac:dyDescent="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row>
    <row r="905" spans="1:43" ht="15" thickBot="1" x14ac:dyDescent="0.4">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row>
    <row r="906" spans="1:43" ht="15" thickBot="1" x14ac:dyDescent="0.4">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row>
    <row r="907" spans="1:43" ht="15" thickBot="1" x14ac:dyDescent="0.4">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row>
    <row r="908" spans="1:43" ht="15" thickBot="1" x14ac:dyDescent="0.4">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row>
    <row r="909" spans="1:43" ht="15" thickBot="1" x14ac:dyDescent="0.4">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row>
    <row r="910" spans="1:43" ht="15" thickBot="1" x14ac:dyDescent="0.4">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row>
    <row r="911" spans="1:43" ht="15" thickBot="1" x14ac:dyDescent="0.4">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row>
    <row r="912" spans="1:43" ht="15" thickBot="1" x14ac:dyDescent="0.4">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row>
    <row r="913" spans="1:43" ht="15" thickBot="1" x14ac:dyDescent="0.4">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row>
    <row r="914" spans="1:43" ht="15" thickBot="1" x14ac:dyDescent="0.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row>
    <row r="915" spans="1:43" ht="15" thickBot="1" x14ac:dyDescent="0.4">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row>
    <row r="916" spans="1:43" ht="15" thickBot="1" x14ac:dyDescent="0.4">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row>
    <row r="917" spans="1:43" ht="15" thickBot="1" x14ac:dyDescent="0.4">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row>
    <row r="918" spans="1:43" ht="15" thickBot="1" x14ac:dyDescent="0.4">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row>
    <row r="919" spans="1:43" ht="15" thickBot="1" x14ac:dyDescent="0.4">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row>
    <row r="920" spans="1:43" ht="15" thickBot="1" x14ac:dyDescent="0.4">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row>
    <row r="921" spans="1:43" ht="15" thickBot="1" x14ac:dyDescent="0.4">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row>
    <row r="922" spans="1:43" ht="15" thickBot="1" x14ac:dyDescent="0.4">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row>
    <row r="923" spans="1:43" ht="15" thickBot="1" x14ac:dyDescent="0.4">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row>
    <row r="924" spans="1:43" ht="15" thickBot="1" x14ac:dyDescent="0.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row>
    <row r="925" spans="1:43" ht="15" thickBot="1" x14ac:dyDescent="0.4">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row>
    <row r="926" spans="1:43" ht="15" thickBot="1" x14ac:dyDescent="0.4">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row>
    <row r="927" spans="1:43" ht="15" thickBot="1" x14ac:dyDescent="0.4">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row>
    <row r="928" spans="1:43" ht="15" thickBot="1" x14ac:dyDescent="0.4">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row>
    <row r="929" spans="1:43" ht="15" thickBot="1" x14ac:dyDescent="0.4">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row>
    <row r="930" spans="1:43" ht="15" thickBot="1" x14ac:dyDescent="0.4">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row>
    <row r="931" spans="1:43" ht="15" thickBot="1" x14ac:dyDescent="0.4">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row>
    <row r="932" spans="1:43" ht="15" thickBot="1" x14ac:dyDescent="0.4">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row>
    <row r="933" spans="1:43" ht="15" thickBot="1" x14ac:dyDescent="0.4">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row>
    <row r="934" spans="1:43" ht="15" thickBot="1" x14ac:dyDescent="0.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row>
    <row r="935" spans="1:43" ht="15" thickBot="1" x14ac:dyDescent="0.4">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row>
    <row r="936" spans="1:43" ht="15" thickBot="1" x14ac:dyDescent="0.4">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row>
    <row r="937" spans="1:43" ht="15" thickBot="1" x14ac:dyDescent="0.4">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row>
    <row r="938" spans="1:43" ht="15" thickBot="1" x14ac:dyDescent="0.4">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row>
    <row r="939" spans="1:43" ht="15" thickBot="1" x14ac:dyDescent="0.4">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row>
    <row r="940" spans="1:43" ht="15" thickBot="1" x14ac:dyDescent="0.4">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row>
    <row r="941" spans="1:43" ht="15" thickBot="1" x14ac:dyDescent="0.4">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row>
    <row r="942" spans="1:43" ht="15" thickBot="1" x14ac:dyDescent="0.4">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row>
    <row r="943" spans="1:43" ht="15" thickBot="1" x14ac:dyDescent="0.4">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row>
    <row r="944" spans="1:43" ht="15" thickBot="1" x14ac:dyDescent="0.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row>
    <row r="945" spans="1:43" ht="15" thickBot="1" x14ac:dyDescent="0.4">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row>
    <row r="946" spans="1:43" ht="15" thickBot="1" x14ac:dyDescent="0.4">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row>
    <row r="947" spans="1:43" ht="15" thickBot="1" x14ac:dyDescent="0.4">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row>
    <row r="948" spans="1:43" ht="15" thickBot="1" x14ac:dyDescent="0.4">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row>
    <row r="949" spans="1:43" ht="15" thickBot="1" x14ac:dyDescent="0.4">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row>
    <row r="950" spans="1:43" ht="15" thickBot="1" x14ac:dyDescent="0.4">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row>
    <row r="951" spans="1:43" ht="15" thickBot="1" x14ac:dyDescent="0.4">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row>
    <row r="952" spans="1:43" ht="15" thickBot="1" x14ac:dyDescent="0.4">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row>
    <row r="953" spans="1:43" ht="15" thickBot="1" x14ac:dyDescent="0.4">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row>
    <row r="954" spans="1:43" ht="15" thickBot="1" x14ac:dyDescent="0.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row>
    <row r="955" spans="1:43" ht="15" thickBot="1" x14ac:dyDescent="0.4">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row>
    <row r="956" spans="1:43" ht="15" thickBot="1" x14ac:dyDescent="0.4">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row>
    <row r="957" spans="1:43" ht="15" thickBot="1" x14ac:dyDescent="0.4">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row>
    <row r="958" spans="1:43" ht="15" thickBot="1" x14ac:dyDescent="0.4">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row>
    <row r="959" spans="1:43" ht="15" thickBot="1" x14ac:dyDescent="0.4">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row>
    <row r="960" spans="1:43" ht="15" thickBot="1" x14ac:dyDescent="0.4">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row>
    <row r="961" spans="1:43" ht="15" thickBot="1" x14ac:dyDescent="0.4">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row>
    <row r="962" spans="1:43" ht="15" thickBot="1" x14ac:dyDescent="0.4">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row>
    <row r="963" spans="1:43" ht="15" thickBot="1" x14ac:dyDescent="0.4">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row>
    <row r="964" spans="1:43" ht="15" thickBot="1" x14ac:dyDescent="0.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row>
    <row r="965" spans="1:43" ht="15" thickBot="1" x14ac:dyDescent="0.4">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row>
    <row r="966" spans="1:43" ht="15" thickBot="1" x14ac:dyDescent="0.4">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row>
    <row r="967" spans="1:43" ht="15" thickBot="1" x14ac:dyDescent="0.4">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row>
    <row r="968" spans="1:43" ht="15" thickBot="1" x14ac:dyDescent="0.4">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row>
    <row r="969" spans="1:43" ht="15" thickBot="1" x14ac:dyDescent="0.4">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row>
    <row r="970" spans="1:43" ht="15" thickBot="1" x14ac:dyDescent="0.4">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row>
    <row r="971" spans="1:43" ht="15" thickBot="1" x14ac:dyDescent="0.4">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row>
    <row r="972" spans="1:43" ht="15" thickBot="1" x14ac:dyDescent="0.4">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row>
    <row r="973" spans="1:43" ht="15" thickBot="1" x14ac:dyDescent="0.4">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row>
    <row r="974" spans="1:43" ht="15" thickBot="1" x14ac:dyDescent="0.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row>
    <row r="975" spans="1:43" ht="15" thickBot="1" x14ac:dyDescent="0.4">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row>
    <row r="976" spans="1:43" ht="15" thickBot="1" x14ac:dyDescent="0.4">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row>
    <row r="977" spans="1:43" ht="15" thickBot="1" x14ac:dyDescent="0.4">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row>
    <row r="978" spans="1:43" ht="15" thickBot="1" x14ac:dyDescent="0.4">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row>
    <row r="979" spans="1:43" ht="15" thickBot="1" x14ac:dyDescent="0.4">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row>
    <row r="980" spans="1:43" ht="15" thickBot="1" x14ac:dyDescent="0.4">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row>
    <row r="981" spans="1:43" ht="15" thickBot="1" x14ac:dyDescent="0.4">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row>
    <row r="982" spans="1:43" ht="15" thickBot="1" x14ac:dyDescent="0.4">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row>
    <row r="983" spans="1:43" ht="15" thickBot="1" x14ac:dyDescent="0.4">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row>
    <row r="984" spans="1:43" ht="15" thickBot="1" x14ac:dyDescent="0.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row>
    <row r="985" spans="1:43" ht="15" thickBot="1" x14ac:dyDescent="0.4">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row>
    <row r="986" spans="1:43" ht="15" thickBot="1" x14ac:dyDescent="0.4">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row>
    <row r="987" spans="1:43" ht="15" thickBot="1" x14ac:dyDescent="0.4">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row>
    <row r="988" spans="1:43" ht="15" thickBot="1" x14ac:dyDescent="0.4">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row>
    <row r="989" spans="1:43" ht="15" thickBot="1" x14ac:dyDescent="0.4">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row>
    <row r="990" spans="1:43" ht="15" thickBot="1" x14ac:dyDescent="0.4">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row>
    <row r="991" spans="1:43" ht="15" thickBot="1" x14ac:dyDescent="0.4">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row>
    <row r="992" spans="1:43" ht="15" thickBot="1" x14ac:dyDescent="0.4">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row>
    <row r="993" spans="1:43" ht="15" thickBot="1" x14ac:dyDescent="0.4">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row>
    <row r="994" spans="1:43" ht="15" thickBot="1" x14ac:dyDescent="0.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row>
    <row r="995" spans="1:43" ht="15" thickBot="1" x14ac:dyDescent="0.4">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row>
    <row r="996" spans="1:43" ht="15" thickBot="1" x14ac:dyDescent="0.4">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row>
    <row r="997" spans="1:43" ht="15" thickBot="1" x14ac:dyDescent="0.4">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row>
    <row r="998" spans="1:43" ht="15" thickBot="1" x14ac:dyDescent="0.4">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row>
    <row r="999" spans="1:43" ht="15" thickBot="1" x14ac:dyDescent="0.4">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row>
    <row r="1000" spans="1:43" ht="15" thickBot="1" x14ac:dyDescent="0.4">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row>
    <row r="1001" spans="1:43" ht="15" thickBot="1" x14ac:dyDescent="0.4">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c r="AK1001" s="4"/>
      <c r="AL1001" s="4"/>
      <c r="AM1001" s="4"/>
      <c r="AN1001" s="4"/>
      <c r="AO1001" s="4"/>
      <c r="AP1001" s="4"/>
      <c r="AQ1001" s="4"/>
    </row>
    <row r="1002" spans="1:43" ht="15" thickBot="1" x14ac:dyDescent="0.4">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c r="AJ1002" s="4"/>
      <c r="AK1002" s="4"/>
      <c r="AL1002" s="4"/>
      <c r="AM1002" s="4"/>
      <c r="AN1002" s="4"/>
      <c r="AO1002" s="4"/>
      <c r="AP1002" s="4"/>
      <c r="AQ1002" s="4"/>
    </row>
    <row r="1003" spans="1:43" ht="15" thickBot="1" x14ac:dyDescent="0.4">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c r="AJ1003" s="4"/>
      <c r="AK1003" s="4"/>
      <c r="AL1003" s="4"/>
      <c r="AM1003" s="4"/>
      <c r="AN1003" s="4"/>
      <c r="AO1003" s="4"/>
      <c r="AP1003" s="4"/>
      <c r="AQ1003" s="4"/>
    </row>
    <row r="1004" spans="1:43" ht="15" thickBot="1" x14ac:dyDescent="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c r="AJ1004" s="4"/>
      <c r="AK1004" s="4"/>
      <c r="AL1004" s="4"/>
      <c r="AM1004" s="4"/>
      <c r="AN1004" s="4"/>
      <c r="AO1004" s="4"/>
      <c r="AP1004" s="4"/>
      <c r="AQ1004" s="4"/>
    </row>
    <row r="1005" spans="1:43" ht="15" thickBot="1" x14ac:dyDescent="0.4">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c r="AJ1005" s="4"/>
      <c r="AK1005" s="4"/>
      <c r="AL1005" s="4"/>
      <c r="AM1005" s="4"/>
      <c r="AN1005" s="4"/>
      <c r="AO1005" s="4"/>
      <c r="AP1005" s="4"/>
      <c r="AQ1005" s="4"/>
    </row>
    <row r="1006" spans="1:43" ht="15" thickBot="1" x14ac:dyDescent="0.4">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c r="AJ1006" s="4"/>
      <c r="AK1006" s="4"/>
      <c r="AL1006" s="4"/>
      <c r="AM1006" s="4"/>
      <c r="AN1006" s="4"/>
      <c r="AO1006" s="4"/>
      <c r="AP1006" s="4"/>
      <c r="AQ1006" s="4"/>
    </row>
    <row r="1007" spans="1:43" ht="15" thickBot="1" x14ac:dyDescent="0.4">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c r="AJ1007" s="4"/>
      <c r="AK1007" s="4"/>
      <c r="AL1007" s="4"/>
      <c r="AM1007" s="4"/>
      <c r="AN1007" s="4"/>
      <c r="AO1007" s="4"/>
      <c r="AP1007" s="4"/>
      <c r="AQ1007" s="4"/>
    </row>
    <row r="1008" spans="1:43" ht="15" thickBot="1" x14ac:dyDescent="0.4">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c r="AJ1008" s="4"/>
      <c r="AK1008" s="4"/>
      <c r="AL1008" s="4"/>
      <c r="AM1008" s="4"/>
      <c r="AN1008" s="4"/>
      <c r="AO1008" s="4"/>
      <c r="AP1008" s="4"/>
      <c r="AQ1008" s="4"/>
    </row>
    <row r="1009" spans="1:43" ht="15" thickBot="1" x14ac:dyDescent="0.4">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c r="AJ1009" s="4"/>
      <c r="AK1009" s="4"/>
      <c r="AL1009" s="4"/>
      <c r="AM1009" s="4"/>
      <c r="AN1009" s="4"/>
      <c r="AO1009" s="4"/>
      <c r="AP1009" s="4"/>
      <c r="AQ1009" s="4"/>
    </row>
    <row r="1010" spans="1:43" ht="15" thickBot="1" x14ac:dyDescent="0.4">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
      <c r="AJ1010" s="4"/>
      <c r="AK1010" s="4"/>
      <c r="AL1010" s="4"/>
      <c r="AM1010" s="4"/>
      <c r="AN1010" s="4"/>
      <c r="AO1010" s="4"/>
      <c r="AP1010" s="4"/>
      <c r="AQ1010" s="4"/>
    </row>
    <row r="1011" spans="1:43" ht="15" thickBot="1" x14ac:dyDescent="0.4">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c r="AE1011" s="4"/>
      <c r="AF1011" s="4"/>
      <c r="AG1011" s="4"/>
      <c r="AH1011" s="4"/>
      <c r="AI1011" s="4"/>
      <c r="AJ1011" s="4"/>
      <c r="AK1011" s="4"/>
      <c r="AL1011" s="4"/>
      <c r="AM1011" s="4"/>
      <c r="AN1011" s="4"/>
      <c r="AO1011" s="4"/>
      <c r="AP1011" s="4"/>
      <c r="AQ1011" s="4"/>
    </row>
    <row r="1012" spans="1:43" ht="15" thickBot="1" x14ac:dyDescent="0.4">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
      <c r="AJ1012" s="4"/>
      <c r="AK1012" s="4"/>
      <c r="AL1012" s="4"/>
      <c r="AM1012" s="4"/>
      <c r="AN1012" s="4"/>
      <c r="AO1012" s="4"/>
      <c r="AP1012" s="4"/>
      <c r="AQ1012" s="4"/>
    </row>
    <row r="1013" spans="1:43" ht="15" thickBot="1" x14ac:dyDescent="0.4">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c r="AD1013" s="4"/>
      <c r="AE1013" s="4"/>
      <c r="AF1013" s="4"/>
      <c r="AG1013" s="4"/>
      <c r="AH1013" s="4"/>
      <c r="AI1013" s="4"/>
      <c r="AJ1013" s="4"/>
      <c r="AK1013" s="4"/>
      <c r="AL1013" s="4"/>
      <c r="AM1013" s="4"/>
      <c r="AN1013" s="4"/>
      <c r="AO1013" s="4"/>
      <c r="AP1013" s="4"/>
      <c r="AQ1013" s="4"/>
    </row>
    <row r="1014" spans="1:43" ht="15" thickBot="1" x14ac:dyDescent="0.4">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c r="AH1014" s="4"/>
      <c r="AI1014" s="4"/>
      <c r="AJ1014" s="4"/>
      <c r="AK1014" s="4"/>
      <c r="AL1014" s="4"/>
      <c r="AM1014" s="4"/>
      <c r="AN1014" s="4"/>
      <c r="AO1014" s="4"/>
      <c r="AP1014" s="4"/>
      <c r="AQ1014" s="4"/>
    </row>
    <row r="1015" spans="1:43" ht="15" thickBot="1" x14ac:dyDescent="0.4">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c r="AD1015" s="4"/>
      <c r="AE1015" s="4"/>
      <c r="AF1015" s="4"/>
      <c r="AG1015" s="4"/>
      <c r="AH1015" s="4"/>
      <c r="AI1015" s="4"/>
      <c r="AJ1015" s="4"/>
      <c r="AK1015" s="4"/>
      <c r="AL1015" s="4"/>
      <c r="AM1015" s="4"/>
      <c r="AN1015" s="4"/>
      <c r="AO1015" s="4"/>
      <c r="AP1015" s="4"/>
      <c r="AQ1015" s="4"/>
    </row>
    <row r="1016" spans="1:43" ht="15" thickBot="1" x14ac:dyDescent="0.4">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c r="AI1016" s="4"/>
      <c r="AJ1016" s="4"/>
      <c r="AK1016" s="4"/>
      <c r="AL1016" s="4"/>
      <c r="AM1016" s="4"/>
      <c r="AN1016" s="4"/>
      <c r="AO1016" s="4"/>
      <c r="AP1016" s="4"/>
      <c r="AQ1016" s="4"/>
    </row>
    <row r="1017" spans="1:43" ht="15" thickBot="1" x14ac:dyDescent="0.4">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c r="AD1017" s="4"/>
      <c r="AE1017" s="4"/>
      <c r="AF1017" s="4"/>
      <c r="AG1017" s="4"/>
      <c r="AH1017" s="4"/>
      <c r="AI1017" s="4"/>
      <c r="AJ1017" s="4"/>
      <c r="AK1017" s="4"/>
      <c r="AL1017" s="4"/>
      <c r="AM1017" s="4"/>
      <c r="AN1017" s="4"/>
      <c r="AO1017" s="4"/>
      <c r="AP1017" s="4"/>
      <c r="AQ1017" s="4"/>
    </row>
    <row r="1018" spans="1:43" ht="15" thickBot="1" x14ac:dyDescent="0.4">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c r="AD1018" s="4"/>
      <c r="AE1018" s="4"/>
      <c r="AF1018" s="4"/>
      <c r="AG1018" s="4"/>
      <c r="AH1018" s="4"/>
      <c r="AI1018" s="4"/>
      <c r="AJ1018" s="4"/>
      <c r="AK1018" s="4"/>
      <c r="AL1018" s="4"/>
      <c r="AM1018" s="4"/>
      <c r="AN1018" s="4"/>
      <c r="AO1018" s="4"/>
      <c r="AP1018" s="4"/>
      <c r="AQ1018" s="4"/>
    </row>
    <row r="1019" spans="1:43" ht="15" thickBot="1" x14ac:dyDescent="0.4">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c r="AI1019" s="4"/>
      <c r="AJ1019" s="4"/>
      <c r="AK1019" s="4"/>
      <c r="AL1019" s="4"/>
      <c r="AM1019" s="4"/>
      <c r="AN1019" s="4"/>
      <c r="AO1019" s="4"/>
      <c r="AP1019" s="4"/>
      <c r="AQ1019" s="4"/>
    </row>
    <row r="1020" spans="1:43" ht="15" thickBot="1" x14ac:dyDescent="0.4">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c r="AD1020" s="4"/>
      <c r="AE1020" s="4"/>
      <c r="AF1020" s="4"/>
      <c r="AG1020" s="4"/>
      <c r="AH1020" s="4"/>
      <c r="AI1020" s="4"/>
      <c r="AJ1020" s="4"/>
      <c r="AK1020" s="4"/>
      <c r="AL1020" s="4"/>
      <c r="AM1020" s="4"/>
      <c r="AN1020" s="4"/>
      <c r="AO1020" s="4"/>
      <c r="AP1020" s="4"/>
      <c r="AQ1020" s="4"/>
    </row>
    <row r="1021" spans="1:43" ht="15" thickBot="1" x14ac:dyDescent="0.4">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c r="AD1021" s="4"/>
      <c r="AE1021" s="4"/>
      <c r="AF1021" s="4"/>
      <c r="AG1021" s="4"/>
      <c r="AH1021" s="4"/>
      <c r="AI1021" s="4"/>
      <c r="AJ1021" s="4"/>
      <c r="AK1021" s="4"/>
      <c r="AL1021" s="4"/>
      <c r="AM1021" s="4"/>
      <c r="AN1021" s="4"/>
      <c r="AO1021" s="4"/>
      <c r="AP1021" s="4"/>
      <c r="AQ1021" s="4"/>
    </row>
    <row r="1022" spans="1:43" ht="15" thickBot="1" x14ac:dyDescent="0.4">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4"/>
      <c r="AD1022" s="4"/>
      <c r="AE1022" s="4"/>
      <c r="AF1022" s="4"/>
      <c r="AG1022" s="4"/>
      <c r="AH1022" s="4"/>
      <c r="AI1022" s="4"/>
      <c r="AJ1022" s="4"/>
      <c r="AK1022" s="4"/>
      <c r="AL1022" s="4"/>
      <c r="AM1022" s="4"/>
      <c r="AN1022" s="4"/>
      <c r="AO1022" s="4"/>
      <c r="AP1022" s="4"/>
      <c r="AQ1022" s="4"/>
    </row>
    <row r="1023" spans="1:43" ht="15" thickBot="1" x14ac:dyDescent="0.4">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4"/>
      <c r="AD1023" s="4"/>
      <c r="AE1023" s="4"/>
      <c r="AF1023" s="4"/>
      <c r="AG1023" s="4"/>
      <c r="AH1023" s="4"/>
      <c r="AI1023" s="4"/>
      <c r="AJ1023" s="4"/>
      <c r="AK1023" s="4"/>
      <c r="AL1023" s="4"/>
      <c r="AM1023" s="4"/>
      <c r="AN1023" s="4"/>
      <c r="AO1023" s="4"/>
      <c r="AP1023" s="4"/>
      <c r="AQ1023" s="4"/>
    </row>
  </sheetData>
  <mergeCells count="2">
    <mergeCell ref="A21:AQ21"/>
    <mergeCell ref="AR21:CH21"/>
  </mergeCells>
  <phoneticPr fontId="6"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C724D-BE68-4249-ACA1-2C7F3E9A321C}">
  <dimension ref="A1:Y101"/>
  <sheetViews>
    <sheetView topLeftCell="P1" workbookViewId="0">
      <selection activeCell="V11" sqref="V11"/>
    </sheetView>
  </sheetViews>
  <sheetFormatPr defaultColWidth="20.6328125" defaultRowHeight="14.5" x14ac:dyDescent="0.35"/>
  <sheetData>
    <row r="1" spans="1:25" x14ac:dyDescent="0.35">
      <c r="A1" t="s">
        <v>317</v>
      </c>
      <c r="B1" t="s">
        <v>0</v>
      </c>
      <c r="C1" t="s">
        <v>60</v>
      </c>
      <c r="D1" t="s">
        <v>61</v>
      </c>
      <c r="E1" t="s">
        <v>62</v>
      </c>
      <c r="F1" t="s">
        <v>63</v>
      </c>
      <c r="G1" t="s">
        <v>64</v>
      </c>
      <c r="H1" t="s">
        <v>65</v>
      </c>
      <c r="I1" t="s">
        <v>66</v>
      </c>
      <c r="J1" t="s">
        <v>67</v>
      </c>
      <c r="K1" t="s">
        <v>68</v>
      </c>
      <c r="L1" t="s">
        <v>69</v>
      </c>
      <c r="M1" t="s">
        <v>70</v>
      </c>
      <c r="N1" t="s">
        <v>71</v>
      </c>
      <c r="O1" t="s">
        <v>72</v>
      </c>
      <c r="P1" t="s">
        <v>73</v>
      </c>
      <c r="Q1" t="s">
        <v>314</v>
      </c>
      <c r="R1" t="s">
        <v>74</v>
      </c>
      <c r="S1" t="s">
        <v>75</v>
      </c>
      <c r="T1" t="s">
        <v>76</v>
      </c>
      <c r="U1" t="s">
        <v>77</v>
      </c>
      <c r="V1" t="s">
        <v>432</v>
      </c>
      <c r="W1" t="s">
        <v>433</v>
      </c>
      <c r="X1" t="s">
        <v>434</v>
      </c>
      <c r="Y1" t="s">
        <v>78</v>
      </c>
    </row>
    <row r="2" spans="1:25" x14ac:dyDescent="0.35">
      <c r="A2" t="s">
        <v>318</v>
      </c>
      <c r="B2" t="s">
        <v>319</v>
      </c>
      <c r="C2" t="s">
        <v>320</v>
      </c>
      <c r="D2">
        <v>175000</v>
      </c>
      <c r="E2" t="s">
        <v>321</v>
      </c>
      <c r="F2">
        <v>170000</v>
      </c>
      <c r="G2">
        <v>2.8571428570000001E-2</v>
      </c>
      <c r="H2">
        <v>60612</v>
      </c>
      <c r="I2" t="s">
        <v>117</v>
      </c>
      <c r="J2" s="12">
        <v>0.72</v>
      </c>
      <c r="K2">
        <v>1149.5</v>
      </c>
      <c r="L2">
        <v>1045</v>
      </c>
      <c r="M2">
        <v>2600</v>
      </c>
      <c r="N2">
        <v>1600</v>
      </c>
      <c r="O2">
        <v>1.4880382780000001</v>
      </c>
      <c r="P2">
        <v>0.3919095259</v>
      </c>
      <c r="Q2">
        <v>1</v>
      </c>
      <c r="R2" t="b">
        <v>1</v>
      </c>
      <c r="S2" t="b">
        <v>1</v>
      </c>
      <c r="T2" t="b">
        <v>0</v>
      </c>
      <c r="U2" t="s">
        <v>309</v>
      </c>
      <c r="Y2" t="s">
        <v>322</v>
      </c>
    </row>
    <row r="3" spans="1:25" x14ac:dyDescent="0.35">
      <c r="A3" t="s">
        <v>318</v>
      </c>
      <c r="B3" t="s">
        <v>323</v>
      </c>
      <c r="C3" t="s">
        <v>324</v>
      </c>
      <c r="D3">
        <v>199000</v>
      </c>
      <c r="E3" t="s">
        <v>325</v>
      </c>
      <c r="F3">
        <v>170000</v>
      </c>
      <c r="G3">
        <v>0.14572864320000001</v>
      </c>
      <c r="H3">
        <v>60608</v>
      </c>
      <c r="I3" t="s">
        <v>117</v>
      </c>
      <c r="J3" s="12">
        <v>0.63</v>
      </c>
      <c r="K3">
        <v>1300.2</v>
      </c>
      <c r="L3">
        <v>1182</v>
      </c>
      <c r="M3">
        <v>1900</v>
      </c>
      <c r="N3">
        <v>1400</v>
      </c>
      <c r="O3">
        <v>0.60744500850000005</v>
      </c>
      <c r="P3">
        <v>7.6757421940000001E-2</v>
      </c>
      <c r="Q3">
        <v>0.5</v>
      </c>
      <c r="R3" t="b">
        <v>1</v>
      </c>
      <c r="S3" t="b">
        <v>1</v>
      </c>
      <c r="T3" t="b">
        <v>0</v>
      </c>
      <c r="U3" t="s">
        <v>309</v>
      </c>
      <c r="Y3" t="s">
        <v>326</v>
      </c>
    </row>
    <row r="4" spans="1:25" x14ac:dyDescent="0.35">
      <c r="A4" t="s">
        <v>318</v>
      </c>
      <c r="B4" t="s">
        <v>327</v>
      </c>
      <c r="C4" t="s">
        <v>328</v>
      </c>
      <c r="D4">
        <v>242900</v>
      </c>
      <c r="E4" t="s">
        <v>329</v>
      </c>
      <c r="F4">
        <v>194000</v>
      </c>
      <c r="G4">
        <v>0.20131741459999999</v>
      </c>
      <c r="H4">
        <v>60202</v>
      </c>
      <c r="I4" t="s">
        <v>82</v>
      </c>
      <c r="J4" s="12">
        <v>0.48</v>
      </c>
      <c r="K4">
        <v>1901.9</v>
      </c>
      <c r="L4">
        <v>1729</v>
      </c>
      <c r="M4">
        <v>3000</v>
      </c>
      <c r="N4">
        <v>1800</v>
      </c>
      <c r="O4">
        <v>0.73510699830000004</v>
      </c>
      <c r="P4">
        <v>-5.3578000950000003E-2</v>
      </c>
      <c r="Q4">
        <v>1</v>
      </c>
      <c r="R4" t="b">
        <v>1</v>
      </c>
      <c r="S4" t="b">
        <v>0</v>
      </c>
      <c r="T4" t="b">
        <v>0</v>
      </c>
      <c r="U4" t="s">
        <v>309</v>
      </c>
      <c r="Y4" t="s">
        <v>330</v>
      </c>
    </row>
    <row r="5" spans="1:25" x14ac:dyDescent="0.35">
      <c r="A5" t="s">
        <v>318</v>
      </c>
      <c r="B5" t="s">
        <v>331</v>
      </c>
      <c r="C5" t="s">
        <v>332</v>
      </c>
      <c r="D5">
        <v>43900</v>
      </c>
      <c r="E5" t="s">
        <v>333</v>
      </c>
      <c r="F5">
        <v>40000</v>
      </c>
      <c r="G5">
        <v>8.8838268789999994E-2</v>
      </c>
      <c r="H5">
        <v>60649</v>
      </c>
      <c r="I5" t="s">
        <v>334</v>
      </c>
      <c r="J5" s="12">
        <v>0.78</v>
      </c>
      <c r="K5">
        <v>778.8</v>
      </c>
      <c r="L5">
        <v>708</v>
      </c>
      <c r="M5">
        <v>1200</v>
      </c>
      <c r="N5">
        <v>950</v>
      </c>
      <c r="O5">
        <v>0.6949152542</v>
      </c>
      <c r="P5">
        <v>0.2198253724</v>
      </c>
      <c r="Q5">
        <v>1</v>
      </c>
      <c r="R5" t="b">
        <v>1</v>
      </c>
      <c r="S5" t="b">
        <v>0</v>
      </c>
      <c r="T5" t="b">
        <v>0</v>
      </c>
      <c r="U5" t="s">
        <v>309</v>
      </c>
      <c r="Y5" t="s">
        <v>335</v>
      </c>
    </row>
    <row r="6" spans="1:25" x14ac:dyDescent="0.35">
      <c r="A6" t="s">
        <v>318</v>
      </c>
      <c r="B6" t="s">
        <v>336</v>
      </c>
      <c r="C6" t="s">
        <v>337</v>
      </c>
      <c r="D6">
        <v>135000</v>
      </c>
      <c r="E6" t="s">
        <v>333</v>
      </c>
      <c r="F6">
        <v>130000</v>
      </c>
      <c r="G6">
        <v>3.7037037039999998E-2</v>
      </c>
      <c r="H6">
        <v>60626</v>
      </c>
      <c r="I6" t="s">
        <v>88</v>
      </c>
      <c r="J6" s="12">
        <v>0.76</v>
      </c>
      <c r="K6">
        <v>1094.5</v>
      </c>
      <c r="L6">
        <v>995</v>
      </c>
      <c r="M6">
        <v>1600</v>
      </c>
      <c r="N6">
        <v>1300</v>
      </c>
      <c r="O6">
        <v>0.608040201</v>
      </c>
      <c r="P6">
        <v>0.1877569667</v>
      </c>
      <c r="Q6">
        <v>0</v>
      </c>
      <c r="R6" t="b">
        <v>1</v>
      </c>
      <c r="S6" t="b">
        <v>0</v>
      </c>
      <c r="T6" t="b">
        <v>0</v>
      </c>
      <c r="U6" t="s">
        <v>309</v>
      </c>
      <c r="Y6" t="s">
        <v>338</v>
      </c>
    </row>
    <row r="7" spans="1:25" x14ac:dyDescent="0.35">
      <c r="A7" t="s">
        <v>318</v>
      </c>
      <c r="B7" t="s">
        <v>339</v>
      </c>
      <c r="C7" t="s">
        <v>340</v>
      </c>
      <c r="D7">
        <v>125000</v>
      </c>
      <c r="E7" t="s">
        <v>333</v>
      </c>
      <c r="F7">
        <v>125000</v>
      </c>
      <c r="G7">
        <v>0</v>
      </c>
      <c r="H7">
        <v>60613</v>
      </c>
      <c r="I7" t="s">
        <v>82</v>
      </c>
      <c r="J7" s="12">
        <v>0.6</v>
      </c>
      <c r="K7">
        <v>1333.2</v>
      </c>
      <c r="L7">
        <v>1212</v>
      </c>
      <c r="M7">
        <v>1800</v>
      </c>
      <c r="N7">
        <v>1500</v>
      </c>
      <c r="O7">
        <v>0.48514851489999999</v>
      </c>
      <c r="P7">
        <v>0.12511251130000001</v>
      </c>
      <c r="Q7">
        <v>1</v>
      </c>
      <c r="R7" t="b">
        <v>1</v>
      </c>
      <c r="S7" t="b">
        <v>1</v>
      </c>
      <c r="T7" t="b">
        <v>0</v>
      </c>
      <c r="U7" t="s">
        <v>309</v>
      </c>
      <c r="Y7" t="s">
        <v>341</v>
      </c>
    </row>
    <row r="8" spans="1:25" x14ac:dyDescent="0.35">
      <c r="A8" t="s">
        <v>318</v>
      </c>
      <c r="B8" t="s">
        <v>342</v>
      </c>
      <c r="C8" t="s">
        <v>343</v>
      </c>
      <c r="D8">
        <v>99500</v>
      </c>
      <c r="E8" t="s">
        <v>344</v>
      </c>
      <c r="F8">
        <v>95000</v>
      </c>
      <c r="G8">
        <v>4.5226130650000002E-2</v>
      </c>
      <c r="H8">
        <v>60640</v>
      </c>
      <c r="I8" t="s">
        <v>148</v>
      </c>
      <c r="J8" s="12">
        <v>0.68</v>
      </c>
      <c r="K8">
        <v>1328.8</v>
      </c>
      <c r="L8">
        <v>1208</v>
      </c>
      <c r="M8">
        <v>1800</v>
      </c>
      <c r="N8">
        <v>1350</v>
      </c>
      <c r="O8">
        <v>0.49006622519999998</v>
      </c>
      <c r="P8">
        <v>1.595424443E-2</v>
      </c>
      <c r="Q8">
        <v>1</v>
      </c>
      <c r="R8" t="b">
        <v>1</v>
      </c>
      <c r="S8" t="b">
        <v>1</v>
      </c>
      <c r="T8" t="b">
        <v>0</v>
      </c>
      <c r="U8" t="s">
        <v>309</v>
      </c>
      <c r="Y8" t="s">
        <v>345</v>
      </c>
    </row>
    <row r="9" spans="1:25" x14ac:dyDescent="0.35">
      <c r="A9" t="s">
        <v>318</v>
      </c>
      <c r="B9" t="s">
        <v>346</v>
      </c>
      <c r="C9" t="s">
        <v>347</v>
      </c>
      <c r="D9">
        <v>124500</v>
      </c>
      <c r="E9" t="s">
        <v>348</v>
      </c>
      <c r="F9">
        <v>120000</v>
      </c>
      <c r="G9">
        <v>3.6144578310000001E-2</v>
      </c>
      <c r="H9">
        <v>60660</v>
      </c>
      <c r="I9" t="s">
        <v>148</v>
      </c>
      <c r="J9" s="12">
        <v>0.63</v>
      </c>
      <c r="K9">
        <v>1513.6</v>
      </c>
      <c r="L9">
        <v>1376</v>
      </c>
      <c r="M9">
        <v>1800</v>
      </c>
      <c r="N9">
        <v>1500</v>
      </c>
      <c r="O9">
        <v>0.30813953490000001</v>
      </c>
      <c r="P9">
        <v>-8.9852008459999997E-3</v>
      </c>
      <c r="Q9">
        <v>0</v>
      </c>
      <c r="R9" t="b">
        <v>1</v>
      </c>
      <c r="S9" t="b">
        <v>0</v>
      </c>
      <c r="T9" t="b">
        <v>0</v>
      </c>
      <c r="U9" t="s">
        <v>309</v>
      </c>
      <c r="Y9" t="s">
        <v>349</v>
      </c>
    </row>
    <row r="10" spans="1:25" x14ac:dyDescent="0.35">
      <c r="A10" t="s">
        <v>318</v>
      </c>
      <c r="B10" t="s">
        <v>350</v>
      </c>
      <c r="C10" t="s">
        <v>351</v>
      </c>
      <c r="D10">
        <v>155000</v>
      </c>
      <c r="E10" t="s">
        <v>352</v>
      </c>
      <c r="F10">
        <v>135000</v>
      </c>
      <c r="G10">
        <v>0.12903225809999999</v>
      </c>
      <c r="H10">
        <v>60640</v>
      </c>
      <c r="I10" t="s">
        <v>148</v>
      </c>
      <c r="J10" s="12">
        <v>0.68</v>
      </c>
      <c r="K10">
        <v>1257.3</v>
      </c>
      <c r="L10">
        <v>1143</v>
      </c>
      <c r="M10">
        <v>1700</v>
      </c>
      <c r="N10">
        <v>1400</v>
      </c>
      <c r="O10">
        <v>0.48731408570000001</v>
      </c>
      <c r="P10">
        <v>0.1134971765</v>
      </c>
      <c r="Q10">
        <v>1</v>
      </c>
      <c r="R10" t="b">
        <v>1</v>
      </c>
      <c r="S10" t="b">
        <v>1</v>
      </c>
      <c r="T10" t="b">
        <v>0</v>
      </c>
      <c r="U10" t="s">
        <v>309</v>
      </c>
      <c r="Y10" t="s">
        <v>353</v>
      </c>
    </row>
    <row r="11" spans="1:25" x14ac:dyDescent="0.35">
      <c r="A11" t="s">
        <v>318</v>
      </c>
      <c r="B11" t="s">
        <v>354</v>
      </c>
      <c r="C11" t="s">
        <v>355</v>
      </c>
      <c r="D11">
        <v>185000</v>
      </c>
      <c r="E11" t="s">
        <v>356</v>
      </c>
      <c r="F11">
        <v>170000</v>
      </c>
      <c r="G11">
        <v>8.1081081080000006E-2</v>
      </c>
      <c r="H11">
        <v>60613</v>
      </c>
      <c r="I11" t="s">
        <v>82</v>
      </c>
      <c r="J11" s="12">
        <v>0.6</v>
      </c>
      <c r="K11">
        <v>1870</v>
      </c>
      <c r="L11">
        <v>1700</v>
      </c>
      <c r="M11">
        <v>1700</v>
      </c>
      <c r="N11">
        <v>1500</v>
      </c>
      <c r="O11">
        <v>0</v>
      </c>
      <c r="P11">
        <v>-0.1978609626</v>
      </c>
      <c r="Q11">
        <v>0</v>
      </c>
      <c r="R11" t="b">
        <v>1</v>
      </c>
      <c r="S11" t="b">
        <v>0</v>
      </c>
      <c r="T11" t="b">
        <v>0</v>
      </c>
      <c r="U11" t="s">
        <v>309</v>
      </c>
      <c r="Y11" t="s">
        <v>357</v>
      </c>
    </row>
    <row r="12" spans="1:25" x14ac:dyDescent="0.35">
      <c r="A12" t="s">
        <v>318</v>
      </c>
      <c r="B12" t="s">
        <v>358</v>
      </c>
      <c r="C12" t="s">
        <v>359</v>
      </c>
      <c r="D12">
        <v>140000</v>
      </c>
      <c r="E12" t="s">
        <v>360</v>
      </c>
      <c r="F12">
        <v>133000</v>
      </c>
      <c r="G12">
        <v>0.05</v>
      </c>
      <c r="H12">
        <v>60613</v>
      </c>
      <c r="I12" t="s">
        <v>82</v>
      </c>
      <c r="J12" s="12">
        <v>0.6</v>
      </c>
      <c r="K12">
        <v>1463</v>
      </c>
      <c r="L12">
        <v>1330</v>
      </c>
      <c r="M12">
        <v>1800</v>
      </c>
      <c r="N12">
        <v>1500</v>
      </c>
      <c r="O12">
        <v>0.35338345859999998</v>
      </c>
      <c r="P12">
        <v>2.5290498969999999E-2</v>
      </c>
      <c r="Q12">
        <v>1</v>
      </c>
      <c r="R12" t="b">
        <v>1</v>
      </c>
      <c r="S12" t="b">
        <v>1</v>
      </c>
      <c r="T12" t="b">
        <v>0</v>
      </c>
      <c r="U12" t="s">
        <v>309</v>
      </c>
      <c r="Y12" t="s">
        <v>361</v>
      </c>
    </row>
    <row r="13" spans="1:25" x14ac:dyDescent="0.35">
      <c r="A13" t="s">
        <v>318</v>
      </c>
      <c r="B13" t="s">
        <v>362</v>
      </c>
      <c r="C13" t="s">
        <v>363</v>
      </c>
      <c r="D13">
        <v>176000</v>
      </c>
      <c r="E13" t="s">
        <v>364</v>
      </c>
      <c r="F13">
        <v>160000</v>
      </c>
      <c r="G13">
        <v>9.0909090910000004E-2</v>
      </c>
      <c r="H13">
        <v>60605</v>
      </c>
      <c r="I13" t="s">
        <v>82</v>
      </c>
      <c r="J13" s="12">
        <v>0.51</v>
      </c>
      <c r="K13">
        <v>1630.2</v>
      </c>
      <c r="L13">
        <v>1482</v>
      </c>
      <c r="M13">
        <v>1900</v>
      </c>
      <c r="N13">
        <v>1600</v>
      </c>
      <c r="O13">
        <v>0.28205128210000002</v>
      </c>
      <c r="P13">
        <v>-1.8525334309999999E-2</v>
      </c>
      <c r="Q13">
        <v>1</v>
      </c>
      <c r="R13" t="b">
        <v>1</v>
      </c>
      <c r="S13" t="b">
        <v>1</v>
      </c>
      <c r="T13" t="b">
        <v>0</v>
      </c>
      <c r="U13" t="s">
        <v>309</v>
      </c>
      <c r="Y13" t="s">
        <v>365</v>
      </c>
    </row>
    <row r="14" spans="1:25" x14ac:dyDescent="0.35">
      <c r="A14" t="s">
        <v>318</v>
      </c>
      <c r="B14" t="s">
        <v>366</v>
      </c>
      <c r="C14" t="s">
        <v>367</v>
      </c>
      <c r="D14">
        <v>169900</v>
      </c>
      <c r="E14" t="s">
        <v>368</v>
      </c>
      <c r="F14">
        <v>169900</v>
      </c>
      <c r="G14">
        <v>0</v>
      </c>
      <c r="H14">
        <v>60202</v>
      </c>
      <c r="I14" t="s">
        <v>82</v>
      </c>
      <c r="J14" s="12">
        <v>0.48</v>
      </c>
      <c r="K14">
        <v>1662.1</v>
      </c>
      <c r="L14">
        <v>1511</v>
      </c>
      <c r="M14">
        <v>1400</v>
      </c>
      <c r="N14">
        <v>1250</v>
      </c>
      <c r="O14">
        <v>-7.3461283919999995E-2</v>
      </c>
      <c r="P14">
        <v>-0.24793935380000001</v>
      </c>
      <c r="Q14">
        <v>0</v>
      </c>
      <c r="R14" t="b">
        <v>1</v>
      </c>
      <c r="S14" t="b">
        <v>0</v>
      </c>
      <c r="T14" t="b">
        <v>0</v>
      </c>
      <c r="U14" t="s">
        <v>309</v>
      </c>
      <c r="Y14" t="s">
        <v>369</v>
      </c>
    </row>
    <row r="15" spans="1:25" x14ac:dyDescent="0.35">
      <c r="A15" t="s">
        <v>318</v>
      </c>
      <c r="B15" t="s">
        <v>370</v>
      </c>
      <c r="C15" t="s">
        <v>371</v>
      </c>
      <c r="D15">
        <v>229000</v>
      </c>
      <c r="E15" t="s">
        <v>372</v>
      </c>
      <c r="F15">
        <v>229000</v>
      </c>
      <c r="G15">
        <v>0</v>
      </c>
      <c r="H15">
        <v>60201</v>
      </c>
      <c r="I15" t="s">
        <v>82</v>
      </c>
      <c r="J15" s="12">
        <v>0.41</v>
      </c>
      <c r="K15">
        <v>1515.8</v>
      </c>
      <c r="L15">
        <v>1378</v>
      </c>
      <c r="M15">
        <v>2100</v>
      </c>
      <c r="N15">
        <v>1600</v>
      </c>
      <c r="O15">
        <v>0.52394775039999997</v>
      </c>
      <c r="P15">
        <v>5.5548225360000002E-2</v>
      </c>
      <c r="Q15">
        <v>1</v>
      </c>
      <c r="R15" t="b">
        <v>0</v>
      </c>
      <c r="S15" t="b">
        <v>1</v>
      </c>
      <c r="T15" t="b">
        <v>0</v>
      </c>
      <c r="U15" t="s">
        <v>83</v>
      </c>
      <c r="Y15" t="s">
        <v>373</v>
      </c>
    </row>
    <row r="16" spans="1:25" x14ac:dyDescent="0.35">
      <c r="A16" t="s">
        <v>318</v>
      </c>
      <c r="B16" t="s">
        <v>374</v>
      </c>
      <c r="C16" t="s">
        <v>375</v>
      </c>
      <c r="D16">
        <v>167000</v>
      </c>
      <c r="E16" t="s">
        <v>333</v>
      </c>
      <c r="F16">
        <v>155000</v>
      </c>
      <c r="G16">
        <v>7.1856287429999999E-2</v>
      </c>
      <c r="H16">
        <v>60626</v>
      </c>
      <c r="I16" t="s">
        <v>88</v>
      </c>
      <c r="J16" s="12">
        <v>0.76</v>
      </c>
      <c r="K16">
        <v>1320</v>
      </c>
      <c r="L16">
        <v>1200</v>
      </c>
      <c r="M16">
        <v>1700</v>
      </c>
      <c r="N16">
        <v>1400</v>
      </c>
      <c r="O16">
        <v>0.41666666670000002</v>
      </c>
      <c r="P16">
        <v>6.0606060609999998E-2</v>
      </c>
      <c r="Q16">
        <v>1</v>
      </c>
      <c r="R16" t="b">
        <v>0</v>
      </c>
      <c r="S16" t="b">
        <v>1</v>
      </c>
      <c r="T16" t="b">
        <v>0</v>
      </c>
      <c r="U16" t="s">
        <v>83</v>
      </c>
      <c r="Y16" t="s">
        <v>376</v>
      </c>
    </row>
    <row r="17" spans="1:25" x14ac:dyDescent="0.35">
      <c r="A17" t="s">
        <v>318</v>
      </c>
      <c r="B17" t="s">
        <v>377</v>
      </c>
      <c r="C17" t="s">
        <v>378</v>
      </c>
      <c r="D17">
        <v>135000</v>
      </c>
      <c r="E17" t="s">
        <v>379</v>
      </c>
      <c r="F17">
        <v>120000</v>
      </c>
      <c r="G17">
        <v>0.11111111110000001</v>
      </c>
      <c r="H17">
        <v>60626</v>
      </c>
      <c r="I17" t="s">
        <v>88</v>
      </c>
      <c r="J17" s="12">
        <v>0.76</v>
      </c>
      <c r="K17">
        <v>1188</v>
      </c>
      <c r="L17">
        <v>1080</v>
      </c>
      <c r="M17">
        <v>1550</v>
      </c>
      <c r="N17">
        <v>1250</v>
      </c>
      <c r="O17">
        <v>0.43518518519999999</v>
      </c>
      <c r="P17">
        <v>5.2188552190000001E-2</v>
      </c>
      <c r="Q17">
        <v>1</v>
      </c>
      <c r="R17" t="b">
        <v>0</v>
      </c>
      <c r="S17" t="b">
        <v>1</v>
      </c>
      <c r="T17" t="b">
        <v>0</v>
      </c>
      <c r="U17" t="s">
        <v>83</v>
      </c>
      <c r="Y17" t="s">
        <v>380</v>
      </c>
    </row>
    <row r="18" spans="1:25" x14ac:dyDescent="0.35">
      <c r="A18" t="s">
        <v>318</v>
      </c>
      <c r="B18" t="s">
        <v>381</v>
      </c>
      <c r="C18" t="s">
        <v>382</v>
      </c>
      <c r="D18">
        <v>115000</v>
      </c>
      <c r="E18" t="s">
        <v>383</v>
      </c>
      <c r="F18">
        <v>105000</v>
      </c>
      <c r="G18">
        <v>8.6956521740000001E-2</v>
      </c>
      <c r="H18">
        <v>60626</v>
      </c>
      <c r="I18" t="s">
        <v>88</v>
      </c>
      <c r="J18" s="12">
        <v>0.76</v>
      </c>
      <c r="K18">
        <v>1082.4000000000001</v>
      </c>
      <c r="L18">
        <v>984</v>
      </c>
      <c r="M18">
        <v>1300</v>
      </c>
      <c r="N18">
        <v>1150</v>
      </c>
      <c r="O18">
        <v>0.32113821139999998</v>
      </c>
      <c r="P18">
        <v>6.2453806360000003E-2</v>
      </c>
      <c r="Q18">
        <v>1</v>
      </c>
      <c r="R18" t="b">
        <v>0</v>
      </c>
      <c r="S18" t="b">
        <v>1</v>
      </c>
      <c r="T18" t="b">
        <v>0</v>
      </c>
      <c r="U18" t="s">
        <v>83</v>
      </c>
      <c r="Y18" t="s">
        <v>384</v>
      </c>
    </row>
    <row r="19" spans="1:25" x14ac:dyDescent="0.35">
      <c r="A19" t="s">
        <v>318</v>
      </c>
      <c r="B19" t="s">
        <v>385</v>
      </c>
      <c r="C19" t="s">
        <v>386</v>
      </c>
      <c r="D19">
        <v>135700</v>
      </c>
      <c r="E19" t="s">
        <v>387</v>
      </c>
      <c r="F19">
        <v>133300</v>
      </c>
      <c r="G19">
        <v>1.7686072220000001E-2</v>
      </c>
      <c r="H19">
        <v>60660</v>
      </c>
      <c r="I19" t="s">
        <v>148</v>
      </c>
      <c r="J19" s="12">
        <v>0.63</v>
      </c>
      <c r="K19">
        <v>1320</v>
      </c>
      <c r="L19">
        <v>1200</v>
      </c>
      <c r="M19">
        <v>1800</v>
      </c>
      <c r="N19">
        <v>1450</v>
      </c>
      <c r="O19">
        <v>0.5</v>
      </c>
      <c r="P19">
        <v>9.8484848479999998E-2</v>
      </c>
      <c r="Q19">
        <v>1</v>
      </c>
      <c r="R19" t="b">
        <v>0</v>
      </c>
      <c r="S19" t="b">
        <v>1</v>
      </c>
      <c r="T19" t="b">
        <v>1</v>
      </c>
      <c r="U19" t="s">
        <v>113</v>
      </c>
      <c r="Y19" t="s">
        <v>388</v>
      </c>
    </row>
    <row r="20" spans="1:25" x14ac:dyDescent="0.35">
      <c r="A20" t="s">
        <v>318</v>
      </c>
      <c r="B20" t="s">
        <v>389</v>
      </c>
      <c r="C20" t="s">
        <v>390</v>
      </c>
      <c r="D20">
        <v>183000</v>
      </c>
      <c r="E20" t="s">
        <v>391</v>
      </c>
      <c r="F20">
        <v>170000</v>
      </c>
      <c r="G20">
        <v>7.103825137E-2</v>
      </c>
      <c r="H20">
        <v>60657</v>
      </c>
      <c r="I20" t="s">
        <v>82</v>
      </c>
      <c r="J20" s="12">
        <v>0.61</v>
      </c>
      <c r="K20">
        <v>1523.5</v>
      </c>
      <c r="L20">
        <v>1385</v>
      </c>
      <c r="M20">
        <v>1800</v>
      </c>
      <c r="N20">
        <v>1500</v>
      </c>
      <c r="O20">
        <v>0.29963898919999998</v>
      </c>
      <c r="P20">
        <v>-1.54250082E-2</v>
      </c>
      <c r="Q20">
        <v>1</v>
      </c>
      <c r="R20" t="b">
        <v>0</v>
      </c>
      <c r="S20" t="b">
        <v>1</v>
      </c>
      <c r="T20" t="b">
        <v>1</v>
      </c>
      <c r="U20" t="s">
        <v>113</v>
      </c>
      <c r="Y20" t="s">
        <v>392</v>
      </c>
    </row>
    <row r="21" spans="1:25" x14ac:dyDescent="0.35">
      <c r="A21" t="s">
        <v>318</v>
      </c>
      <c r="B21" t="s">
        <v>393</v>
      </c>
      <c r="C21" t="s">
        <v>394</v>
      </c>
      <c r="D21">
        <v>157000</v>
      </c>
      <c r="E21" t="s">
        <v>387</v>
      </c>
      <c r="F21">
        <v>120000</v>
      </c>
      <c r="G21">
        <v>0.2356687898</v>
      </c>
      <c r="H21">
        <v>60626</v>
      </c>
      <c r="I21" t="s">
        <v>88</v>
      </c>
      <c r="J21" s="12">
        <v>0.76</v>
      </c>
      <c r="K21">
        <v>1034</v>
      </c>
      <c r="L21">
        <v>940</v>
      </c>
      <c r="M21">
        <v>1600</v>
      </c>
      <c r="N21">
        <v>1300</v>
      </c>
      <c r="O21">
        <v>0.70212765960000001</v>
      </c>
      <c r="P21">
        <v>0.25725338489999999</v>
      </c>
      <c r="Q21">
        <v>1</v>
      </c>
      <c r="R21" t="b">
        <v>0</v>
      </c>
      <c r="S21" t="b">
        <v>1</v>
      </c>
      <c r="T21" t="b">
        <v>1</v>
      </c>
      <c r="U21" t="s">
        <v>113</v>
      </c>
      <c r="Y21" t="s">
        <v>395</v>
      </c>
    </row>
    <row r="22" spans="1:25" x14ac:dyDescent="0.35">
      <c r="A22" t="s">
        <v>318</v>
      </c>
      <c r="B22" t="s">
        <v>396</v>
      </c>
      <c r="C22" t="s">
        <v>397</v>
      </c>
      <c r="D22">
        <v>180000</v>
      </c>
      <c r="E22" t="s">
        <v>356</v>
      </c>
      <c r="F22">
        <v>160000</v>
      </c>
      <c r="G22">
        <v>0.11111111110000001</v>
      </c>
      <c r="H22">
        <v>60626</v>
      </c>
      <c r="I22" t="s">
        <v>88</v>
      </c>
      <c r="J22" s="12">
        <v>0.76</v>
      </c>
      <c r="K22">
        <v>1402.5</v>
      </c>
      <c r="L22">
        <v>1275</v>
      </c>
      <c r="M22">
        <v>2000</v>
      </c>
      <c r="N22">
        <v>1300</v>
      </c>
      <c r="O22">
        <v>0.56862745100000001</v>
      </c>
      <c r="P22">
        <v>-7.3083778969999999E-2</v>
      </c>
      <c r="Q22">
        <v>0</v>
      </c>
      <c r="R22" t="b">
        <v>0</v>
      </c>
      <c r="S22" t="b">
        <v>0</v>
      </c>
      <c r="T22" t="b">
        <v>1</v>
      </c>
      <c r="U22" t="s">
        <v>398</v>
      </c>
      <c r="Y22" t="s">
        <v>399</v>
      </c>
    </row>
    <row r="23" spans="1:25" x14ac:dyDescent="0.35">
      <c r="A23" t="s">
        <v>318</v>
      </c>
      <c r="B23" t="s">
        <v>400</v>
      </c>
      <c r="C23" t="s">
        <v>401</v>
      </c>
      <c r="D23">
        <v>255000</v>
      </c>
      <c r="E23" t="s">
        <v>249</v>
      </c>
      <c r="F23">
        <v>240000</v>
      </c>
      <c r="G23">
        <v>5.8823529409999999E-2</v>
      </c>
      <c r="H23">
        <v>60639</v>
      </c>
      <c r="I23" t="s">
        <v>334</v>
      </c>
      <c r="J23" s="12">
        <v>0.52</v>
      </c>
      <c r="K23">
        <v>1933.8</v>
      </c>
      <c r="L23">
        <v>1758</v>
      </c>
      <c r="M23">
        <v>3500</v>
      </c>
      <c r="N23">
        <v>2000</v>
      </c>
      <c r="O23">
        <v>0.99089874860000005</v>
      </c>
      <c r="P23">
        <v>3.4233116139999999E-2</v>
      </c>
      <c r="Q23">
        <v>0</v>
      </c>
      <c r="R23" t="b">
        <v>0</v>
      </c>
      <c r="S23" t="b">
        <v>0</v>
      </c>
      <c r="T23" t="b">
        <v>0</v>
      </c>
      <c r="U23" t="s">
        <v>138</v>
      </c>
      <c r="Y23" t="s">
        <v>402</v>
      </c>
    </row>
    <row r="24" spans="1:25" x14ac:dyDescent="0.35">
      <c r="A24" t="s">
        <v>318</v>
      </c>
      <c r="B24" t="s">
        <v>403</v>
      </c>
      <c r="C24" t="s">
        <v>404</v>
      </c>
      <c r="D24">
        <v>155000</v>
      </c>
      <c r="E24" t="s">
        <v>405</v>
      </c>
      <c r="F24">
        <v>125000</v>
      </c>
      <c r="G24">
        <v>0.1935483871</v>
      </c>
      <c r="H24">
        <v>60660</v>
      </c>
      <c r="I24" t="s">
        <v>148</v>
      </c>
      <c r="J24" s="12">
        <v>0.63</v>
      </c>
      <c r="K24">
        <v>1540</v>
      </c>
      <c r="L24">
        <v>1400</v>
      </c>
      <c r="M24">
        <v>2200</v>
      </c>
      <c r="N24">
        <v>1650</v>
      </c>
      <c r="O24">
        <v>0.57142857140000003</v>
      </c>
      <c r="P24">
        <v>7.1428571430000004E-2</v>
      </c>
      <c r="Q24">
        <v>0</v>
      </c>
      <c r="R24" t="b">
        <v>0</v>
      </c>
      <c r="S24" t="b">
        <v>0</v>
      </c>
      <c r="T24" t="b">
        <v>0</v>
      </c>
      <c r="U24" t="s">
        <v>138</v>
      </c>
      <c r="Y24" t="s">
        <v>406</v>
      </c>
    </row>
    <row r="25" spans="1:25" x14ac:dyDescent="0.35">
      <c r="A25" t="s">
        <v>318</v>
      </c>
      <c r="B25" t="s">
        <v>407</v>
      </c>
      <c r="C25" t="s">
        <v>408</v>
      </c>
      <c r="D25">
        <v>225000</v>
      </c>
      <c r="E25" t="s">
        <v>372</v>
      </c>
      <c r="F25">
        <v>215000</v>
      </c>
      <c r="G25">
        <v>4.4444444440000001E-2</v>
      </c>
      <c r="H25">
        <v>60657</v>
      </c>
      <c r="I25" t="s">
        <v>82</v>
      </c>
      <c r="J25" s="12">
        <v>0.61</v>
      </c>
      <c r="K25">
        <v>1806.2</v>
      </c>
      <c r="L25">
        <v>1642</v>
      </c>
      <c r="M25">
        <v>2200</v>
      </c>
      <c r="N25">
        <v>1800</v>
      </c>
      <c r="O25">
        <v>0.33982947619999998</v>
      </c>
      <c r="P25">
        <v>-3.432620972E-3</v>
      </c>
      <c r="Q25">
        <v>0</v>
      </c>
      <c r="R25" t="b">
        <v>0</v>
      </c>
      <c r="S25" t="b">
        <v>0</v>
      </c>
      <c r="T25" t="b">
        <v>0</v>
      </c>
      <c r="U25" t="s">
        <v>138</v>
      </c>
      <c r="Y25" t="s">
        <v>409</v>
      </c>
    </row>
    <row r="26" spans="1:25" x14ac:dyDescent="0.35">
      <c r="A26" t="s">
        <v>318</v>
      </c>
      <c r="B26" t="s">
        <v>410</v>
      </c>
      <c r="C26" t="s">
        <v>411</v>
      </c>
      <c r="D26">
        <v>229000</v>
      </c>
      <c r="E26" t="s">
        <v>412</v>
      </c>
      <c r="F26">
        <v>229000</v>
      </c>
      <c r="G26">
        <v>0</v>
      </c>
      <c r="H26">
        <v>60612</v>
      </c>
      <c r="I26" t="s">
        <v>117</v>
      </c>
      <c r="J26" s="12">
        <v>0.72</v>
      </c>
      <c r="K26">
        <v>1782</v>
      </c>
      <c r="L26">
        <v>1620</v>
      </c>
      <c r="M26">
        <v>2000</v>
      </c>
      <c r="N26">
        <v>1500</v>
      </c>
      <c r="O26">
        <v>0.23456790120000001</v>
      </c>
      <c r="P26">
        <v>-0.15824915819999999</v>
      </c>
      <c r="Q26">
        <v>0</v>
      </c>
      <c r="R26" t="b">
        <v>0</v>
      </c>
      <c r="S26" t="b">
        <v>0</v>
      </c>
      <c r="T26" t="b">
        <v>0</v>
      </c>
      <c r="U26" t="s">
        <v>138</v>
      </c>
      <c r="Y26" t="s">
        <v>413</v>
      </c>
    </row>
    <row r="27" spans="1:25" x14ac:dyDescent="0.35">
      <c r="A27" t="s">
        <v>318</v>
      </c>
      <c r="B27" t="s">
        <v>414</v>
      </c>
      <c r="C27" t="s">
        <v>415</v>
      </c>
      <c r="D27">
        <v>243900</v>
      </c>
      <c r="E27" t="s">
        <v>416</v>
      </c>
      <c r="F27">
        <v>243900</v>
      </c>
      <c r="G27">
        <v>0</v>
      </c>
      <c r="H27">
        <v>60645</v>
      </c>
      <c r="I27" t="s">
        <v>88</v>
      </c>
      <c r="J27" s="12">
        <v>0.49</v>
      </c>
      <c r="K27">
        <v>1650</v>
      </c>
      <c r="L27">
        <v>1500</v>
      </c>
      <c r="M27">
        <v>2000</v>
      </c>
      <c r="N27">
        <v>1600</v>
      </c>
      <c r="O27">
        <v>0.33333333329999998</v>
      </c>
      <c r="P27">
        <v>-3.0303030299999999E-2</v>
      </c>
      <c r="Q27">
        <v>0</v>
      </c>
      <c r="R27" t="b">
        <v>0</v>
      </c>
      <c r="S27" t="b">
        <v>0</v>
      </c>
      <c r="T27" t="b">
        <v>0</v>
      </c>
      <c r="U27" t="s">
        <v>138</v>
      </c>
      <c r="Y27" t="s">
        <v>417</v>
      </c>
    </row>
    <row r="28" spans="1:25" x14ac:dyDescent="0.35">
      <c r="A28" t="s">
        <v>318</v>
      </c>
      <c r="B28" t="s">
        <v>418</v>
      </c>
      <c r="C28" t="s">
        <v>419</v>
      </c>
      <c r="D28">
        <v>189900</v>
      </c>
      <c r="E28" t="s">
        <v>81</v>
      </c>
      <c r="F28">
        <v>189900</v>
      </c>
      <c r="G28">
        <v>0</v>
      </c>
      <c r="H28">
        <v>60201</v>
      </c>
      <c r="I28" t="s">
        <v>82</v>
      </c>
      <c r="J28" s="12">
        <v>0.41</v>
      </c>
      <c r="K28">
        <v>1996.5</v>
      </c>
      <c r="L28">
        <v>1815</v>
      </c>
      <c r="M28">
        <v>2000</v>
      </c>
      <c r="N28">
        <v>1500</v>
      </c>
      <c r="O28">
        <v>0.1019283747</v>
      </c>
      <c r="P28">
        <v>-0.2486851991</v>
      </c>
      <c r="Q28">
        <v>0</v>
      </c>
      <c r="R28" t="b">
        <v>0</v>
      </c>
      <c r="S28" t="b">
        <v>0</v>
      </c>
      <c r="T28" t="b">
        <v>0</v>
      </c>
      <c r="U28" t="s">
        <v>138</v>
      </c>
      <c r="Y28" t="s">
        <v>420</v>
      </c>
    </row>
    <row r="29" spans="1:25" x14ac:dyDescent="0.35">
      <c r="A29" t="s">
        <v>318</v>
      </c>
      <c r="B29" t="s">
        <v>421</v>
      </c>
      <c r="C29" t="s">
        <v>422</v>
      </c>
      <c r="D29">
        <v>270000</v>
      </c>
      <c r="E29" t="s">
        <v>236</v>
      </c>
      <c r="F29">
        <v>260000</v>
      </c>
      <c r="G29">
        <v>3.7037037039999998E-2</v>
      </c>
      <c r="H29">
        <v>60640</v>
      </c>
      <c r="I29" t="s">
        <v>148</v>
      </c>
      <c r="J29" s="12">
        <v>0.68</v>
      </c>
      <c r="K29">
        <v>2125.1999999999998</v>
      </c>
      <c r="L29">
        <v>1932</v>
      </c>
      <c r="M29">
        <v>2800</v>
      </c>
      <c r="N29">
        <v>2200</v>
      </c>
      <c r="O29">
        <v>0.44927536229999998</v>
      </c>
      <c r="P29">
        <v>3.519668737E-2</v>
      </c>
      <c r="Q29">
        <v>0</v>
      </c>
      <c r="R29" t="b">
        <v>0</v>
      </c>
      <c r="S29" t="b">
        <v>0</v>
      </c>
      <c r="T29" t="b">
        <v>0</v>
      </c>
      <c r="U29" t="s">
        <v>138</v>
      </c>
      <c r="Y29" t="s">
        <v>423</v>
      </c>
    </row>
    <row r="30" spans="1:25" x14ac:dyDescent="0.35">
      <c r="A30" t="s">
        <v>318</v>
      </c>
      <c r="B30" t="s">
        <v>424</v>
      </c>
      <c r="C30" t="s">
        <v>425</v>
      </c>
      <c r="D30">
        <v>175000</v>
      </c>
      <c r="E30" t="s">
        <v>391</v>
      </c>
      <c r="F30">
        <v>155000</v>
      </c>
      <c r="G30">
        <v>0.11428571429999999</v>
      </c>
      <c r="H30">
        <v>60626</v>
      </c>
      <c r="I30" t="s">
        <v>88</v>
      </c>
      <c r="J30" s="12">
        <v>0.76</v>
      </c>
      <c r="K30">
        <v>1173.7</v>
      </c>
      <c r="L30">
        <v>1067</v>
      </c>
      <c r="M30">
        <v>1800</v>
      </c>
      <c r="N30">
        <v>1400</v>
      </c>
      <c r="O30">
        <v>0.68697282100000001</v>
      </c>
      <c r="P30">
        <v>0.1928090653</v>
      </c>
      <c r="Q30">
        <v>0</v>
      </c>
      <c r="R30" t="b">
        <v>0</v>
      </c>
      <c r="S30" t="b">
        <v>0</v>
      </c>
      <c r="T30" t="b">
        <v>0</v>
      </c>
      <c r="U30" t="s">
        <v>138</v>
      </c>
      <c r="Y30" t="s">
        <v>426</v>
      </c>
    </row>
    <row r="31" spans="1:25" x14ac:dyDescent="0.35">
      <c r="A31" t="s">
        <v>318</v>
      </c>
      <c r="B31" t="s">
        <v>427</v>
      </c>
      <c r="C31" t="s">
        <v>428</v>
      </c>
      <c r="D31">
        <v>179900</v>
      </c>
      <c r="E31" t="s">
        <v>356</v>
      </c>
      <c r="F31">
        <v>165000</v>
      </c>
      <c r="G31">
        <v>8.2823790990000007E-2</v>
      </c>
      <c r="H31">
        <v>60605</v>
      </c>
      <c r="I31" t="s">
        <v>82</v>
      </c>
      <c r="J31" s="12">
        <v>0.51</v>
      </c>
      <c r="K31">
        <v>1785.3</v>
      </c>
      <c r="L31">
        <v>1623</v>
      </c>
      <c r="M31">
        <v>2100</v>
      </c>
      <c r="N31">
        <v>1600</v>
      </c>
      <c r="O31">
        <v>0.29390018480000002</v>
      </c>
      <c r="P31">
        <v>-0.10379207980000001</v>
      </c>
      <c r="Q31">
        <v>0</v>
      </c>
      <c r="R31" t="b">
        <v>0</v>
      </c>
      <c r="S31" t="b">
        <v>0</v>
      </c>
      <c r="T31" t="b">
        <v>0</v>
      </c>
      <c r="U31" t="s">
        <v>138</v>
      </c>
      <c r="Y31" t="s">
        <v>420</v>
      </c>
    </row>
    <row r="32" spans="1:25" x14ac:dyDescent="0.35">
      <c r="A32" t="s">
        <v>318</v>
      </c>
      <c r="B32" t="s">
        <v>429</v>
      </c>
      <c r="C32" t="s">
        <v>430</v>
      </c>
      <c r="D32">
        <v>200000</v>
      </c>
      <c r="E32" t="s">
        <v>100</v>
      </c>
      <c r="F32">
        <v>200000</v>
      </c>
      <c r="G32">
        <v>200000</v>
      </c>
      <c r="H32">
        <v>60602</v>
      </c>
      <c r="K32">
        <v>1778.7</v>
      </c>
      <c r="L32">
        <v>1617</v>
      </c>
      <c r="M32">
        <v>1800</v>
      </c>
      <c r="N32">
        <v>1450</v>
      </c>
    </row>
    <row r="33" spans="1:25" x14ac:dyDescent="0.35">
      <c r="A33" t="s">
        <v>316</v>
      </c>
      <c r="B33" t="s">
        <v>79</v>
      </c>
      <c r="C33" t="s">
        <v>80</v>
      </c>
      <c r="D33" s="11">
        <v>399000</v>
      </c>
      <c r="E33" t="s">
        <v>81</v>
      </c>
      <c r="H33" s="14" t="s">
        <v>431</v>
      </c>
      <c r="I33" t="s">
        <v>82</v>
      </c>
      <c r="J33" s="12">
        <v>0.84</v>
      </c>
      <c r="K33">
        <v>3315.4</v>
      </c>
      <c r="L33">
        <v>3014</v>
      </c>
      <c r="M33">
        <v>4000</v>
      </c>
      <c r="N33">
        <v>3200</v>
      </c>
      <c r="O33">
        <v>0.32714001329999998</v>
      </c>
      <c r="P33">
        <v>-3.4807263079999998E-2</v>
      </c>
      <c r="Q33">
        <v>1</v>
      </c>
      <c r="R33" t="b">
        <v>0</v>
      </c>
      <c r="S33" t="b">
        <v>1</v>
      </c>
      <c r="T33" t="b">
        <v>0</v>
      </c>
      <c r="U33" t="s">
        <v>83</v>
      </c>
      <c r="Y33" t="s">
        <v>84</v>
      </c>
    </row>
    <row r="34" spans="1:25" x14ac:dyDescent="0.35">
      <c r="A34" t="s">
        <v>316</v>
      </c>
      <c r="B34" t="s">
        <v>85</v>
      </c>
      <c r="C34" t="s">
        <v>86</v>
      </c>
      <c r="D34" s="11">
        <v>129000</v>
      </c>
      <c r="E34" t="s">
        <v>87</v>
      </c>
      <c r="H34">
        <v>6906</v>
      </c>
      <c r="I34" t="s">
        <v>88</v>
      </c>
      <c r="J34" s="12">
        <v>0.37</v>
      </c>
      <c r="K34">
        <v>1156.0999999999999</v>
      </c>
      <c r="L34">
        <v>1051</v>
      </c>
      <c r="M34">
        <v>1600</v>
      </c>
      <c r="N34">
        <v>1250</v>
      </c>
      <c r="O34">
        <v>0.52235965750000002</v>
      </c>
      <c r="P34">
        <v>8.1221347629999996E-2</v>
      </c>
      <c r="Q34">
        <v>1</v>
      </c>
      <c r="R34" t="b">
        <v>0</v>
      </c>
      <c r="S34" t="b">
        <v>1</v>
      </c>
      <c r="T34" t="b">
        <v>0</v>
      </c>
      <c r="U34" t="s">
        <v>83</v>
      </c>
      <c r="Y34" t="s">
        <v>89</v>
      </c>
    </row>
    <row r="35" spans="1:25" x14ac:dyDescent="0.35">
      <c r="A35" t="s">
        <v>316</v>
      </c>
      <c r="B35" t="s">
        <v>90</v>
      </c>
      <c r="C35" t="s">
        <v>91</v>
      </c>
      <c r="D35" s="11">
        <v>359000</v>
      </c>
      <c r="E35" t="s">
        <v>92</v>
      </c>
      <c r="H35">
        <v>6906</v>
      </c>
      <c r="I35" t="s">
        <v>88</v>
      </c>
      <c r="J35" s="12">
        <v>0.37</v>
      </c>
      <c r="K35">
        <v>2952.4</v>
      </c>
      <c r="L35">
        <v>2684</v>
      </c>
      <c r="M35">
        <v>3500</v>
      </c>
      <c r="N35">
        <v>2500</v>
      </c>
      <c r="O35">
        <v>0.30402384500000001</v>
      </c>
      <c r="P35">
        <v>-0.15323126949999999</v>
      </c>
      <c r="Q35">
        <v>1</v>
      </c>
      <c r="R35" t="b">
        <v>0</v>
      </c>
      <c r="S35" t="b">
        <v>1</v>
      </c>
      <c r="T35" t="b">
        <v>0</v>
      </c>
      <c r="U35" t="s">
        <v>83</v>
      </c>
      <c r="Y35" t="s">
        <v>93</v>
      </c>
    </row>
    <row r="36" spans="1:25" x14ac:dyDescent="0.35">
      <c r="A36" t="s">
        <v>316</v>
      </c>
      <c r="B36" t="s">
        <v>94</v>
      </c>
      <c r="C36" t="s">
        <v>95</v>
      </c>
      <c r="D36" s="11">
        <v>485000</v>
      </c>
      <c r="E36" t="s">
        <v>96</v>
      </c>
      <c r="H36">
        <v>6906</v>
      </c>
      <c r="I36" t="s">
        <v>88</v>
      </c>
      <c r="J36" s="12">
        <v>0.37</v>
      </c>
      <c r="K36">
        <v>3300</v>
      </c>
      <c r="L36">
        <v>3000</v>
      </c>
      <c r="M36">
        <v>4500</v>
      </c>
      <c r="N36">
        <v>3800</v>
      </c>
      <c r="O36">
        <v>0.5</v>
      </c>
      <c r="P36">
        <v>0.1515151515</v>
      </c>
      <c r="Q36">
        <v>1</v>
      </c>
      <c r="R36" t="b">
        <v>0</v>
      </c>
      <c r="S36" t="b">
        <v>1</v>
      </c>
      <c r="T36" t="b">
        <v>0</v>
      </c>
      <c r="U36" t="s">
        <v>83</v>
      </c>
      <c r="Y36" t="s">
        <v>97</v>
      </c>
    </row>
    <row r="37" spans="1:25" x14ac:dyDescent="0.35">
      <c r="A37" t="s">
        <v>316</v>
      </c>
      <c r="B37" t="s">
        <v>98</v>
      </c>
      <c r="C37" t="s">
        <v>99</v>
      </c>
      <c r="D37" s="11">
        <v>400000</v>
      </c>
      <c r="E37" t="s">
        <v>100</v>
      </c>
      <c r="H37">
        <v>6907</v>
      </c>
      <c r="I37" t="s">
        <v>101</v>
      </c>
      <c r="J37" s="12">
        <v>0.31</v>
      </c>
      <c r="K37">
        <v>3159.2</v>
      </c>
      <c r="L37">
        <v>2872</v>
      </c>
      <c r="M37">
        <v>4200</v>
      </c>
      <c r="N37">
        <v>3200</v>
      </c>
      <c r="O37">
        <v>0.46239554319999998</v>
      </c>
      <c r="P37">
        <v>1.2914661940000001E-2</v>
      </c>
      <c r="Q37">
        <v>1</v>
      </c>
      <c r="R37" t="b">
        <v>0</v>
      </c>
      <c r="S37" t="b">
        <v>1</v>
      </c>
      <c r="T37" t="b">
        <v>0</v>
      </c>
      <c r="U37" t="s">
        <v>83</v>
      </c>
      <c r="Y37" t="s">
        <v>102</v>
      </c>
    </row>
    <row r="38" spans="1:25" x14ac:dyDescent="0.35">
      <c r="A38" t="s">
        <v>316</v>
      </c>
      <c r="B38" t="s">
        <v>103</v>
      </c>
      <c r="C38" t="s">
        <v>104</v>
      </c>
      <c r="D38" s="11">
        <v>199900</v>
      </c>
      <c r="H38">
        <v>6902</v>
      </c>
      <c r="I38" t="s">
        <v>101</v>
      </c>
      <c r="J38" s="12">
        <v>0.6</v>
      </c>
      <c r="K38">
        <v>2090</v>
      </c>
      <c r="L38">
        <v>1900</v>
      </c>
      <c r="M38">
        <v>3200</v>
      </c>
      <c r="N38">
        <v>2600</v>
      </c>
      <c r="O38">
        <v>0.68421052630000001</v>
      </c>
      <c r="P38">
        <v>0.24401913880000001</v>
      </c>
      <c r="Q38">
        <v>1</v>
      </c>
      <c r="R38" t="b">
        <v>0</v>
      </c>
      <c r="S38" t="b">
        <v>1</v>
      </c>
      <c r="T38" t="b">
        <v>0</v>
      </c>
      <c r="U38" t="s">
        <v>83</v>
      </c>
      <c r="Y38" t="s">
        <v>105</v>
      </c>
    </row>
    <row r="39" spans="1:25" x14ac:dyDescent="0.35">
      <c r="A39" t="s">
        <v>316</v>
      </c>
      <c r="B39" t="s">
        <v>1</v>
      </c>
      <c r="C39" t="s">
        <v>106</v>
      </c>
      <c r="D39" s="11">
        <v>325000</v>
      </c>
      <c r="E39" t="s">
        <v>107</v>
      </c>
      <c r="H39">
        <v>6902</v>
      </c>
      <c r="I39" t="s">
        <v>101</v>
      </c>
      <c r="J39" s="12">
        <v>0.6</v>
      </c>
      <c r="K39">
        <v>2561.9</v>
      </c>
      <c r="L39">
        <v>2329</v>
      </c>
      <c r="M39">
        <v>3000</v>
      </c>
      <c r="N39">
        <v>2500</v>
      </c>
      <c r="O39">
        <v>0.28810648350000001</v>
      </c>
      <c r="P39">
        <v>-2.4161754949999999E-2</v>
      </c>
      <c r="Q39">
        <v>1</v>
      </c>
      <c r="R39" t="b">
        <v>0</v>
      </c>
      <c r="S39" t="b">
        <v>1</v>
      </c>
      <c r="T39" t="b">
        <v>0</v>
      </c>
      <c r="U39" t="s">
        <v>83</v>
      </c>
    </row>
    <row r="40" spans="1:25" x14ac:dyDescent="0.35">
      <c r="A40" t="s">
        <v>316</v>
      </c>
      <c r="B40" t="s">
        <v>108</v>
      </c>
      <c r="C40" t="s">
        <v>109</v>
      </c>
      <c r="D40" s="11">
        <v>189000</v>
      </c>
      <c r="E40" t="s">
        <v>81</v>
      </c>
      <c r="H40">
        <v>6907</v>
      </c>
      <c r="I40" t="s">
        <v>101</v>
      </c>
      <c r="J40" s="12">
        <v>0.31</v>
      </c>
      <c r="K40">
        <v>1702.8</v>
      </c>
      <c r="L40">
        <v>1548</v>
      </c>
      <c r="M40">
        <v>2200</v>
      </c>
      <c r="N40">
        <v>1600</v>
      </c>
      <c r="O40">
        <v>0.42118863049999999</v>
      </c>
      <c r="P40">
        <v>-6.0371153390000001E-2</v>
      </c>
      <c r="Q40">
        <v>1</v>
      </c>
      <c r="R40" t="b">
        <v>0</v>
      </c>
      <c r="S40" t="b">
        <v>1</v>
      </c>
      <c r="T40" t="b">
        <v>0</v>
      </c>
      <c r="U40" t="s">
        <v>83</v>
      </c>
      <c r="Y40" t="s">
        <v>110</v>
      </c>
    </row>
    <row r="41" spans="1:25" x14ac:dyDescent="0.35">
      <c r="A41" t="s">
        <v>316</v>
      </c>
      <c r="B41" t="s">
        <v>111</v>
      </c>
      <c r="C41" t="s">
        <v>112</v>
      </c>
      <c r="D41" s="11">
        <v>375000</v>
      </c>
      <c r="E41" t="s">
        <v>81</v>
      </c>
      <c r="H41">
        <v>6902</v>
      </c>
      <c r="I41" t="s">
        <v>101</v>
      </c>
      <c r="J41" s="12">
        <v>0.6</v>
      </c>
      <c r="K41">
        <v>2913.9</v>
      </c>
      <c r="L41">
        <v>2649</v>
      </c>
      <c r="M41">
        <v>3300</v>
      </c>
      <c r="N41">
        <v>2500</v>
      </c>
      <c r="O41">
        <v>0.2457531144</v>
      </c>
      <c r="P41">
        <v>-0.14204330970000001</v>
      </c>
      <c r="Q41">
        <v>1</v>
      </c>
      <c r="R41" t="b">
        <v>0</v>
      </c>
      <c r="S41" t="b">
        <v>1</v>
      </c>
      <c r="T41" t="b">
        <v>1</v>
      </c>
      <c r="U41" t="s">
        <v>113</v>
      </c>
    </row>
    <row r="42" spans="1:25" x14ac:dyDescent="0.35">
      <c r="A42" t="s">
        <v>316</v>
      </c>
      <c r="B42" t="s">
        <v>114</v>
      </c>
      <c r="C42" t="s">
        <v>115</v>
      </c>
      <c r="D42" s="11">
        <v>399000</v>
      </c>
      <c r="E42" t="s">
        <v>116</v>
      </c>
      <c r="H42">
        <v>6854</v>
      </c>
      <c r="I42" t="s">
        <v>117</v>
      </c>
      <c r="J42" s="12">
        <v>0.51</v>
      </c>
      <c r="K42">
        <v>2806.1</v>
      </c>
      <c r="L42">
        <v>2551</v>
      </c>
      <c r="M42">
        <v>4000</v>
      </c>
      <c r="N42">
        <v>3200</v>
      </c>
      <c r="O42">
        <v>0.56801254410000002</v>
      </c>
      <c r="P42">
        <v>0.14037275930000001</v>
      </c>
      <c r="Q42">
        <v>1</v>
      </c>
      <c r="R42" t="b">
        <v>0</v>
      </c>
      <c r="S42" t="b">
        <v>1</v>
      </c>
      <c r="T42" t="b">
        <v>1</v>
      </c>
      <c r="U42" t="s">
        <v>113</v>
      </c>
      <c r="Y42" t="s">
        <v>118</v>
      </c>
    </row>
    <row r="43" spans="1:25" x14ac:dyDescent="0.35">
      <c r="A43" t="s">
        <v>316</v>
      </c>
      <c r="B43" t="s">
        <v>119</v>
      </c>
      <c r="C43" t="s">
        <v>120</v>
      </c>
      <c r="D43" s="11">
        <v>151066</v>
      </c>
      <c r="E43" t="s">
        <v>121</v>
      </c>
      <c r="H43">
        <v>6902</v>
      </c>
      <c r="I43" t="s">
        <v>101</v>
      </c>
      <c r="J43" s="12">
        <v>0.37</v>
      </c>
      <c r="K43">
        <v>1340.9</v>
      </c>
      <c r="L43">
        <v>1219</v>
      </c>
      <c r="M43">
        <v>2500</v>
      </c>
      <c r="N43">
        <v>2100</v>
      </c>
      <c r="O43">
        <v>1.050861362</v>
      </c>
      <c r="P43">
        <v>0.56611231259999995</v>
      </c>
      <c r="Q43">
        <v>1</v>
      </c>
      <c r="R43" t="b">
        <v>0</v>
      </c>
      <c r="S43" t="b">
        <v>1</v>
      </c>
      <c r="T43" t="b">
        <v>1</v>
      </c>
      <c r="U43" t="s">
        <v>113</v>
      </c>
      <c r="Y43" t="s">
        <v>122</v>
      </c>
    </row>
    <row r="44" spans="1:25" x14ac:dyDescent="0.35">
      <c r="A44" t="s">
        <v>316</v>
      </c>
      <c r="B44" t="s">
        <v>123</v>
      </c>
      <c r="C44" t="s">
        <v>124</v>
      </c>
      <c r="D44" s="11">
        <v>380000</v>
      </c>
      <c r="E44" t="s">
        <v>125</v>
      </c>
      <c r="H44">
        <v>6907</v>
      </c>
      <c r="I44" t="s">
        <v>101</v>
      </c>
      <c r="J44" s="12">
        <v>0.31</v>
      </c>
      <c r="K44">
        <v>3076.7</v>
      </c>
      <c r="L44">
        <v>2797</v>
      </c>
      <c r="M44">
        <v>4000</v>
      </c>
      <c r="N44">
        <v>3250</v>
      </c>
      <c r="O44">
        <v>0.43010368249999997</v>
      </c>
      <c r="P44">
        <v>5.632658368E-2</v>
      </c>
      <c r="Q44">
        <v>1</v>
      </c>
      <c r="R44" t="b">
        <v>0</v>
      </c>
      <c r="S44" t="b">
        <v>1</v>
      </c>
      <c r="T44" t="b">
        <v>1</v>
      </c>
      <c r="U44" t="s">
        <v>113</v>
      </c>
      <c r="Y44" t="s">
        <v>126</v>
      </c>
    </row>
    <row r="45" spans="1:25" x14ac:dyDescent="0.35">
      <c r="A45" t="s">
        <v>316</v>
      </c>
      <c r="B45" t="s">
        <v>127</v>
      </c>
      <c r="C45" t="s">
        <v>128</v>
      </c>
      <c r="D45" s="11">
        <v>395000</v>
      </c>
      <c r="E45" t="s">
        <v>129</v>
      </c>
      <c r="H45">
        <v>6906</v>
      </c>
      <c r="I45" t="s">
        <v>88</v>
      </c>
      <c r="J45" s="12">
        <v>0.37</v>
      </c>
      <c r="K45">
        <v>2585</v>
      </c>
      <c r="L45">
        <v>2350</v>
      </c>
      <c r="M45">
        <v>3500</v>
      </c>
      <c r="N45">
        <v>2700</v>
      </c>
      <c r="O45">
        <v>0.48936170210000002</v>
      </c>
      <c r="P45">
        <v>4.448742747E-2</v>
      </c>
      <c r="Q45">
        <v>1</v>
      </c>
      <c r="R45" t="b">
        <v>0</v>
      </c>
      <c r="S45" t="b">
        <v>1</v>
      </c>
      <c r="T45" t="b">
        <v>1</v>
      </c>
      <c r="U45" t="s">
        <v>113</v>
      </c>
      <c r="Y45" t="s">
        <v>130</v>
      </c>
    </row>
    <row r="46" spans="1:25" x14ac:dyDescent="0.35">
      <c r="A46" t="s">
        <v>316</v>
      </c>
      <c r="B46" t="s">
        <v>131</v>
      </c>
      <c r="C46" t="s">
        <v>132</v>
      </c>
      <c r="D46" s="11">
        <v>285000</v>
      </c>
      <c r="E46" t="s">
        <v>133</v>
      </c>
      <c r="H46">
        <v>6902</v>
      </c>
      <c r="I46" t="s">
        <v>101</v>
      </c>
      <c r="J46" s="12">
        <v>0.6</v>
      </c>
      <c r="K46">
        <v>2183.5</v>
      </c>
      <c r="L46">
        <v>1985</v>
      </c>
      <c r="M46">
        <v>3500</v>
      </c>
      <c r="N46">
        <v>2400</v>
      </c>
      <c r="O46">
        <v>0.76322418140000003</v>
      </c>
      <c r="P46">
        <v>9.9152736429999999E-2</v>
      </c>
      <c r="Q46">
        <v>1</v>
      </c>
      <c r="R46" t="b">
        <v>0</v>
      </c>
      <c r="S46" t="b">
        <v>1</v>
      </c>
      <c r="T46" t="b">
        <v>1</v>
      </c>
      <c r="U46" t="s">
        <v>113</v>
      </c>
      <c r="Y46" t="s">
        <v>134</v>
      </c>
    </row>
    <row r="47" spans="1:25" x14ac:dyDescent="0.35">
      <c r="A47" t="s">
        <v>316</v>
      </c>
      <c r="B47" t="s">
        <v>135</v>
      </c>
      <c r="C47" t="s">
        <v>136</v>
      </c>
      <c r="D47" s="11">
        <v>274900</v>
      </c>
      <c r="E47" t="s">
        <v>137</v>
      </c>
      <c r="H47">
        <v>6907</v>
      </c>
      <c r="I47" t="s">
        <v>101</v>
      </c>
      <c r="J47" s="12">
        <v>0.31</v>
      </c>
      <c r="K47">
        <v>2423.3000000000002</v>
      </c>
      <c r="L47">
        <v>2203</v>
      </c>
      <c r="M47">
        <v>2450</v>
      </c>
      <c r="N47">
        <v>1800</v>
      </c>
      <c r="O47">
        <v>0.11211983659999999</v>
      </c>
      <c r="P47">
        <v>-0.25721124090000003</v>
      </c>
      <c r="Q47">
        <v>0</v>
      </c>
      <c r="R47" t="b">
        <v>0</v>
      </c>
      <c r="S47" t="b">
        <v>0</v>
      </c>
      <c r="T47" t="b">
        <v>0</v>
      </c>
      <c r="U47" t="s">
        <v>138</v>
      </c>
      <c r="Y47" t="s">
        <v>139</v>
      </c>
    </row>
    <row r="48" spans="1:25" x14ac:dyDescent="0.35">
      <c r="A48" t="s">
        <v>316</v>
      </c>
      <c r="B48" t="s">
        <v>140</v>
      </c>
      <c r="C48" t="s">
        <v>141</v>
      </c>
      <c r="D48" s="11">
        <v>430000</v>
      </c>
      <c r="E48" t="s">
        <v>81</v>
      </c>
      <c r="H48">
        <v>6902</v>
      </c>
      <c r="I48" t="s">
        <v>101</v>
      </c>
      <c r="J48" s="12">
        <v>0.6</v>
      </c>
      <c r="K48">
        <v>3165.8</v>
      </c>
      <c r="L48">
        <v>2878</v>
      </c>
      <c r="M48">
        <v>3500</v>
      </c>
      <c r="N48">
        <v>2500</v>
      </c>
      <c r="O48">
        <v>0.2161223072</v>
      </c>
      <c r="P48">
        <v>-0.2103101902</v>
      </c>
      <c r="Q48">
        <v>0</v>
      </c>
      <c r="R48" t="b">
        <v>0</v>
      </c>
      <c r="S48" t="b">
        <v>0</v>
      </c>
      <c r="T48" t="b">
        <v>0</v>
      </c>
      <c r="U48" t="s">
        <v>138</v>
      </c>
      <c r="Y48" t="s">
        <v>142</v>
      </c>
    </row>
    <row r="49" spans="1:25" x14ac:dyDescent="0.35">
      <c r="A49" t="s">
        <v>316</v>
      </c>
      <c r="B49" t="s">
        <v>143</v>
      </c>
      <c r="C49" t="s">
        <v>144</v>
      </c>
      <c r="D49" s="11">
        <v>219900</v>
      </c>
      <c r="E49" t="s">
        <v>81</v>
      </c>
      <c r="H49">
        <v>6902</v>
      </c>
      <c r="I49" t="s">
        <v>101</v>
      </c>
      <c r="J49" s="12">
        <v>0.6</v>
      </c>
      <c r="K49">
        <v>2088.9</v>
      </c>
      <c r="L49">
        <v>1899</v>
      </c>
      <c r="M49">
        <v>2200</v>
      </c>
      <c r="N49">
        <v>1800</v>
      </c>
      <c r="O49">
        <v>0.15850447600000001</v>
      </c>
      <c r="P49">
        <v>-0.1383024558</v>
      </c>
      <c r="Q49">
        <v>0</v>
      </c>
      <c r="R49" t="b">
        <v>0</v>
      </c>
      <c r="S49" t="b">
        <v>0</v>
      </c>
      <c r="T49" t="b">
        <v>0</v>
      </c>
      <c r="U49" t="s">
        <v>138</v>
      </c>
      <c r="Y49" t="s">
        <v>145</v>
      </c>
    </row>
    <row r="50" spans="1:25" x14ac:dyDescent="0.35">
      <c r="A50" t="s">
        <v>316</v>
      </c>
      <c r="B50" t="s">
        <v>146</v>
      </c>
      <c r="C50" t="s">
        <v>147</v>
      </c>
      <c r="D50" s="11">
        <v>649000</v>
      </c>
      <c r="E50" t="s">
        <v>81</v>
      </c>
      <c r="H50">
        <v>6905</v>
      </c>
      <c r="I50" t="s">
        <v>148</v>
      </c>
      <c r="J50" s="12">
        <v>0.27</v>
      </c>
      <c r="K50">
        <v>4491.3</v>
      </c>
      <c r="L50">
        <v>4083</v>
      </c>
      <c r="M50">
        <v>5100</v>
      </c>
      <c r="N50">
        <v>3600</v>
      </c>
      <c r="O50">
        <v>0.24908155770000001</v>
      </c>
      <c r="P50">
        <v>-0.1984503373</v>
      </c>
      <c r="Q50">
        <v>0</v>
      </c>
      <c r="R50" t="b">
        <v>0</v>
      </c>
      <c r="S50" t="b">
        <v>0</v>
      </c>
      <c r="T50" t="b">
        <v>0</v>
      </c>
      <c r="U50" t="s">
        <v>138</v>
      </c>
      <c r="Y50" t="s">
        <v>149</v>
      </c>
    </row>
    <row r="51" spans="1:25" x14ac:dyDescent="0.35">
      <c r="A51" t="s">
        <v>316</v>
      </c>
      <c r="B51" t="s">
        <v>150</v>
      </c>
      <c r="C51" t="s">
        <v>151</v>
      </c>
      <c r="D51" s="11">
        <v>169900</v>
      </c>
      <c r="E51" t="s">
        <v>81</v>
      </c>
      <c r="H51">
        <v>6902</v>
      </c>
      <c r="I51" t="s">
        <v>101</v>
      </c>
      <c r="J51" s="12">
        <v>0.6</v>
      </c>
      <c r="K51">
        <v>1804</v>
      </c>
      <c r="L51">
        <v>1640</v>
      </c>
      <c r="M51">
        <v>1700</v>
      </c>
      <c r="N51">
        <v>1550</v>
      </c>
      <c r="O51">
        <v>3.6585365850000003E-2</v>
      </c>
      <c r="P51">
        <v>-0.14079822619999999</v>
      </c>
      <c r="Q51">
        <v>0</v>
      </c>
      <c r="R51" t="b">
        <v>0</v>
      </c>
      <c r="S51" t="b">
        <v>0</v>
      </c>
      <c r="T51" t="b">
        <v>0</v>
      </c>
      <c r="U51" t="s">
        <v>138</v>
      </c>
      <c r="Y51" t="s">
        <v>152</v>
      </c>
    </row>
    <row r="52" spans="1:25" x14ac:dyDescent="0.35">
      <c r="A52" t="s">
        <v>316</v>
      </c>
      <c r="B52" t="s">
        <v>153</v>
      </c>
      <c r="C52" t="s">
        <v>154</v>
      </c>
      <c r="D52" s="11">
        <v>175000</v>
      </c>
      <c r="E52" t="s">
        <v>155</v>
      </c>
      <c r="H52">
        <v>6902</v>
      </c>
      <c r="I52" t="s">
        <v>101</v>
      </c>
      <c r="J52" s="12">
        <v>0.6</v>
      </c>
      <c r="K52">
        <v>1714.9</v>
      </c>
      <c r="L52">
        <v>1559</v>
      </c>
      <c r="M52">
        <v>1700</v>
      </c>
      <c r="N52">
        <v>1550</v>
      </c>
      <c r="O52">
        <v>9.0442591399999994E-2</v>
      </c>
      <c r="P52">
        <v>-9.6157210330000006E-2</v>
      </c>
      <c r="Q52">
        <v>0</v>
      </c>
      <c r="R52" t="b">
        <v>0</v>
      </c>
      <c r="S52" t="b">
        <v>0</v>
      </c>
      <c r="T52" t="b">
        <v>0</v>
      </c>
      <c r="U52" t="s">
        <v>138</v>
      </c>
      <c r="Y52" t="s">
        <v>156</v>
      </c>
    </row>
    <row r="53" spans="1:25" x14ac:dyDescent="0.35">
      <c r="A53" t="s">
        <v>316</v>
      </c>
      <c r="B53" t="s">
        <v>157</v>
      </c>
      <c r="C53" t="s">
        <v>158</v>
      </c>
      <c r="D53" s="11">
        <v>348771</v>
      </c>
      <c r="E53" t="s">
        <v>159</v>
      </c>
      <c r="H53">
        <v>6902</v>
      </c>
      <c r="I53" t="s">
        <v>101</v>
      </c>
      <c r="J53" s="12">
        <v>0.6</v>
      </c>
      <c r="K53">
        <v>2806.1</v>
      </c>
      <c r="L53">
        <v>2551</v>
      </c>
      <c r="M53">
        <v>2450</v>
      </c>
      <c r="N53">
        <v>1800</v>
      </c>
      <c r="O53">
        <v>-3.9592316740000001E-2</v>
      </c>
      <c r="P53">
        <v>-0.35854032289999999</v>
      </c>
      <c r="Q53">
        <v>0</v>
      </c>
      <c r="R53" t="b">
        <v>0</v>
      </c>
      <c r="S53" t="b">
        <v>0</v>
      </c>
      <c r="T53" t="b">
        <v>0</v>
      </c>
      <c r="U53" t="s">
        <v>138</v>
      </c>
      <c r="Y53" t="s">
        <v>160</v>
      </c>
    </row>
    <row r="54" spans="1:25" x14ac:dyDescent="0.35">
      <c r="A54" t="s">
        <v>316</v>
      </c>
      <c r="B54" t="s">
        <v>161</v>
      </c>
      <c r="C54" t="s">
        <v>162</v>
      </c>
      <c r="D54" t="s">
        <v>163</v>
      </c>
      <c r="E54" t="s">
        <v>107</v>
      </c>
      <c r="H54">
        <v>6902</v>
      </c>
      <c r="I54" t="s">
        <v>101</v>
      </c>
      <c r="J54" s="12">
        <v>0.37</v>
      </c>
      <c r="K54" t="e">
        <v>#VALUE!</v>
      </c>
      <c r="L54" t="s">
        <v>163</v>
      </c>
      <c r="M54">
        <v>2400</v>
      </c>
      <c r="N54">
        <v>1600</v>
      </c>
      <c r="O54" t="e">
        <v>#VALUE!</v>
      </c>
      <c r="P54" t="e">
        <v>#VALUE!</v>
      </c>
      <c r="Q54">
        <v>0</v>
      </c>
      <c r="R54" t="b">
        <v>0</v>
      </c>
      <c r="S54" t="b">
        <v>0</v>
      </c>
      <c r="T54" t="b">
        <v>0</v>
      </c>
      <c r="U54" t="s">
        <v>138</v>
      </c>
      <c r="Y54" t="s">
        <v>164</v>
      </c>
    </row>
    <row r="55" spans="1:25" x14ac:dyDescent="0.35">
      <c r="A55" t="s">
        <v>316</v>
      </c>
      <c r="B55" t="s">
        <v>165</v>
      </c>
      <c r="C55" t="s">
        <v>166</v>
      </c>
      <c r="D55" s="11">
        <v>210000</v>
      </c>
      <c r="E55" t="s">
        <v>107</v>
      </c>
      <c r="H55">
        <v>6902</v>
      </c>
      <c r="I55" t="s">
        <v>101</v>
      </c>
      <c r="J55" s="12">
        <v>0.6</v>
      </c>
      <c r="K55">
        <v>1906.3</v>
      </c>
      <c r="L55">
        <v>1733</v>
      </c>
      <c r="M55">
        <v>2200</v>
      </c>
      <c r="N55">
        <v>1800</v>
      </c>
      <c r="O55">
        <v>0.26947489899999999</v>
      </c>
      <c r="P55">
        <v>-5.5762471799999998E-2</v>
      </c>
      <c r="Q55">
        <v>0</v>
      </c>
      <c r="R55" t="b">
        <v>0</v>
      </c>
      <c r="S55" t="b">
        <v>0</v>
      </c>
      <c r="T55" t="b">
        <v>0</v>
      </c>
      <c r="U55" t="s">
        <v>138</v>
      </c>
      <c r="Y55" t="s">
        <v>167</v>
      </c>
    </row>
    <row r="56" spans="1:25" x14ac:dyDescent="0.35">
      <c r="A56" t="s">
        <v>316</v>
      </c>
      <c r="B56" t="s">
        <v>168</v>
      </c>
      <c r="C56" t="s">
        <v>169</v>
      </c>
      <c r="D56" s="11">
        <v>449000</v>
      </c>
      <c r="E56" t="s">
        <v>170</v>
      </c>
      <c r="H56">
        <v>6906</v>
      </c>
      <c r="I56" t="s">
        <v>88</v>
      </c>
      <c r="J56" s="12">
        <v>0.37</v>
      </c>
      <c r="K56">
        <v>3481.5</v>
      </c>
      <c r="L56">
        <v>3165</v>
      </c>
      <c r="M56">
        <v>4500</v>
      </c>
      <c r="N56">
        <v>3000</v>
      </c>
      <c r="O56">
        <v>0.4218009479</v>
      </c>
      <c r="P56">
        <v>-0.1383024558</v>
      </c>
      <c r="Q56">
        <v>0</v>
      </c>
      <c r="R56" t="b">
        <v>0</v>
      </c>
      <c r="S56" t="b">
        <v>0</v>
      </c>
      <c r="T56" t="b">
        <v>0</v>
      </c>
      <c r="U56" t="s">
        <v>138</v>
      </c>
      <c r="Y56" t="s">
        <v>171</v>
      </c>
    </row>
    <row r="57" spans="1:25" x14ac:dyDescent="0.35">
      <c r="A57" t="s">
        <v>316</v>
      </c>
      <c r="B57" t="s">
        <v>172</v>
      </c>
      <c r="C57" t="s">
        <v>173</v>
      </c>
      <c r="D57" s="11">
        <v>279000</v>
      </c>
      <c r="E57" t="s">
        <v>107</v>
      </c>
      <c r="H57">
        <v>6905</v>
      </c>
      <c r="I57" t="s">
        <v>148</v>
      </c>
      <c r="J57" s="12">
        <v>0.27</v>
      </c>
      <c r="K57">
        <v>2304.5</v>
      </c>
      <c r="L57">
        <v>2095</v>
      </c>
      <c r="M57">
        <v>2500</v>
      </c>
      <c r="N57">
        <v>1800</v>
      </c>
      <c r="O57">
        <v>0.19331742239999999</v>
      </c>
      <c r="P57">
        <v>-0.21891950530000001</v>
      </c>
      <c r="Q57">
        <v>0</v>
      </c>
      <c r="R57" t="b">
        <v>0</v>
      </c>
      <c r="S57" t="b">
        <v>0</v>
      </c>
      <c r="T57" t="b">
        <v>0</v>
      </c>
      <c r="U57" t="s">
        <v>138</v>
      </c>
    </row>
    <row r="58" spans="1:25" x14ac:dyDescent="0.35">
      <c r="A58" t="s">
        <v>316</v>
      </c>
      <c r="B58" t="s">
        <v>174</v>
      </c>
      <c r="C58" t="s">
        <v>175</v>
      </c>
      <c r="D58" s="11">
        <v>220000</v>
      </c>
      <c r="E58" t="s">
        <v>107</v>
      </c>
      <c r="H58">
        <v>6902</v>
      </c>
      <c r="I58" t="s">
        <v>101</v>
      </c>
      <c r="J58" s="12">
        <v>0.6</v>
      </c>
      <c r="K58">
        <v>1962.4</v>
      </c>
      <c r="L58">
        <v>1784</v>
      </c>
      <c r="M58">
        <v>2300</v>
      </c>
      <c r="N58">
        <v>1800</v>
      </c>
      <c r="O58">
        <v>0.28923766820000002</v>
      </c>
      <c r="P58">
        <v>-8.2755809210000003E-2</v>
      </c>
      <c r="Q58">
        <v>0</v>
      </c>
      <c r="R58" t="b">
        <v>0</v>
      </c>
      <c r="S58" t="b">
        <v>0</v>
      </c>
      <c r="T58" t="b">
        <v>0</v>
      </c>
      <c r="U58" t="s">
        <v>138</v>
      </c>
    </row>
    <row r="59" spans="1:25" x14ac:dyDescent="0.35">
      <c r="A59" t="s">
        <v>316</v>
      </c>
      <c r="B59" t="s">
        <v>176</v>
      </c>
      <c r="C59" t="s">
        <v>177</v>
      </c>
      <c r="D59" s="11">
        <v>672000</v>
      </c>
      <c r="E59" t="s">
        <v>107</v>
      </c>
      <c r="H59">
        <v>6902</v>
      </c>
      <c r="I59" t="s">
        <v>101</v>
      </c>
      <c r="J59" s="12">
        <v>0.6</v>
      </c>
      <c r="K59">
        <v>4968.7</v>
      </c>
      <c r="L59">
        <v>4517</v>
      </c>
      <c r="M59">
        <v>7000</v>
      </c>
      <c r="N59">
        <v>4500</v>
      </c>
      <c r="O59">
        <v>0.54970112910000002</v>
      </c>
      <c r="P59">
        <v>-9.4330508990000006E-2</v>
      </c>
      <c r="Q59">
        <v>0</v>
      </c>
      <c r="R59" t="b">
        <v>0</v>
      </c>
      <c r="S59" t="b">
        <v>0</v>
      </c>
      <c r="T59" t="b">
        <v>0</v>
      </c>
      <c r="U59" t="s">
        <v>138</v>
      </c>
    </row>
    <row r="60" spans="1:25" x14ac:dyDescent="0.35">
      <c r="A60" t="s">
        <v>316</v>
      </c>
      <c r="B60" t="s">
        <v>178</v>
      </c>
      <c r="C60" t="s">
        <v>179</v>
      </c>
      <c r="D60" s="11">
        <v>489900</v>
      </c>
      <c r="E60" t="s">
        <v>180</v>
      </c>
      <c r="H60">
        <v>6906</v>
      </c>
      <c r="I60" t="s">
        <v>88</v>
      </c>
      <c r="J60" s="12">
        <v>0.37</v>
      </c>
      <c r="K60">
        <v>3358.3</v>
      </c>
      <c r="L60">
        <v>3053</v>
      </c>
      <c r="M60">
        <v>3500</v>
      </c>
      <c r="N60">
        <v>2700</v>
      </c>
      <c r="O60">
        <v>0.14641336390000001</v>
      </c>
      <c r="P60">
        <v>-0.1960217967</v>
      </c>
      <c r="Q60">
        <v>0</v>
      </c>
      <c r="R60" t="b">
        <v>0</v>
      </c>
      <c r="S60" t="b">
        <v>0</v>
      </c>
      <c r="T60" t="b">
        <v>0</v>
      </c>
      <c r="U60" t="s">
        <v>138</v>
      </c>
      <c r="Y60" t="s">
        <v>181</v>
      </c>
    </row>
    <row r="61" spans="1:25" x14ac:dyDescent="0.35">
      <c r="A61" t="s">
        <v>316</v>
      </c>
      <c r="B61" t="s">
        <v>182</v>
      </c>
      <c r="C61" t="s">
        <v>183</v>
      </c>
      <c r="D61" s="11">
        <v>245000</v>
      </c>
      <c r="E61" t="s">
        <v>184</v>
      </c>
      <c r="H61">
        <v>6902</v>
      </c>
      <c r="I61" t="s">
        <v>101</v>
      </c>
      <c r="J61" s="12">
        <v>0.6</v>
      </c>
      <c r="K61">
        <v>2173.6</v>
      </c>
      <c r="L61">
        <v>1976</v>
      </c>
      <c r="M61">
        <v>2200</v>
      </c>
      <c r="N61">
        <v>1900</v>
      </c>
      <c r="O61">
        <v>0.1133603239</v>
      </c>
      <c r="P61">
        <v>-0.12587412589999999</v>
      </c>
      <c r="Q61">
        <v>0</v>
      </c>
      <c r="R61" t="b">
        <v>0</v>
      </c>
      <c r="S61" t="b">
        <v>0</v>
      </c>
      <c r="T61" t="b">
        <v>0</v>
      </c>
      <c r="U61" t="s">
        <v>138</v>
      </c>
    </row>
    <row r="62" spans="1:25" x14ac:dyDescent="0.35">
      <c r="A62" t="s">
        <v>316</v>
      </c>
      <c r="B62" t="s">
        <v>185</v>
      </c>
      <c r="C62" t="s">
        <v>186</v>
      </c>
      <c r="D62" s="11">
        <v>599000</v>
      </c>
      <c r="E62" t="s">
        <v>87</v>
      </c>
      <c r="H62">
        <v>6903</v>
      </c>
      <c r="I62" t="s">
        <v>148</v>
      </c>
      <c r="J62" s="12">
        <v>0.06</v>
      </c>
      <c r="K62">
        <v>4155.8</v>
      </c>
      <c r="L62">
        <v>3778</v>
      </c>
      <c r="M62">
        <v>6000</v>
      </c>
      <c r="N62">
        <v>4000</v>
      </c>
      <c r="O62">
        <v>0.58814187399999995</v>
      </c>
      <c r="P62">
        <v>-3.7489773329999997E-2</v>
      </c>
      <c r="Q62">
        <v>0</v>
      </c>
      <c r="R62" t="b">
        <v>0</v>
      </c>
      <c r="S62" t="b">
        <v>0</v>
      </c>
      <c r="T62" t="b">
        <v>0</v>
      </c>
      <c r="U62" t="s">
        <v>138</v>
      </c>
    </row>
    <row r="63" spans="1:25" x14ac:dyDescent="0.35">
      <c r="A63" t="s">
        <v>316</v>
      </c>
      <c r="B63" t="s">
        <v>187</v>
      </c>
      <c r="C63" t="s">
        <v>188</v>
      </c>
      <c r="D63" s="11">
        <v>375000</v>
      </c>
      <c r="E63" t="s">
        <v>184</v>
      </c>
      <c r="H63">
        <v>6854</v>
      </c>
      <c r="I63" t="s">
        <v>117</v>
      </c>
      <c r="J63" s="12">
        <v>0.51</v>
      </c>
      <c r="K63">
        <v>2995.3</v>
      </c>
      <c r="L63">
        <v>2723</v>
      </c>
      <c r="M63">
        <v>3000</v>
      </c>
      <c r="N63">
        <v>2300</v>
      </c>
      <c r="O63">
        <v>0.1017260375</v>
      </c>
      <c r="P63">
        <v>-0.23213033750000001</v>
      </c>
      <c r="Q63">
        <v>0</v>
      </c>
      <c r="R63" t="b">
        <v>0</v>
      </c>
      <c r="S63" t="b">
        <v>0</v>
      </c>
      <c r="T63" t="b">
        <v>0</v>
      </c>
      <c r="U63" t="s">
        <v>138</v>
      </c>
      <c r="Y63" t="s">
        <v>189</v>
      </c>
    </row>
    <row r="64" spans="1:25" x14ac:dyDescent="0.35">
      <c r="A64" t="s">
        <v>316</v>
      </c>
      <c r="B64" t="s">
        <v>190</v>
      </c>
      <c r="C64" t="s">
        <v>191</v>
      </c>
      <c r="D64" s="11">
        <v>265000</v>
      </c>
      <c r="E64" t="s">
        <v>192</v>
      </c>
      <c r="H64">
        <v>6902</v>
      </c>
      <c r="I64" t="s">
        <v>101</v>
      </c>
      <c r="J64" s="12">
        <v>0.6</v>
      </c>
      <c r="K64">
        <v>2360.6</v>
      </c>
      <c r="L64">
        <v>2146</v>
      </c>
      <c r="M64">
        <v>2200</v>
      </c>
      <c r="N64">
        <v>2000</v>
      </c>
      <c r="O64">
        <v>2.5163094130000001E-2</v>
      </c>
      <c r="P64">
        <v>-0.15275777339999999</v>
      </c>
      <c r="Q64">
        <v>0</v>
      </c>
      <c r="R64" t="b">
        <v>0</v>
      </c>
      <c r="S64" t="b">
        <v>0</v>
      </c>
      <c r="T64" t="b">
        <v>0</v>
      </c>
      <c r="U64" t="s">
        <v>138</v>
      </c>
      <c r="Y64" t="s">
        <v>193</v>
      </c>
    </row>
    <row r="65" spans="1:25" x14ac:dyDescent="0.35">
      <c r="A65" t="s">
        <v>316</v>
      </c>
      <c r="B65" t="s">
        <v>194</v>
      </c>
      <c r="C65" t="s">
        <v>195</v>
      </c>
      <c r="D65" s="11">
        <v>250000</v>
      </c>
      <c r="E65" t="s">
        <v>196</v>
      </c>
      <c r="H65">
        <v>6902</v>
      </c>
      <c r="I65" t="s">
        <v>101</v>
      </c>
      <c r="J65" s="12">
        <v>0.37</v>
      </c>
      <c r="K65">
        <v>1870</v>
      </c>
      <c r="L65">
        <v>1700</v>
      </c>
      <c r="M65">
        <v>2250</v>
      </c>
      <c r="N65">
        <v>2250</v>
      </c>
      <c r="O65">
        <v>0.3235294118</v>
      </c>
      <c r="P65">
        <v>0.20320855609999999</v>
      </c>
      <c r="Q65">
        <v>0</v>
      </c>
      <c r="R65" t="b">
        <v>0</v>
      </c>
      <c r="S65" t="b">
        <v>0</v>
      </c>
      <c r="T65" t="b">
        <v>0</v>
      </c>
      <c r="U65" t="s">
        <v>138</v>
      </c>
      <c r="Y65" t="s">
        <v>197</v>
      </c>
    </row>
    <row r="66" spans="1:25" x14ac:dyDescent="0.35">
      <c r="A66" t="s">
        <v>316</v>
      </c>
      <c r="B66" t="s">
        <v>198</v>
      </c>
      <c r="C66" t="s">
        <v>199</v>
      </c>
      <c r="D66" s="11">
        <v>180000</v>
      </c>
      <c r="E66" t="s">
        <v>200</v>
      </c>
      <c r="H66">
        <v>6902</v>
      </c>
      <c r="I66" t="s">
        <v>101</v>
      </c>
      <c r="J66" s="12">
        <v>0.6</v>
      </c>
      <c r="K66">
        <v>1991</v>
      </c>
      <c r="L66">
        <v>1810</v>
      </c>
      <c r="M66">
        <v>2400</v>
      </c>
      <c r="N66">
        <v>2000</v>
      </c>
      <c r="O66">
        <v>0.32596685079999999</v>
      </c>
      <c r="P66">
        <v>4.5203415369999998E-3</v>
      </c>
      <c r="Q66">
        <v>0</v>
      </c>
      <c r="R66" t="b">
        <v>0</v>
      </c>
      <c r="S66" t="b">
        <v>0</v>
      </c>
      <c r="T66" t="b">
        <v>0</v>
      </c>
      <c r="U66" t="s">
        <v>138</v>
      </c>
      <c r="Y66" t="s">
        <v>201</v>
      </c>
    </row>
    <row r="67" spans="1:25" x14ac:dyDescent="0.35">
      <c r="A67" t="s">
        <v>316</v>
      </c>
      <c r="B67" t="s">
        <v>202</v>
      </c>
      <c r="C67" t="s">
        <v>203</v>
      </c>
      <c r="D67" s="11">
        <v>179000</v>
      </c>
      <c r="E67" t="s">
        <v>204</v>
      </c>
      <c r="H67">
        <v>6902</v>
      </c>
      <c r="I67" t="s">
        <v>101</v>
      </c>
      <c r="J67" s="12">
        <v>0.6</v>
      </c>
      <c r="K67">
        <v>1909.6</v>
      </c>
      <c r="L67">
        <v>1736</v>
      </c>
      <c r="M67">
        <v>2400</v>
      </c>
      <c r="N67">
        <v>1800</v>
      </c>
      <c r="O67">
        <v>0.38248847930000002</v>
      </c>
      <c r="P67">
        <v>-5.7394218679999998E-2</v>
      </c>
      <c r="Q67">
        <v>0</v>
      </c>
      <c r="R67" t="b">
        <v>0</v>
      </c>
      <c r="S67" t="b">
        <v>0</v>
      </c>
      <c r="T67" t="b">
        <v>0</v>
      </c>
      <c r="U67" t="s">
        <v>138</v>
      </c>
      <c r="Y67" t="s">
        <v>205</v>
      </c>
    </row>
    <row r="68" spans="1:25" x14ac:dyDescent="0.35">
      <c r="A68" t="s">
        <v>316</v>
      </c>
      <c r="B68" t="s">
        <v>206</v>
      </c>
      <c r="C68" t="s">
        <v>207</v>
      </c>
      <c r="D68" s="11">
        <v>210000</v>
      </c>
      <c r="E68" t="s">
        <v>208</v>
      </c>
      <c r="H68">
        <v>6902</v>
      </c>
      <c r="I68" t="s">
        <v>101</v>
      </c>
      <c r="J68" s="12">
        <v>0.6</v>
      </c>
      <c r="K68">
        <v>2032.8</v>
      </c>
      <c r="L68">
        <v>1848</v>
      </c>
      <c r="M68">
        <v>2338</v>
      </c>
      <c r="N68">
        <v>1700</v>
      </c>
      <c r="O68">
        <v>0.26515151520000002</v>
      </c>
      <c r="P68">
        <v>-0.1637150728</v>
      </c>
      <c r="Q68">
        <v>0</v>
      </c>
      <c r="R68" t="b">
        <v>0</v>
      </c>
      <c r="S68" t="b">
        <v>0</v>
      </c>
      <c r="T68" t="b">
        <v>0</v>
      </c>
      <c r="U68" t="s">
        <v>138</v>
      </c>
      <c r="Y68" t="s">
        <v>209</v>
      </c>
    </row>
    <row r="69" spans="1:25" x14ac:dyDescent="0.35">
      <c r="A69" t="s">
        <v>316</v>
      </c>
      <c r="B69" t="s">
        <v>210</v>
      </c>
      <c r="C69" t="s">
        <v>211</v>
      </c>
      <c r="D69" s="11">
        <v>199000</v>
      </c>
      <c r="E69" t="s">
        <v>212</v>
      </c>
      <c r="H69">
        <v>6902</v>
      </c>
      <c r="I69" t="s">
        <v>101</v>
      </c>
      <c r="J69" s="12">
        <v>0.6</v>
      </c>
      <c r="K69">
        <v>2020.7</v>
      </c>
      <c r="L69">
        <v>1837</v>
      </c>
      <c r="M69">
        <v>2400</v>
      </c>
      <c r="N69">
        <v>1900</v>
      </c>
      <c r="O69">
        <v>0.30647795319999999</v>
      </c>
      <c r="P69">
        <v>-5.9731776120000003E-2</v>
      </c>
      <c r="Q69">
        <v>0</v>
      </c>
      <c r="R69" t="b">
        <v>0</v>
      </c>
      <c r="S69" t="b">
        <v>0</v>
      </c>
      <c r="T69" t="b">
        <v>0</v>
      </c>
      <c r="U69" t="s">
        <v>138</v>
      </c>
      <c r="Y69" t="s">
        <v>213</v>
      </c>
    </row>
    <row r="70" spans="1:25" x14ac:dyDescent="0.35">
      <c r="A70" t="s">
        <v>316</v>
      </c>
      <c r="B70" t="s">
        <v>214</v>
      </c>
      <c r="C70" t="s">
        <v>215</v>
      </c>
      <c r="D70" s="11">
        <v>565000</v>
      </c>
      <c r="E70" t="s">
        <v>216</v>
      </c>
      <c r="H70">
        <v>6903</v>
      </c>
      <c r="I70" t="s">
        <v>148</v>
      </c>
      <c r="J70" s="12">
        <v>0.06</v>
      </c>
      <c r="K70">
        <v>4075.5</v>
      </c>
      <c r="L70">
        <v>3705</v>
      </c>
      <c r="M70">
        <v>5500</v>
      </c>
      <c r="N70">
        <v>4000</v>
      </c>
      <c r="O70">
        <v>0.4844804318</v>
      </c>
      <c r="P70">
        <v>-1.8525334309999999E-2</v>
      </c>
      <c r="Q70">
        <v>0</v>
      </c>
      <c r="R70" t="b">
        <v>0</v>
      </c>
      <c r="S70" t="b">
        <v>0</v>
      </c>
      <c r="T70" t="b">
        <v>0</v>
      </c>
      <c r="U70" t="s">
        <v>138</v>
      </c>
      <c r="Y70" t="s">
        <v>217</v>
      </c>
    </row>
    <row r="71" spans="1:25" x14ac:dyDescent="0.35">
      <c r="A71" t="s">
        <v>316</v>
      </c>
      <c r="B71" t="s">
        <v>218</v>
      </c>
      <c r="C71" t="s">
        <v>219</v>
      </c>
      <c r="D71" s="11">
        <v>450000</v>
      </c>
      <c r="E71" t="s">
        <v>216</v>
      </c>
      <c r="H71">
        <v>6905</v>
      </c>
      <c r="I71" t="s">
        <v>148</v>
      </c>
      <c r="J71" s="12">
        <v>0.27</v>
      </c>
      <c r="K71">
        <v>3364.9</v>
      </c>
      <c r="L71">
        <v>3059</v>
      </c>
      <c r="M71">
        <v>3628</v>
      </c>
      <c r="N71">
        <v>2700</v>
      </c>
      <c r="O71">
        <v>0.18600849950000001</v>
      </c>
      <c r="P71">
        <v>-0.19759873989999999</v>
      </c>
      <c r="Q71">
        <v>0</v>
      </c>
      <c r="R71" t="b">
        <v>0</v>
      </c>
      <c r="S71" t="b">
        <v>0</v>
      </c>
      <c r="T71" t="b">
        <v>0</v>
      </c>
      <c r="U71" t="s">
        <v>138</v>
      </c>
      <c r="Y71" t="s">
        <v>220</v>
      </c>
    </row>
    <row r="72" spans="1:25" x14ac:dyDescent="0.35">
      <c r="A72" t="s">
        <v>316</v>
      </c>
      <c r="B72" t="s">
        <v>221</v>
      </c>
      <c r="C72" t="s">
        <v>222</v>
      </c>
      <c r="D72" s="11">
        <v>590000</v>
      </c>
      <c r="E72" t="s">
        <v>223</v>
      </c>
      <c r="H72">
        <v>6905</v>
      </c>
      <c r="I72" t="s">
        <v>148</v>
      </c>
      <c r="J72" s="12">
        <v>0.27</v>
      </c>
      <c r="K72">
        <v>4184.3999999999996</v>
      </c>
      <c r="L72">
        <v>3804</v>
      </c>
      <c r="M72">
        <v>4100</v>
      </c>
      <c r="N72">
        <v>3400</v>
      </c>
      <c r="O72">
        <v>7.7812828599999995E-2</v>
      </c>
      <c r="P72">
        <v>-0.187458178</v>
      </c>
      <c r="Q72">
        <v>0</v>
      </c>
      <c r="R72" t="b">
        <v>0</v>
      </c>
      <c r="S72" t="b">
        <v>0</v>
      </c>
      <c r="T72" t="b">
        <v>0</v>
      </c>
      <c r="U72" t="s">
        <v>138</v>
      </c>
    </row>
    <row r="73" spans="1:25" x14ac:dyDescent="0.35">
      <c r="A73" t="s">
        <v>316</v>
      </c>
      <c r="B73" t="s">
        <v>224</v>
      </c>
      <c r="C73" t="s">
        <v>225</v>
      </c>
      <c r="D73" s="11">
        <v>240000</v>
      </c>
      <c r="E73" t="s">
        <v>226</v>
      </c>
      <c r="H73">
        <v>6901</v>
      </c>
      <c r="I73" t="s">
        <v>82</v>
      </c>
      <c r="J73" s="12">
        <v>0.84</v>
      </c>
      <c r="K73">
        <v>2530</v>
      </c>
      <c r="L73">
        <v>2300</v>
      </c>
      <c r="M73">
        <v>2200</v>
      </c>
      <c r="N73">
        <v>1800</v>
      </c>
      <c r="O73">
        <v>-4.347826087E-2</v>
      </c>
      <c r="P73">
        <v>-0.28853754939999998</v>
      </c>
      <c r="Q73">
        <v>0</v>
      </c>
      <c r="R73" t="b">
        <v>0</v>
      </c>
      <c r="S73" t="b">
        <v>0</v>
      </c>
      <c r="T73" t="b">
        <v>0</v>
      </c>
      <c r="U73" t="s">
        <v>138</v>
      </c>
    </row>
    <row r="74" spans="1:25" x14ac:dyDescent="0.35">
      <c r="A74" t="s">
        <v>316</v>
      </c>
      <c r="B74" t="s">
        <v>227</v>
      </c>
      <c r="C74" t="s">
        <v>228</v>
      </c>
      <c r="D74" s="11">
        <v>619900</v>
      </c>
      <c r="E74" t="s">
        <v>229</v>
      </c>
      <c r="H74">
        <v>6907</v>
      </c>
      <c r="I74" t="s">
        <v>101</v>
      </c>
      <c r="J74" s="12">
        <v>0.31</v>
      </c>
      <c r="K74">
        <v>4446.2</v>
      </c>
      <c r="L74">
        <v>4042</v>
      </c>
      <c r="M74">
        <v>4500</v>
      </c>
      <c r="N74">
        <v>3000</v>
      </c>
      <c r="O74">
        <v>0.11331024250000001</v>
      </c>
      <c r="P74">
        <v>-0.32526651969999998</v>
      </c>
      <c r="Q74">
        <v>0</v>
      </c>
      <c r="R74" t="b">
        <v>0</v>
      </c>
      <c r="S74" t="b">
        <v>0</v>
      </c>
      <c r="T74" t="b">
        <v>0</v>
      </c>
      <c r="U74" t="s">
        <v>138</v>
      </c>
      <c r="Y74" t="s">
        <v>230</v>
      </c>
    </row>
    <row r="75" spans="1:25" x14ac:dyDescent="0.35">
      <c r="A75" t="s">
        <v>316</v>
      </c>
      <c r="B75" t="s">
        <v>231</v>
      </c>
      <c r="C75" t="s">
        <v>232</v>
      </c>
      <c r="D75" s="11">
        <v>749000</v>
      </c>
      <c r="E75" t="s">
        <v>233</v>
      </c>
      <c r="H75">
        <v>6906</v>
      </c>
      <c r="I75" t="s">
        <v>88</v>
      </c>
      <c r="J75" s="12">
        <v>0.37</v>
      </c>
      <c r="K75">
        <v>5041.3</v>
      </c>
      <c r="L75">
        <v>4583</v>
      </c>
      <c r="M75">
        <v>5000</v>
      </c>
      <c r="N75">
        <v>3500</v>
      </c>
      <c r="O75">
        <v>9.0988435519999994E-2</v>
      </c>
      <c r="P75">
        <v>-0.3057346319</v>
      </c>
      <c r="Q75">
        <v>0</v>
      </c>
      <c r="R75" t="b">
        <v>0</v>
      </c>
      <c r="S75" t="b">
        <v>0</v>
      </c>
      <c r="T75" t="b">
        <v>0</v>
      </c>
      <c r="U75" t="s">
        <v>138</v>
      </c>
    </row>
    <row r="76" spans="1:25" x14ac:dyDescent="0.35">
      <c r="A76" t="s">
        <v>316</v>
      </c>
      <c r="B76" t="s">
        <v>234</v>
      </c>
      <c r="C76" t="s">
        <v>235</v>
      </c>
      <c r="D76" s="11">
        <v>650000</v>
      </c>
      <c r="E76" t="s">
        <v>236</v>
      </c>
      <c r="H76">
        <v>6905</v>
      </c>
      <c r="I76" t="s">
        <v>148</v>
      </c>
      <c r="J76" s="12">
        <v>0.27</v>
      </c>
      <c r="K76">
        <v>4400</v>
      </c>
      <c r="L76">
        <v>4000</v>
      </c>
      <c r="M76">
        <v>5000</v>
      </c>
      <c r="N76">
        <v>3400</v>
      </c>
      <c r="O76">
        <v>0.25</v>
      </c>
      <c r="P76">
        <v>-0.2272727273</v>
      </c>
      <c r="Q76">
        <v>0</v>
      </c>
      <c r="R76" t="b">
        <v>0</v>
      </c>
      <c r="S76" t="b">
        <v>0</v>
      </c>
      <c r="T76" t="b">
        <v>0</v>
      </c>
      <c r="U76" t="s">
        <v>138</v>
      </c>
      <c r="Y76" t="s">
        <v>237</v>
      </c>
    </row>
    <row r="77" spans="1:25" x14ac:dyDescent="0.35">
      <c r="A77" t="s">
        <v>316</v>
      </c>
      <c r="B77" t="s">
        <v>238</v>
      </c>
      <c r="C77" t="s">
        <v>239</v>
      </c>
      <c r="D77" s="11">
        <v>210000</v>
      </c>
      <c r="E77" t="s">
        <v>240</v>
      </c>
      <c r="H77">
        <v>6906</v>
      </c>
      <c r="I77" t="s">
        <v>88</v>
      </c>
      <c r="J77" s="12">
        <v>0.37</v>
      </c>
      <c r="K77">
        <v>2038.3</v>
      </c>
      <c r="L77">
        <v>1853</v>
      </c>
      <c r="M77">
        <v>2500</v>
      </c>
      <c r="N77">
        <v>2000</v>
      </c>
      <c r="O77">
        <v>0.3491635186</v>
      </c>
      <c r="P77">
        <v>-1.8790168279999998E-2</v>
      </c>
      <c r="Q77">
        <v>0</v>
      </c>
      <c r="R77" t="b">
        <v>0</v>
      </c>
      <c r="S77" t="b">
        <v>0</v>
      </c>
      <c r="T77" t="b">
        <v>0</v>
      </c>
      <c r="U77" t="s">
        <v>138</v>
      </c>
    </row>
    <row r="78" spans="1:25" x14ac:dyDescent="0.35">
      <c r="A78" t="s">
        <v>316</v>
      </c>
      <c r="B78" t="s">
        <v>241</v>
      </c>
      <c r="C78" t="s">
        <v>242</v>
      </c>
      <c r="D78" s="11">
        <v>625000</v>
      </c>
      <c r="E78" t="s">
        <v>243</v>
      </c>
      <c r="H78">
        <v>6902</v>
      </c>
      <c r="I78" t="s">
        <v>101</v>
      </c>
      <c r="J78" s="12">
        <v>0.6</v>
      </c>
      <c r="K78">
        <v>4280.1000000000004</v>
      </c>
      <c r="L78">
        <v>3891</v>
      </c>
      <c r="M78">
        <v>5000</v>
      </c>
      <c r="N78">
        <v>3000</v>
      </c>
      <c r="O78">
        <v>0.2850167052</v>
      </c>
      <c r="P78">
        <v>-0.2990817972</v>
      </c>
      <c r="Q78">
        <v>0</v>
      </c>
      <c r="R78" t="b">
        <v>0</v>
      </c>
      <c r="S78" t="b">
        <v>0</v>
      </c>
      <c r="T78" t="b">
        <v>0</v>
      </c>
      <c r="U78" t="s">
        <v>138</v>
      </c>
    </row>
    <row r="79" spans="1:25" x14ac:dyDescent="0.35">
      <c r="A79" t="s">
        <v>316</v>
      </c>
      <c r="B79" t="s">
        <v>244</v>
      </c>
      <c r="C79" t="s">
        <v>245</v>
      </c>
      <c r="D79" s="11">
        <v>339000</v>
      </c>
      <c r="E79" t="s">
        <v>246</v>
      </c>
      <c r="H79">
        <v>6902</v>
      </c>
      <c r="I79" t="s">
        <v>101</v>
      </c>
      <c r="J79" s="12">
        <v>0.6</v>
      </c>
      <c r="K79">
        <v>2695</v>
      </c>
      <c r="L79">
        <v>2450</v>
      </c>
      <c r="M79">
        <v>3000</v>
      </c>
      <c r="N79">
        <v>2000</v>
      </c>
      <c r="O79">
        <v>0.22448979590000001</v>
      </c>
      <c r="P79">
        <v>-0.25788497220000001</v>
      </c>
      <c r="Q79">
        <v>0</v>
      </c>
      <c r="R79" t="b">
        <v>0</v>
      </c>
      <c r="S79" t="b">
        <v>0</v>
      </c>
      <c r="T79" t="b">
        <v>0</v>
      </c>
      <c r="U79" t="s">
        <v>138</v>
      </c>
    </row>
    <row r="80" spans="1:25" x14ac:dyDescent="0.35">
      <c r="A80" t="s">
        <v>316</v>
      </c>
      <c r="B80" t="s">
        <v>247</v>
      </c>
      <c r="C80" t="s">
        <v>248</v>
      </c>
      <c r="D80" s="11">
        <v>599000</v>
      </c>
      <c r="E80" t="s">
        <v>249</v>
      </c>
      <c r="H80">
        <v>6905</v>
      </c>
      <c r="I80" t="s">
        <v>148</v>
      </c>
      <c r="J80" s="12">
        <v>0.27</v>
      </c>
      <c r="K80">
        <v>4239.3999999999996</v>
      </c>
      <c r="L80">
        <v>3854</v>
      </c>
      <c r="M80">
        <v>4500</v>
      </c>
      <c r="N80">
        <v>3000</v>
      </c>
      <c r="O80">
        <v>0.1676180592</v>
      </c>
      <c r="P80">
        <v>-0.29235269139999998</v>
      </c>
      <c r="Q80">
        <v>0</v>
      </c>
      <c r="R80" t="b">
        <v>0</v>
      </c>
      <c r="S80" t="b">
        <v>0</v>
      </c>
      <c r="T80" t="b">
        <v>0</v>
      </c>
      <c r="U80" t="s">
        <v>138</v>
      </c>
    </row>
    <row r="81" spans="1:25" x14ac:dyDescent="0.35">
      <c r="A81" t="s">
        <v>316</v>
      </c>
      <c r="B81" t="s">
        <v>250</v>
      </c>
      <c r="C81" t="s">
        <v>251</v>
      </c>
      <c r="D81" s="11">
        <v>579000</v>
      </c>
      <c r="E81" t="s">
        <v>252</v>
      </c>
      <c r="H81">
        <v>6905</v>
      </c>
      <c r="I81" t="s">
        <v>148</v>
      </c>
      <c r="J81" s="12">
        <v>0.27</v>
      </c>
      <c r="K81">
        <v>3932.5</v>
      </c>
      <c r="L81">
        <v>3575</v>
      </c>
      <c r="M81">
        <v>4000</v>
      </c>
      <c r="N81">
        <v>3400</v>
      </c>
      <c r="O81">
        <v>0.1188811189</v>
      </c>
      <c r="P81">
        <v>-0.13541004449999999</v>
      </c>
      <c r="Q81">
        <v>0</v>
      </c>
      <c r="R81" t="b">
        <v>0</v>
      </c>
      <c r="S81" t="b">
        <v>0</v>
      </c>
      <c r="T81" t="b">
        <v>0</v>
      </c>
      <c r="U81" t="s">
        <v>138</v>
      </c>
      <c r="Y81" t="s">
        <v>253</v>
      </c>
    </row>
    <row r="82" spans="1:25" x14ac:dyDescent="0.35">
      <c r="A82" t="s">
        <v>316</v>
      </c>
      <c r="B82" t="s">
        <v>254</v>
      </c>
      <c r="C82" t="s">
        <v>255</v>
      </c>
      <c r="D82" s="11">
        <v>585000</v>
      </c>
      <c r="E82" t="s">
        <v>256</v>
      </c>
      <c r="H82">
        <v>6901</v>
      </c>
      <c r="I82" t="s">
        <v>82</v>
      </c>
      <c r="J82" s="12">
        <v>0.84</v>
      </c>
      <c r="K82">
        <v>3256</v>
      </c>
      <c r="L82">
        <v>2960</v>
      </c>
      <c r="M82">
        <v>3000</v>
      </c>
      <c r="N82">
        <v>2200</v>
      </c>
      <c r="O82">
        <v>1.351351351E-2</v>
      </c>
      <c r="P82">
        <v>-0.32432432430000002</v>
      </c>
      <c r="Q82">
        <v>0</v>
      </c>
      <c r="R82" t="b">
        <v>0</v>
      </c>
      <c r="S82" t="b">
        <v>0</v>
      </c>
      <c r="T82" t="b">
        <v>0</v>
      </c>
      <c r="U82" t="s">
        <v>138</v>
      </c>
      <c r="Y82" t="s">
        <v>134</v>
      </c>
    </row>
    <row r="83" spans="1:25" x14ac:dyDescent="0.35">
      <c r="A83" t="s">
        <v>316</v>
      </c>
      <c r="B83" t="s">
        <v>257</v>
      </c>
      <c r="C83" t="s">
        <v>258</v>
      </c>
      <c r="D83" s="11">
        <v>399000</v>
      </c>
      <c r="E83" t="s">
        <v>259</v>
      </c>
      <c r="H83">
        <v>6907</v>
      </c>
      <c r="I83" t="s">
        <v>101</v>
      </c>
      <c r="J83" s="12">
        <v>0.31</v>
      </c>
      <c r="K83">
        <v>3136.1</v>
      </c>
      <c r="L83">
        <v>2851</v>
      </c>
      <c r="M83">
        <v>4000</v>
      </c>
      <c r="N83">
        <v>3400</v>
      </c>
      <c r="O83">
        <v>0.40301648540000001</v>
      </c>
      <c r="P83">
        <v>-0.29849175729999999</v>
      </c>
      <c r="Q83">
        <v>0</v>
      </c>
      <c r="R83" t="b">
        <v>0</v>
      </c>
      <c r="S83" t="b">
        <v>0</v>
      </c>
      <c r="T83" t="b">
        <v>0</v>
      </c>
      <c r="U83" t="s">
        <v>138</v>
      </c>
      <c r="Y83" t="s">
        <v>134</v>
      </c>
    </row>
    <row r="84" spans="1:25" x14ac:dyDescent="0.35">
      <c r="A84" t="s">
        <v>316</v>
      </c>
      <c r="B84" t="s">
        <v>260</v>
      </c>
      <c r="C84" t="s">
        <v>261</v>
      </c>
      <c r="D84" s="11">
        <v>200000</v>
      </c>
      <c r="E84" t="s">
        <v>262</v>
      </c>
      <c r="H84">
        <v>6902</v>
      </c>
      <c r="I84" t="s">
        <v>101</v>
      </c>
      <c r="J84" s="12">
        <v>0.6</v>
      </c>
      <c r="K84">
        <v>2051.5</v>
      </c>
      <c r="L84">
        <v>1865</v>
      </c>
      <c r="M84">
        <v>2100</v>
      </c>
      <c r="N84">
        <v>1650</v>
      </c>
      <c r="O84">
        <v>0.1260053619</v>
      </c>
      <c r="P84">
        <v>-0.19571045579999999</v>
      </c>
      <c r="Q84">
        <v>0</v>
      </c>
      <c r="R84" t="b">
        <v>0</v>
      </c>
      <c r="S84" t="b">
        <v>0</v>
      </c>
      <c r="T84" t="b">
        <v>0</v>
      </c>
      <c r="U84" t="s">
        <v>138</v>
      </c>
      <c r="Y84" t="s">
        <v>263</v>
      </c>
    </row>
    <row r="85" spans="1:25" x14ac:dyDescent="0.35">
      <c r="A85" t="s">
        <v>316</v>
      </c>
      <c r="B85" t="s">
        <v>264</v>
      </c>
      <c r="C85" t="s">
        <v>265</v>
      </c>
      <c r="D85" s="11">
        <v>214000</v>
      </c>
      <c r="E85" t="s">
        <v>266</v>
      </c>
      <c r="H85">
        <v>6902</v>
      </c>
      <c r="I85" t="s">
        <v>101</v>
      </c>
      <c r="J85" s="12">
        <v>0.6</v>
      </c>
      <c r="K85">
        <v>2218.6999999999998</v>
      </c>
      <c r="L85">
        <v>2017</v>
      </c>
      <c r="M85">
        <v>2700</v>
      </c>
      <c r="N85">
        <v>2200</v>
      </c>
      <c r="O85">
        <v>0.33862171540000002</v>
      </c>
      <c r="P85">
        <v>-8.4283589490000005E-3</v>
      </c>
      <c r="Q85">
        <v>0</v>
      </c>
      <c r="R85" t="b">
        <v>0</v>
      </c>
      <c r="S85" t="b">
        <v>0</v>
      </c>
      <c r="T85" t="b">
        <v>0</v>
      </c>
      <c r="U85" t="s">
        <v>138</v>
      </c>
      <c r="Y85" t="s">
        <v>267</v>
      </c>
    </row>
    <row r="86" spans="1:25" x14ac:dyDescent="0.35">
      <c r="A86" t="s">
        <v>316</v>
      </c>
      <c r="B86" t="s">
        <v>268</v>
      </c>
      <c r="C86" t="s">
        <v>269</v>
      </c>
      <c r="D86" s="11">
        <v>429000</v>
      </c>
      <c r="E86" t="s">
        <v>270</v>
      </c>
      <c r="H86">
        <v>6902</v>
      </c>
      <c r="I86" t="s">
        <v>101</v>
      </c>
      <c r="J86" s="12">
        <v>0.6</v>
      </c>
      <c r="K86">
        <v>3427.6</v>
      </c>
      <c r="L86">
        <v>3116</v>
      </c>
      <c r="M86">
        <v>2600</v>
      </c>
      <c r="N86">
        <v>1800</v>
      </c>
      <c r="O86">
        <v>-0.16559691909999999</v>
      </c>
      <c r="P86">
        <v>-0.47485120780000001</v>
      </c>
      <c r="Q86">
        <v>0</v>
      </c>
      <c r="R86" t="b">
        <v>0</v>
      </c>
      <c r="S86" t="b">
        <v>0</v>
      </c>
      <c r="T86" t="b">
        <v>0</v>
      </c>
      <c r="U86" t="s">
        <v>138</v>
      </c>
      <c r="Y86" t="s">
        <v>271</v>
      </c>
    </row>
    <row r="87" spans="1:25" x14ac:dyDescent="0.35">
      <c r="A87" t="s">
        <v>316</v>
      </c>
      <c r="B87" t="s">
        <v>272</v>
      </c>
      <c r="C87" t="s">
        <v>154</v>
      </c>
      <c r="D87" s="11">
        <v>175000</v>
      </c>
      <c r="E87" t="s">
        <v>273</v>
      </c>
      <c r="H87">
        <v>6902</v>
      </c>
      <c r="I87" t="s">
        <v>101</v>
      </c>
      <c r="J87" s="12">
        <v>0.6</v>
      </c>
      <c r="K87">
        <v>1718.2</v>
      </c>
      <c r="L87">
        <v>1562</v>
      </c>
      <c r="M87">
        <v>1600</v>
      </c>
      <c r="N87">
        <v>1500</v>
      </c>
      <c r="O87">
        <v>2.4327784889999999E-2</v>
      </c>
      <c r="P87">
        <v>-0.12699336510000001</v>
      </c>
      <c r="Q87">
        <v>0</v>
      </c>
      <c r="R87" t="b">
        <v>0</v>
      </c>
      <c r="S87" t="b">
        <v>0</v>
      </c>
      <c r="T87" t="b">
        <v>0</v>
      </c>
      <c r="U87" t="s">
        <v>138</v>
      </c>
    </row>
    <row r="88" spans="1:25" x14ac:dyDescent="0.35">
      <c r="A88" t="s">
        <v>316</v>
      </c>
      <c r="B88" t="s">
        <v>274</v>
      </c>
      <c r="C88" t="s">
        <v>151</v>
      </c>
      <c r="D88" s="11">
        <v>169900</v>
      </c>
      <c r="E88" t="s">
        <v>236</v>
      </c>
      <c r="H88">
        <v>6902</v>
      </c>
      <c r="I88" t="s">
        <v>101</v>
      </c>
      <c r="J88" s="12">
        <v>0.6</v>
      </c>
      <c r="K88">
        <v>1807.3</v>
      </c>
      <c r="L88">
        <v>1643</v>
      </c>
      <c r="M88">
        <v>1700</v>
      </c>
      <c r="N88">
        <v>1500</v>
      </c>
      <c r="O88">
        <v>3.469263542E-2</v>
      </c>
      <c r="P88">
        <v>-0.17003264539999999</v>
      </c>
      <c r="Q88">
        <v>0</v>
      </c>
      <c r="R88" t="b">
        <v>0</v>
      </c>
      <c r="S88" t="b">
        <v>0</v>
      </c>
      <c r="T88" t="b">
        <v>0</v>
      </c>
      <c r="U88" t="s">
        <v>138</v>
      </c>
    </row>
    <row r="89" spans="1:25" x14ac:dyDescent="0.35">
      <c r="A89" t="s">
        <v>316</v>
      </c>
      <c r="B89" t="s">
        <v>275</v>
      </c>
      <c r="C89" t="s">
        <v>276</v>
      </c>
      <c r="D89" s="11">
        <v>187500</v>
      </c>
      <c r="E89" t="s">
        <v>277</v>
      </c>
      <c r="H89">
        <v>6902</v>
      </c>
      <c r="I89" t="s">
        <v>101</v>
      </c>
      <c r="J89" s="12">
        <v>0.6</v>
      </c>
      <c r="K89">
        <v>1982.2</v>
      </c>
      <c r="L89">
        <v>1802</v>
      </c>
      <c r="M89">
        <v>1900</v>
      </c>
      <c r="N89">
        <v>1500</v>
      </c>
      <c r="O89">
        <v>5.438401776E-2</v>
      </c>
      <c r="P89">
        <v>-0.24326505900000001</v>
      </c>
      <c r="Q89">
        <v>0</v>
      </c>
      <c r="R89" t="b">
        <v>0</v>
      </c>
      <c r="S89" t="b">
        <v>0</v>
      </c>
      <c r="T89" t="b">
        <v>0</v>
      </c>
      <c r="U89" t="s">
        <v>138</v>
      </c>
    </row>
    <row r="90" spans="1:25" x14ac:dyDescent="0.35">
      <c r="A90" t="s">
        <v>316</v>
      </c>
      <c r="B90" t="s">
        <v>278</v>
      </c>
      <c r="C90" t="s">
        <v>279</v>
      </c>
      <c r="D90" s="11">
        <v>655000</v>
      </c>
      <c r="E90" t="s">
        <v>107</v>
      </c>
      <c r="H90">
        <v>6902</v>
      </c>
      <c r="I90" t="s">
        <v>101</v>
      </c>
      <c r="J90" s="12">
        <v>0.6</v>
      </c>
      <c r="K90">
        <v>5047.8999999999996</v>
      </c>
      <c r="L90">
        <v>4589</v>
      </c>
      <c r="M90">
        <v>5500</v>
      </c>
      <c r="N90">
        <v>4200</v>
      </c>
      <c r="O90">
        <v>0.19851819570000001</v>
      </c>
      <c r="P90">
        <v>-0.16797083939999999</v>
      </c>
      <c r="Q90">
        <v>0</v>
      </c>
      <c r="R90" t="b">
        <v>0</v>
      </c>
      <c r="S90" t="b">
        <v>0</v>
      </c>
      <c r="T90" t="b">
        <v>0</v>
      </c>
      <c r="U90" t="s">
        <v>138</v>
      </c>
      <c r="Y90" t="s">
        <v>280</v>
      </c>
    </row>
    <row r="91" spans="1:25" x14ac:dyDescent="0.35">
      <c r="A91" t="s">
        <v>316</v>
      </c>
      <c r="B91" t="s">
        <v>281</v>
      </c>
      <c r="C91" t="s">
        <v>282</v>
      </c>
      <c r="D91" s="11">
        <v>170000</v>
      </c>
      <c r="E91" t="s">
        <v>81</v>
      </c>
      <c r="H91">
        <v>6905</v>
      </c>
      <c r="I91" t="s">
        <v>148</v>
      </c>
      <c r="J91" s="12">
        <v>0.27</v>
      </c>
      <c r="K91">
        <v>1815</v>
      </c>
      <c r="L91">
        <v>1650</v>
      </c>
      <c r="M91">
        <v>2650</v>
      </c>
      <c r="N91">
        <v>1800</v>
      </c>
      <c r="O91">
        <v>0.60606060610000001</v>
      </c>
      <c r="P91">
        <v>-8.2644628099999996E-3</v>
      </c>
      <c r="Q91">
        <v>0</v>
      </c>
      <c r="R91" t="b">
        <v>0</v>
      </c>
      <c r="S91" t="b">
        <v>0</v>
      </c>
      <c r="T91" t="b">
        <v>0</v>
      </c>
      <c r="U91" t="s">
        <v>138</v>
      </c>
      <c r="Y91" t="s">
        <v>283</v>
      </c>
    </row>
    <row r="92" spans="1:25" x14ac:dyDescent="0.35">
      <c r="A92" t="s">
        <v>316</v>
      </c>
      <c r="B92" t="s">
        <v>284</v>
      </c>
      <c r="C92" t="s">
        <v>285</v>
      </c>
      <c r="D92" s="11">
        <v>390000</v>
      </c>
      <c r="E92" t="s">
        <v>81</v>
      </c>
      <c r="H92">
        <v>6902</v>
      </c>
      <c r="I92" t="s">
        <v>101</v>
      </c>
      <c r="J92" s="12">
        <v>0.6</v>
      </c>
      <c r="K92">
        <v>3330.8</v>
      </c>
      <c r="L92">
        <v>3028</v>
      </c>
      <c r="M92">
        <v>3300</v>
      </c>
      <c r="N92">
        <v>2400</v>
      </c>
      <c r="O92">
        <v>8.982826948E-2</v>
      </c>
      <c r="P92">
        <v>-0.27945238379999998</v>
      </c>
      <c r="Q92">
        <v>0</v>
      </c>
      <c r="R92" t="b">
        <v>0</v>
      </c>
      <c r="S92" t="b">
        <v>0</v>
      </c>
      <c r="T92" t="b">
        <v>0</v>
      </c>
      <c r="U92" t="s">
        <v>138</v>
      </c>
      <c r="Y92" t="s">
        <v>286</v>
      </c>
    </row>
    <row r="93" spans="1:25" x14ac:dyDescent="0.35">
      <c r="A93" t="s">
        <v>316</v>
      </c>
      <c r="B93" t="s">
        <v>287</v>
      </c>
      <c r="C93" t="s">
        <v>288</v>
      </c>
      <c r="D93" s="11">
        <v>169000</v>
      </c>
      <c r="E93" t="s">
        <v>81</v>
      </c>
      <c r="H93">
        <v>6907</v>
      </c>
      <c r="I93" t="s">
        <v>101</v>
      </c>
      <c r="J93" s="12">
        <v>0.31</v>
      </c>
      <c r="K93">
        <v>1623.6</v>
      </c>
      <c r="L93">
        <v>1476</v>
      </c>
      <c r="M93">
        <v>1550</v>
      </c>
      <c r="N93">
        <v>1200</v>
      </c>
      <c r="O93">
        <v>5.0135501360000001E-2</v>
      </c>
      <c r="P93">
        <v>-0.26090169990000001</v>
      </c>
      <c r="Q93">
        <v>0</v>
      </c>
      <c r="R93" t="b">
        <v>0</v>
      </c>
      <c r="S93" t="b">
        <v>0</v>
      </c>
      <c r="T93" t="b">
        <v>0</v>
      </c>
      <c r="U93" t="s">
        <v>138</v>
      </c>
      <c r="Y93" t="s">
        <v>289</v>
      </c>
    </row>
    <row r="94" spans="1:25" x14ac:dyDescent="0.35">
      <c r="A94" t="s">
        <v>316</v>
      </c>
      <c r="B94" t="s">
        <v>290</v>
      </c>
      <c r="C94" t="s">
        <v>291</v>
      </c>
      <c r="D94" s="11">
        <v>240000</v>
      </c>
      <c r="H94">
        <v>6906</v>
      </c>
      <c r="I94" t="s">
        <v>88</v>
      </c>
      <c r="J94" s="12">
        <v>0.37</v>
      </c>
      <c r="K94">
        <v>2200</v>
      </c>
      <c r="L94">
        <v>2000</v>
      </c>
      <c r="M94">
        <v>2000</v>
      </c>
      <c r="N94">
        <v>1900</v>
      </c>
      <c r="O94">
        <v>0</v>
      </c>
      <c r="P94">
        <v>-0.13636363639999999</v>
      </c>
      <c r="Q94">
        <v>0</v>
      </c>
      <c r="R94" t="b">
        <v>0</v>
      </c>
      <c r="S94" t="b">
        <v>0</v>
      </c>
      <c r="T94" t="b">
        <v>0</v>
      </c>
      <c r="U94" t="s">
        <v>138</v>
      </c>
      <c r="Y94" t="s">
        <v>292</v>
      </c>
    </row>
    <row r="95" spans="1:25" ht="43.5" x14ac:dyDescent="0.35">
      <c r="A95" t="s">
        <v>316</v>
      </c>
      <c r="B95" s="13" t="s">
        <v>293</v>
      </c>
      <c r="C95" t="s">
        <v>294</v>
      </c>
      <c r="D95" s="11">
        <v>230000</v>
      </c>
      <c r="E95" t="s">
        <v>295</v>
      </c>
      <c r="H95">
        <v>6902</v>
      </c>
      <c r="I95" t="s">
        <v>101</v>
      </c>
      <c r="J95" s="12">
        <v>0.6</v>
      </c>
      <c r="K95">
        <v>2530</v>
      </c>
      <c r="L95">
        <v>2300</v>
      </c>
      <c r="M95">
        <v>2600</v>
      </c>
      <c r="N95">
        <v>2400</v>
      </c>
      <c r="O95">
        <v>0.13043478259999999</v>
      </c>
      <c r="P95">
        <v>-5.138339921E-2</v>
      </c>
      <c r="Q95">
        <v>0</v>
      </c>
      <c r="R95" t="b">
        <v>0</v>
      </c>
      <c r="S95" t="b">
        <v>0</v>
      </c>
      <c r="T95" t="b">
        <v>0</v>
      </c>
      <c r="U95" t="s">
        <v>138</v>
      </c>
      <c r="Y95" t="s">
        <v>296</v>
      </c>
    </row>
    <row r="96" spans="1:25" ht="43.5" x14ac:dyDescent="0.35">
      <c r="A96" t="s">
        <v>316</v>
      </c>
      <c r="B96" s="13" t="s">
        <v>297</v>
      </c>
      <c r="C96" t="s">
        <v>298</v>
      </c>
      <c r="D96" s="11">
        <v>270000</v>
      </c>
      <c r="E96" t="s">
        <v>299</v>
      </c>
      <c r="H96">
        <v>6902</v>
      </c>
      <c r="I96" t="s">
        <v>101</v>
      </c>
      <c r="J96" s="12">
        <v>0.6</v>
      </c>
      <c r="K96">
        <v>2471.6999999999998</v>
      </c>
      <c r="L96">
        <v>2247</v>
      </c>
      <c r="M96">
        <v>2300</v>
      </c>
      <c r="N96">
        <v>2100</v>
      </c>
      <c r="O96">
        <v>2.35870049E-2</v>
      </c>
      <c r="P96">
        <v>-0.15038232800000001</v>
      </c>
      <c r="Q96">
        <v>0</v>
      </c>
      <c r="R96" t="b">
        <v>0</v>
      </c>
      <c r="S96" t="b">
        <v>0</v>
      </c>
      <c r="T96" t="b">
        <v>0</v>
      </c>
      <c r="U96" t="s">
        <v>138</v>
      </c>
      <c r="Y96" t="s">
        <v>300</v>
      </c>
    </row>
    <row r="97" spans="1:25" x14ac:dyDescent="0.35">
      <c r="A97" t="s">
        <v>316</v>
      </c>
      <c r="B97" t="s">
        <v>301</v>
      </c>
      <c r="C97" t="s">
        <v>302</v>
      </c>
      <c r="D97" s="11">
        <v>165000</v>
      </c>
      <c r="E97" t="s">
        <v>107</v>
      </c>
      <c r="H97">
        <v>6906</v>
      </c>
      <c r="I97" t="s">
        <v>88</v>
      </c>
      <c r="J97" s="12">
        <v>0.37</v>
      </c>
      <c r="K97">
        <v>1665.4</v>
      </c>
      <c r="L97">
        <v>1514</v>
      </c>
      <c r="M97">
        <v>1700</v>
      </c>
      <c r="N97">
        <v>1400</v>
      </c>
      <c r="O97">
        <v>0.1228533686</v>
      </c>
      <c r="P97">
        <v>-0.1593611144</v>
      </c>
      <c r="Q97">
        <v>0</v>
      </c>
      <c r="R97" t="b">
        <v>0</v>
      </c>
      <c r="S97" t="b">
        <v>0</v>
      </c>
      <c r="T97" t="b">
        <v>0</v>
      </c>
      <c r="U97" t="s">
        <v>138</v>
      </c>
    </row>
    <row r="98" spans="1:25" x14ac:dyDescent="0.35">
      <c r="A98" t="s">
        <v>316</v>
      </c>
      <c r="B98" t="s">
        <v>303</v>
      </c>
      <c r="C98" t="s">
        <v>304</v>
      </c>
      <c r="D98" s="11">
        <v>550000</v>
      </c>
      <c r="E98" t="s">
        <v>159</v>
      </c>
      <c r="H98">
        <v>6905</v>
      </c>
      <c r="I98" t="s">
        <v>148</v>
      </c>
      <c r="J98" s="12">
        <v>0.27</v>
      </c>
      <c r="K98">
        <v>3941.3</v>
      </c>
      <c r="L98">
        <v>3583</v>
      </c>
      <c r="M98">
        <v>4000</v>
      </c>
      <c r="N98">
        <v>3000</v>
      </c>
      <c r="O98">
        <v>0.1163829193</v>
      </c>
      <c r="P98">
        <v>-0.2388298277</v>
      </c>
      <c r="Q98">
        <v>0</v>
      </c>
      <c r="R98" t="b">
        <v>0</v>
      </c>
      <c r="S98" t="b">
        <v>0</v>
      </c>
      <c r="T98" t="b">
        <v>0</v>
      </c>
      <c r="U98" t="s">
        <v>138</v>
      </c>
    </row>
    <row r="99" spans="1:25" x14ac:dyDescent="0.35">
      <c r="A99" t="s">
        <v>316</v>
      </c>
      <c r="B99" t="s">
        <v>305</v>
      </c>
      <c r="C99" t="s">
        <v>306</v>
      </c>
      <c r="D99" s="11">
        <v>739000</v>
      </c>
      <c r="E99" t="s">
        <v>107</v>
      </c>
      <c r="H99">
        <v>6902</v>
      </c>
      <c r="I99" t="s">
        <v>101</v>
      </c>
      <c r="J99" s="12">
        <v>0.6</v>
      </c>
      <c r="K99">
        <v>5399.9</v>
      </c>
      <c r="L99">
        <v>4909</v>
      </c>
      <c r="M99">
        <v>6000</v>
      </c>
      <c r="N99">
        <v>4500</v>
      </c>
      <c r="O99">
        <v>0.2222448564</v>
      </c>
      <c r="P99">
        <v>-0.16665123430000001</v>
      </c>
      <c r="Q99">
        <v>0</v>
      </c>
      <c r="R99" t="b">
        <v>0</v>
      </c>
      <c r="S99" t="b">
        <v>0</v>
      </c>
      <c r="T99" t="b">
        <v>0</v>
      </c>
      <c r="U99" t="s">
        <v>138</v>
      </c>
    </row>
    <row r="100" spans="1:25" x14ac:dyDescent="0.35">
      <c r="A100" t="s">
        <v>316</v>
      </c>
      <c r="B100" t="s">
        <v>307</v>
      </c>
      <c r="C100" t="s">
        <v>308</v>
      </c>
      <c r="D100" s="11">
        <v>319500</v>
      </c>
      <c r="E100" t="s">
        <v>107</v>
      </c>
      <c r="H100">
        <v>6902</v>
      </c>
      <c r="I100" t="s">
        <v>101</v>
      </c>
      <c r="J100" s="12">
        <v>0.6</v>
      </c>
      <c r="K100">
        <v>2417.8000000000002</v>
      </c>
      <c r="L100">
        <v>2198</v>
      </c>
      <c r="M100">
        <v>2700</v>
      </c>
      <c r="N100">
        <v>2000</v>
      </c>
      <c r="O100">
        <v>0.22838944489999999</v>
      </c>
      <c r="P100">
        <v>-0.17280172059999999</v>
      </c>
      <c r="R100" t="b">
        <v>1</v>
      </c>
      <c r="S100" t="b">
        <v>0</v>
      </c>
      <c r="T100" t="b">
        <v>0</v>
      </c>
      <c r="U100" t="s">
        <v>309</v>
      </c>
      <c r="Y100" t="s">
        <v>310</v>
      </c>
    </row>
    <row r="101" spans="1:25" x14ac:dyDescent="0.35">
      <c r="A101" t="s">
        <v>316</v>
      </c>
      <c r="B101" t="s">
        <v>311</v>
      </c>
      <c r="C101" t="s">
        <v>312</v>
      </c>
      <c r="D101" s="11">
        <v>146000</v>
      </c>
      <c r="E101" t="s">
        <v>107</v>
      </c>
      <c r="H101">
        <v>6902</v>
      </c>
      <c r="I101" t="s">
        <v>101</v>
      </c>
      <c r="J101" s="12">
        <v>0.6</v>
      </c>
      <c r="K101">
        <v>1295.8</v>
      </c>
      <c r="L101">
        <v>1178</v>
      </c>
      <c r="M101">
        <v>2100</v>
      </c>
      <c r="N101">
        <v>1400</v>
      </c>
      <c r="O101">
        <v>0.7826825127</v>
      </c>
      <c r="P101">
        <v>8.0413644079999999E-2</v>
      </c>
      <c r="R101" t="b">
        <v>1</v>
      </c>
      <c r="S101" t="b">
        <v>1</v>
      </c>
      <c r="T101" t="b">
        <v>0</v>
      </c>
      <c r="U101" t="s">
        <v>309</v>
      </c>
      <c r="Y101" t="s">
        <v>313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Cash Flows</vt:lpstr>
      <vt:lpstr>Property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Rubidge</dc:creator>
  <cp:lastModifiedBy>Mark Rubidge</cp:lastModifiedBy>
  <dcterms:created xsi:type="dcterms:W3CDTF">2022-01-30T01:39:48Z</dcterms:created>
  <dcterms:modified xsi:type="dcterms:W3CDTF">2022-01-30T03:47:12Z</dcterms:modified>
</cp:coreProperties>
</file>