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a\Desktop\"/>
    </mc:Choice>
  </mc:AlternateContent>
  <xr:revisionPtr revIDLastSave="0" documentId="8_{C72D4E63-D38F-4E14-B979-0B7163D99C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riz de Adquisiciones" sheetId="8" r:id="rId1"/>
    <sheet name="Ejemplo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8" l="1"/>
  <c r="J32" i="7"/>
  <c r="J15" i="7"/>
  <c r="J28" i="7"/>
  <c r="J25" i="7"/>
  <c r="J21" i="7"/>
</calcChain>
</file>

<file path=xl/sharedStrings.xml><?xml version="1.0" encoding="utf-8"?>
<sst xmlns="http://schemas.openxmlformats.org/spreadsheetml/2006/main" count="94" uniqueCount="54">
  <si>
    <t>Matriz de Adquisiciones</t>
  </si>
  <si>
    <t>Código EDT</t>
  </si>
  <si>
    <t>Tipo de Adquisición</t>
  </si>
  <si>
    <t>Modalidad de Adquisición</t>
  </si>
  <si>
    <t>Inicio</t>
  </si>
  <si>
    <t>Presupuesto Estimado</t>
  </si>
  <si>
    <t>Fin</t>
  </si>
  <si>
    <t>Fechas Estimadas</t>
  </si>
  <si>
    <t>Total</t>
  </si>
  <si>
    <t>Proyecto:</t>
  </si>
  <si>
    <t>ID:</t>
  </si>
  <si>
    <t>1.1.1</t>
  </si>
  <si>
    <t>LPI</t>
  </si>
  <si>
    <t>Bienes</t>
  </si>
  <si>
    <t>LPN</t>
  </si>
  <si>
    <t>1.2.1</t>
  </si>
  <si>
    <t>Servicios Consultoría Individual</t>
  </si>
  <si>
    <t>LPI = Licitación Pública Internacional</t>
  </si>
  <si>
    <t>LPN = Licitación Pública Nacional</t>
  </si>
  <si>
    <t>Componente</t>
  </si>
  <si>
    <t>2.1.1</t>
  </si>
  <si>
    <t>Estructura de la EDT</t>
  </si>
  <si>
    <t>2.1.1.1</t>
  </si>
  <si>
    <t>Nota:</t>
  </si>
  <si>
    <t>Se puede contratar a nivel de producto, entregable o paquete de trabajo. No siempre es necesario desagregar tanto las adquisiciones.</t>
  </si>
  <si>
    <t>30 escuelas construidas</t>
  </si>
  <si>
    <t>Infraestructura de calidad</t>
  </si>
  <si>
    <t>Empresas constructoras contratadas</t>
  </si>
  <si>
    <t>30 escuelas equipadas</t>
  </si>
  <si>
    <t>Mejora de la calidad de la educación</t>
  </si>
  <si>
    <t>Servicios firmas</t>
  </si>
  <si>
    <t>Equipos y muebles comprados</t>
  </si>
  <si>
    <t>Capacitación</t>
  </si>
  <si>
    <t>Capacitación contratada</t>
  </si>
  <si>
    <t>Materiales para capacitación desarrollados</t>
  </si>
  <si>
    <t>Apoyo y aceptación del proyecto</t>
  </si>
  <si>
    <t>Campaña de comunicación diseñada</t>
  </si>
  <si>
    <t>Campaña de comunicación difundida</t>
  </si>
  <si>
    <t>Gestión exitosa del proyecto</t>
  </si>
  <si>
    <t>Proyecto completado</t>
  </si>
  <si>
    <t>Evaluaciones completadas</t>
  </si>
  <si>
    <t>Auditorías internas y externas completadas</t>
  </si>
  <si>
    <t>30 escuelas con mantenimiento</t>
  </si>
  <si>
    <t>HT2011-12</t>
  </si>
  <si>
    <t>Apoyo Educativo</t>
  </si>
  <si>
    <t>Renovacion Tecnologica - Farmacias Simple SPA</t>
  </si>
  <si>
    <t>Consultoria</t>
  </si>
  <si>
    <t>Equipamiento tecnologico</t>
  </si>
  <si>
    <t>Equipamiento oficinas (Muebles)</t>
  </si>
  <si>
    <t>Equipamiento de red</t>
  </si>
  <si>
    <t>Empresa consultora de Arquitectura.</t>
  </si>
  <si>
    <t>Servicio Consultoria Externa</t>
  </si>
  <si>
    <t>Capacitaciones</t>
  </si>
  <si>
    <t xml:space="preserve"> 15/1/2027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</si>
</sst>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7" formatCode="&quot;$&quot;#,##0"/>
    <numFmt numFmtId="168" formatCode="&quot;$&quot;#,##0;[Red]&quot;$&quot;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Corbel"/>
      <family val="2"/>
    </font>
    <font>
      <b/>
      <sz val="10"/>
      <color theme="1"/>
      <name val="Corbel"/>
      <family val="2"/>
    </font>
    <font>
      <sz val="10"/>
      <color theme="1"/>
      <name val="Corbel"/>
      <family val="2"/>
    </font>
    <font>
      <b/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507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 applyProtection="1">
      <alignment vertical="top"/>
      <protection locked="0"/>
    </xf>
    <xf numFmtId="9" fontId="7" fillId="3" borderId="10" xfId="0" applyNumberFormat="1" applyFont="1" applyFill="1" applyBorder="1" applyAlignment="1" applyProtection="1">
      <alignment vertical="top"/>
      <protection locked="0"/>
    </xf>
    <xf numFmtId="0" fontId="7" fillId="3" borderId="10" xfId="0" applyFont="1" applyFill="1" applyBorder="1" applyAlignment="1" applyProtection="1">
      <alignment horizontal="right" vertical="top"/>
      <protection locked="0"/>
    </xf>
    <xf numFmtId="14" fontId="7" fillId="3" borderId="10" xfId="0" applyNumberFormat="1" applyFont="1" applyFill="1" applyBorder="1" applyAlignment="1" applyProtection="1">
      <alignment vertical="top"/>
      <protection locked="0"/>
    </xf>
    <xf numFmtId="0" fontId="8" fillId="4" borderId="10" xfId="0" applyFont="1" applyFill="1" applyBorder="1" applyAlignment="1" applyProtection="1">
      <alignment vertical="top"/>
      <protection locked="0"/>
    </xf>
    <xf numFmtId="9" fontId="8" fillId="4" borderId="10" xfId="0" applyNumberFormat="1" applyFont="1" applyFill="1" applyBorder="1" applyAlignment="1" applyProtection="1">
      <alignment vertical="top"/>
      <protection locked="0"/>
    </xf>
    <xf numFmtId="0" fontId="8" fillId="4" borderId="10" xfId="0" applyFont="1" applyFill="1" applyBorder="1" applyAlignment="1" applyProtection="1">
      <alignment horizontal="right" vertical="top"/>
      <protection locked="0"/>
    </xf>
    <xf numFmtId="14" fontId="8" fillId="4" borderId="10" xfId="0" applyNumberFormat="1" applyFont="1" applyFill="1" applyBorder="1" applyAlignment="1" applyProtection="1">
      <alignment vertical="top"/>
      <protection locked="0"/>
    </xf>
    <xf numFmtId="0" fontId="9" fillId="5" borderId="10" xfId="0" applyFont="1" applyFill="1" applyBorder="1" applyAlignment="1" applyProtection="1">
      <alignment vertical="top"/>
      <protection locked="0"/>
    </xf>
    <xf numFmtId="9" fontId="9" fillId="5" borderId="10" xfId="0" applyNumberFormat="1" applyFont="1" applyFill="1" applyBorder="1" applyAlignment="1" applyProtection="1">
      <alignment vertical="top"/>
      <protection locked="0"/>
    </xf>
    <xf numFmtId="0" fontId="9" fillId="5" borderId="10" xfId="0" applyFont="1" applyFill="1" applyBorder="1" applyAlignment="1" applyProtection="1">
      <alignment horizontal="right" vertical="top" wrapText="1"/>
      <protection locked="0"/>
    </xf>
    <xf numFmtId="14" fontId="9" fillId="5" borderId="10" xfId="0" applyNumberFormat="1" applyFont="1" applyFill="1" applyBorder="1" applyAlignment="1" applyProtection="1">
      <alignment vertical="top"/>
      <protection locked="0"/>
    </xf>
    <xf numFmtId="0" fontId="9" fillId="5" borderId="10" xfId="0" applyFont="1" applyFill="1" applyBorder="1" applyAlignment="1" applyProtection="1">
      <alignment vertical="center"/>
      <protection locked="0"/>
    </xf>
    <xf numFmtId="9" fontId="9" fillId="5" borderId="10" xfId="0" applyNumberFormat="1" applyFont="1" applyFill="1" applyBorder="1" applyAlignment="1" applyProtection="1">
      <alignment vertical="center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center" wrapText="1"/>
      <protection locked="0"/>
    </xf>
    <xf numFmtId="0" fontId="9" fillId="6" borderId="10" xfId="0" applyFont="1" applyFill="1" applyBorder="1" applyAlignment="1" applyProtection="1">
      <alignment vertical="top"/>
      <protection locked="0"/>
    </xf>
    <xf numFmtId="9" fontId="9" fillId="6" borderId="10" xfId="0" applyNumberFormat="1" applyFont="1" applyFill="1" applyBorder="1" applyAlignment="1" applyProtection="1">
      <alignment vertical="top"/>
      <protection locked="0"/>
    </xf>
    <xf numFmtId="0" fontId="9" fillId="6" borderId="10" xfId="0" applyFont="1" applyFill="1" applyBorder="1" applyAlignment="1" applyProtection="1">
      <alignment horizontal="right" vertical="top" wrapText="1"/>
      <protection locked="0"/>
    </xf>
    <xf numFmtId="14" fontId="9" fillId="6" borderId="10" xfId="0" applyNumberFormat="1" applyFont="1" applyFill="1" applyBorder="1" applyAlignment="1" applyProtection="1">
      <alignment vertical="top"/>
      <protection locked="0"/>
    </xf>
    <xf numFmtId="0" fontId="0" fillId="0" borderId="0" xfId="0" applyAlignment="1">
      <alignment wrapText="1"/>
    </xf>
    <xf numFmtId="0" fontId="10" fillId="0" borderId="0" xfId="0" applyFont="1"/>
    <xf numFmtId="9" fontId="9" fillId="5" borderId="10" xfId="0" applyNumberFormat="1" applyFont="1" applyFill="1" applyBorder="1" applyAlignment="1" applyProtection="1">
      <alignment horizontal="center" vertical="center" wrapText="1"/>
      <protection locked="0"/>
    </xf>
    <xf numFmtId="9" fontId="8" fillId="4" borderId="10" xfId="0" applyNumberFormat="1" applyFont="1" applyFill="1" applyBorder="1" applyAlignment="1" applyProtection="1">
      <alignment horizontal="center" vertical="top"/>
      <protection locked="0"/>
    </xf>
    <xf numFmtId="9" fontId="9" fillId="5" borderId="10" xfId="0" applyNumberFormat="1" applyFont="1" applyFill="1" applyBorder="1" applyAlignment="1" applyProtection="1">
      <alignment horizontal="center" vertical="top"/>
      <protection locked="0"/>
    </xf>
    <xf numFmtId="9" fontId="7" fillId="3" borderId="10" xfId="0" applyNumberFormat="1" applyFont="1" applyFill="1" applyBorder="1" applyAlignment="1" applyProtection="1">
      <alignment horizontal="center" vertical="top"/>
      <protection locked="0"/>
    </xf>
    <xf numFmtId="9" fontId="9" fillId="4" borderId="10" xfId="0" applyNumberFormat="1" applyFont="1" applyFill="1" applyBorder="1" applyAlignment="1" applyProtection="1">
      <alignment horizontal="center" vertical="top"/>
      <protection locked="0"/>
    </xf>
    <xf numFmtId="0" fontId="9" fillId="4" borderId="10" xfId="0" applyFont="1" applyFill="1" applyBorder="1" applyAlignment="1" applyProtection="1">
      <alignment horizontal="center" vertical="top"/>
      <protection locked="0"/>
    </xf>
    <xf numFmtId="0" fontId="9" fillId="6" borderId="10" xfId="0" applyFont="1" applyFill="1" applyBorder="1" applyAlignment="1" applyProtection="1">
      <alignment horizontal="center" vertical="top"/>
      <protection locked="0"/>
    </xf>
    <xf numFmtId="0" fontId="7" fillId="3" borderId="16" xfId="0" applyFont="1" applyFill="1" applyBorder="1" applyAlignment="1" applyProtection="1">
      <alignment horizontal="left" vertical="center"/>
      <protection locked="0"/>
    </xf>
    <xf numFmtId="14" fontId="7" fillId="3" borderId="17" xfId="0" applyNumberFormat="1" applyFont="1" applyFill="1" applyBorder="1" applyAlignment="1" applyProtection="1">
      <alignment vertical="top"/>
      <protection locked="0"/>
    </xf>
    <xf numFmtId="0" fontId="8" fillId="4" borderId="16" xfId="0" applyFont="1" applyFill="1" applyBorder="1" applyAlignment="1" applyProtection="1">
      <alignment horizontal="left" vertical="center"/>
      <protection locked="0"/>
    </xf>
    <xf numFmtId="14" fontId="8" fillId="4" borderId="17" xfId="0" applyNumberFormat="1" applyFont="1" applyFill="1" applyBorder="1" applyAlignment="1" applyProtection="1">
      <alignment vertical="top"/>
      <protection locked="0"/>
    </xf>
    <xf numFmtId="0" fontId="9" fillId="5" borderId="16" xfId="0" applyFont="1" applyFill="1" applyBorder="1" applyAlignment="1" applyProtection="1">
      <alignment horizontal="left" vertical="center"/>
      <protection locked="0"/>
    </xf>
    <xf numFmtId="0" fontId="9" fillId="6" borderId="16" xfId="0" applyFont="1" applyFill="1" applyBorder="1" applyAlignment="1" applyProtection="1">
      <alignment horizontal="left" vertical="center"/>
      <protection locked="0"/>
    </xf>
    <xf numFmtId="0" fontId="2" fillId="3" borderId="11" xfId="0" applyFont="1" applyFill="1" applyBorder="1" applyAlignment="1">
      <alignment horizontal="right"/>
    </xf>
    <xf numFmtId="0" fontId="2" fillId="3" borderId="22" xfId="0" applyFont="1" applyFill="1" applyBorder="1" applyAlignment="1">
      <alignment horizontal="right"/>
    </xf>
    <xf numFmtId="165" fontId="7" fillId="3" borderId="17" xfId="0" applyNumberFormat="1" applyFont="1" applyFill="1" applyBorder="1" applyAlignment="1" applyProtection="1">
      <alignment vertical="top"/>
      <protection locked="0"/>
    </xf>
    <xf numFmtId="165" fontId="9" fillId="5" borderId="17" xfId="1" applyNumberFormat="1" applyFont="1" applyFill="1" applyBorder="1" applyAlignment="1" applyProtection="1">
      <alignment vertical="center" wrapText="1"/>
      <protection locked="0"/>
    </xf>
    <xf numFmtId="164" fontId="8" fillId="4" borderId="17" xfId="1" applyFont="1" applyFill="1" applyBorder="1" applyAlignment="1" applyProtection="1">
      <alignment vertical="top"/>
      <protection locked="0"/>
    </xf>
    <xf numFmtId="165" fontId="9" fillId="6" borderId="17" xfId="1" applyNumberFormat="1" applyFont="1" applyFill="1" applyBorder="1" applyAlignment="1" applyProtection="1">
      <alignment vertical="top"/>
      <protection locked="0"/>
    </xf>
    <xf numFmtId="165" fontId="8" fillId="4" borderId="17" xfId="1" applyNumberFormat="1" applyFont="1" applyFill="1" applyBorder="1" applyAlignment="1" applyProtection="1">
      <alignment vertical="top"/>
      <protection locked="0"/>
    </xf>
    <xf numFmtId="165" fontId="5" fillId="0" borderId="21" xfId="1" applyNumberFormat="1" applyFont="1" applyBorder="1" applyAlignment="1">
      <alignment horizontal="left" vertical="top" wrapText="1"/>
    </xf>
    <xf numFmtId="0" fontId="2" fillId="3" borderId="18" xfId="0" applyFont="1" applyFill="1" applyBorder="1" applyAlignment="1">
      <alignment horizontal="right" vertical="top" wrapText="1"/>
    </xf>
    <xf numFmtId="0" fontId="2" fillId="3" borderId="19" xfId="0" applyFont="1" applyFill="1" applyBorder="1" applyAlignment="1">
      <alignment horizontal="right" vertical="top" wrapText="1"/>
    </xf>
    <xf numFmtId="0" fontId="2" fillId="3" borderId="20" xfId="0" applyFont="1" applyFill="1" applyBorder="1" applyAlignment="1">
      <alignment horizontal="right" vertical="top" wrapText="1"/>
    </xf>
    <xf numFmtId="0" fontId="6" fillId="2" borderId="0" xfId="0" applyFont="1" applyFill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2" fillId="3" borderId="1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14" fontId="7" fillId="3" borderId="17" xfId="0" applyNumberFormat="1" applyFont="1" applyFill="1" applyBorder="1" applyAlignment="1" applyProtection="1">
      <alignment horizontal="center" vertical="center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167" fontId="3" fillId="0" borderId="21" xfId="3" applyNumberFormat="1" applyFont="1" applyBorder="1" applyAlignment="1">
      <alignment horizontal="center" vertical="center" wrapText="1"/>
    </xf>
    <xf numFmtId="168" fontId="11" fillId="4" borderId="17" xfId="3" applyNumberFormat="1" applyFont="1" applyFill="1" applyBorder="1" applyAlignment="1" applyProtection="1">
      <alignment horizontal="center" vertical="center"/>
      <protection locked="0"/>
    </xf>
    <xf numFmtId="168" fontId="12" fillId="5" borderId="17" xfId="3" applyNumberFormat="1" applyFont="1" applyFill="1" applyBorder="1" applyAlignment="1" applyProtection="1">
      <alignment horizontal="center" vertical="center" wrapText="1"/>
      <protection locked="0"/>
    </xf>
    <xf numFmtId="168" fontId="12" fillId="6" borderId="17" xfId="3" applyNumberFormat="1" applyFont="1" applyFill="1" applyBorder="1" applyAlignment="1" applyProtection="1">
      <alignment horizontal="center" vertical="center"/>
      <protection locked="0"/>
    </xf>
    <xf numFmtId="167" fontId="8" fillId="4" borderId="17" xfId="0" applyNumberFormat="1" applyFont="1" applyFill="1" applyBorder="1" applyAlignment="1" applyProtection="1">
      <alignment horizontal="center" vertical="center"/>
      <protection locked="0"/>
    </xf>
    <xf numFmtId="167" fontId="9" fillId="5" borderId="17" xfId="0" applyNumberFormat="1" applyFont="1" applyFill="1" applyBorder="1" applyAlignment="1" applyProtection="1">
      <alignment horizontal="center" vertical="center"/>
      <protection locked="0"/>
    </xf>
    <xf numFmtId="167" fontId="9" fillId="6" borderId="17" xfId="0" applyNumberFormat="1" applyFont="1" applyFill="1" applyBorder="1" applyAlignment="1" applyProtection="1">
      <alignment horizontal="center" vertical="center"/>
      <protection locked="0"/>
    </xf>
    <xf numFmtId="167" fontId="7" fillId="3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0" xfId="0" applyFont="1" applyFill="1" applyBorder="1" applyAlignment="1" applyProtection="1">
      <alignment horizontal="center" vertical="top"/>
      <protection locked="0"/>
    </xf>
    <xf numFmtId="0" fontId="8" fillId="4" borderId="10" xfId="0" applyFont="1" applyFill="1" applyBorder="1" applyAlignment="1" applyProtection="1">
      <alignment horizontal="center" vertical="top"/>
      <protection locked="0"/>
    </xf>
    <xf numFmtId="14" fontId="9" fillId="6" borderId="10" xfId="0" applyNumberFormat="1" applyFont="1" applyFill="1" applyBorder="1" applyAlignment="1" applyProtection="1">
      <alignment horizontal="center" vertical="top"/>
      <protection locked="0"/>
    </xf>
  </cellXfs>
  <cellStyles count="4">
    <cellStyle name="Moneda" xfId="1" builtinId="4"/>
    <cellStyle name="Moneda [0]" xfId="3" builtinId="7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colors>
    <mruColors>
      <color rgb="FF0050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66608</xdr:colOff>
      <xdr:row>0</xdr:row>
      <xdr:rowOff>71216</xdr:rowOff>
    </xdr:from>
    <xdr:to>
      <xdr:col>3</xdr:col>
      <xdr:colOff>741428</xdr:colOff>
      <xdr:row>3</xdr:row>
      <xdr:rowOff>116922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628708" y="71216"/>
          <a:ext cx="674820" cy="617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75720</xdr:colOff>
      <xdr:row>1</xdr:row>
      <xdr:rowOff>79374</xdr:rowOff>
    </xdr:from>
    <xdr:to>
      <xdr:col>3</xdr:col>
      <xdr:colOff>597022</xdr:colOff>
      <xdr:row>5</xdr:row>
      <xdr:rowOff>38099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59920" y="269874"/>
          <a:ext cx="788002" cy="72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33"/>
  <sheetViews>
    <sheetView showGridLines="0" tabSelected="1" zoomScale="73" zoomScaleNormal="177" workbookViewId="0">
      <selection activeCell="H22" sqref="H22"/>
    </sheetView>
  </sheetViews>
  <sheetFormatPr baseColWidth="10" defaultColWidth="11.44140625" defaultRowHeight="14.4" x14ac:dyDescent="0.3"/>
  <cols>
    <col min="1" max="1" width="4.109375" customWidth="1"/>
    <col min="2" max="2" width="3.44140625" customWidth="1"/>
    <col min="3" max="3" width="12.77734375" customWidth="1"/>
    <col min="4" max="4" width="48.6640625" bestFit="1" customWidth="1"/>
    <col min="5" max="5" width="26.6640625" bestFit="1" customWidth="1"/>
    <col min="6" max="6" width="22.109375" customWidth="1"/>
    <col min="7" max="8" width="11.44140625" customWidth="1"/>
    <col min="9" max="9" width="34.5546875" customWidth="1"/>
    <col min="10" max="10" width="3.44140625" customWidth="1"/>
  </cols>
  <sheetData>
    <row r="4" spans="2:10" ht="15" thickBot="1" x14ac:dyDescent="0.35"/>
    <row r="5" spans="2:10" ht="15" thickTop="1" x14ac:dyDescent="0.3">
      <c r="B5" s="1"/>
      <c r="C5" s="2"/>
      <c r="D5" s="2"/>
      <c r="E5" s="2"/>
      <c r="F5" s="2"/>
      <c r="G5" s="2"/>
      <c r="H5" s="2"/>
      <c r="I5" s="2"/>
      <c r="J5" s="3"/>
    </row>
    <row r="6" spans="2:10" ht="21" x14ac:dyDescent="0.3">
      <c r="B6" s="4"/>
      <c r="C6" s="57" t="s">
        <v>0</v>
      </c>
      <c r="D6" s="57"/>
      <c r="E6" s="57"/>
      <c r="F6" s="57"/>
      <c r="G6" s="57"/>
      <c r="H6" s="57"/>
      <c r="I6" s="57"/>
      <c r="J6" s="5"/>
    </row>
    <row r="7" spans="2:10" ht="15" thickBot="1" x14ac:dyDescent="0.35">
      <c r="B7" s="4"/>
      <c r="J7" s="5"/>
    </row>
    <row r="8" spans="2:10" x14ac:dyDescent="0.3">
      <c r="B8" s="4"/>
      <c r="C8" s="46" t="s">
        <v>9</v>
      </c>
      <c r="D8" s="58" t="s">
        <v>45</v>
      </c>
      <c r="E8" s="58"/>
      <c r="F8" s="58"/>
      <c r="G8" s="58"/>
      <c r="H8" s="58"/>
      <c r="I8" s="59"/>
      <c r="J8" s="5"/>
    </row>
    <row r="9" spans="2:10" ht="15" thickBot="1" x14ac:dyDescent="0.35">
      <c r="B9" s="4"/>
      <c r="C9" s="47" t="s">
        <v>10</v>
      </c>
      <c r="D9" s="60">
        <v>1</v>
      </c>
      <c r="E9" s="60"/>
      <c r="F9" s="60"/>
      <c r="G9" s="60"/>
      <c r="H9" s="60"/>
      <c r="I9" s="61"/>
      <c r="J9" s="5"/>
    </row>
    <row r="10" spans="2:10" ht="15" thickBot="1" x14ac:dyDescent="0.35">
      <c r="B10" s="4"/>
      <c r="J10" s="5"/>
    </row>
    <row r="11" spans="2:10" ht="30" customHeight="1" x14ac:dyDescent="0.3">
      <c r="B11" s="4"/>
      <c r="C11" s="62" t="s">
        <v>1</v>
      </c>
      <c r="D11" s="64" t="s">
        <v>21</v>
      </c>
      <c r="E11" s="64" t="s">
        <v>2</v>
      </c>
      <c r="F11" s="64" t="s">
        <v>3</v>
      </c>
      <c r="G11" s="64" t="s">
        <v>7</v>
      </c>
      <c r="H11" s="64"/>
      <c r="I11" s="66" t="s">
        <v>5</v>
      </c>
      <c r="J11" s="5"/>
    </row>
    <row r="12" spans="2:10" x14ac:dyDescent="0.3">
      <c r="B12" s="4"/>
      <c r="C12" s="63"/>
      <c r="D12" s="65"/>
      <c r="E12" s="65"/>
      <c r="F12" s="65"/>
      <c r="G12" s="10" t="s">
        <v>4</v>
      </c>
      <c r="H12" s="10" t="s">
        <v>6</v>
      </c>
      <c r="I12" s="67"/>
      <c r="J12" s="5"/>
    </row>
    <row r="13" spans="2:10" x14ac:dyDescent="0.3">
      <c r="B13" s="4"/>
      <c r="C13" s="40">
        <v>1</v>
      </c>
      <c r="D13" s="11" t="s">
        <v>19</v>
      </c>
      <c r="E13" s="12"/>
      <c r="F13" s="13"/>
      <c r="G13" s="14"/>
      <c r="H13" s="14"/>
      <c r="I13" s="41"/>
      <c r="J13" s="5"/>
    </row>
    <row r="14" spans="2:10" x14ac:dyDescent="0.3">
      <c r="B14" s="4"/>
      <c r="C14" s="42"/>
      <c r="D14" s="15" t="s">
        <v>46</v>
      </c>
      <c r="E14" s="20" t="s">
        <v>51</v>
      </c>
      <c r="F14" s="26" t="s">
        <v>14</v>
      </c>
      <c r="G14" s="18" t="s">
        <v>53</v>
      </c>
      <c r="H14" s="18">
        <v>46492</v>
      </c>
      <c r="I14" s="71">
        <v>80000000</v>
      </c>
      <c r="J14" s="5"/>
    </row>
    <row r="15" spans="2:10" ht="18" customHeight="1" x14ac:dyDescent="0.3">
      <c r="B15" s="4"/>
      <c r="C15" s="44"/>
      <c r="D15" s="23" t="s">
        <v>47</v>
      </c>
      <c r="E15" s="24" t="s">
        <v>13</v>
      </c>
      <c r="F15" s="26" t="s">
        <v>14</v>
      </c>
      <c r="G15" s="22">
        <v>45194</v>
      </c>
      <c r="H15" s="22">
        <v>45255</v>
      </c>
      <c r="I15" s="72">
        <v>2399400</v>
      </c>
      <c r="J15" s="5"/>
    </row>
    <row r="16" spans="2:10" x14ac:dyDescent="0.3">
      <c r="B16" s="4"/>
      <c r="C16" s="45"/>
      <c r="D16" s="27" t="s">
        <v>48</v>
      </c>
      <c r="E16" s="28" t="s">
        <v>13</v>
      </c>
      <c r="F16" s="80" t="s">
        <v>14</v>
      </c>
      <c r="G16" s="30">
        <v>45189</v>
      </c>
      <c r="H16" s="30">
        <v>45219</v>
      </c>
      <c r="I16" s="73">
        <v>539880</v>
      </c>
      <c r="J16" s="5"/>
    </row>
    <row r="17" spans="2:10" x14ac:dyDescent="0.3">
      <c r="B17" s="4"/>
      <c r="C17" s="42"/>
      <c r="D17" s="15"/>
      <c r="E17" s="16"/>
      <c r="F17" s="16"/>
      <c r="G17" s="18"/>
      <c r="H17" s="18"/>
      <c r="I17" s="71"/>
      <c r="J17" s="5"/>
    </row>
    <row r="18" spans="2:10" x14ac:dyDescent="0.3">
      <c r="B18" s="4"/>
      <c r="C18" s="40">
        <v>2</v>
      </c>
      <c r="D18" s="11" t="s">
        <v>19</v>
      </c>
      <c r="E18" s="12"/>
      <c r="F18" s="78"/>
      <c r="G18" s="14"/>
      <c r="H18" s="14"/>
      <c r="I18" s="68"/>
      <c r="J18" s="5"/>
    </row>
    <row r="19" spans="2:10" x14ac:dyDescent="0.3">
      <c r="B19" s="4"/>
      <c r="C19" s="42"/>
      <c r="D19" s="15" t="s">
        <v>49</v>
      </c>
      <c r="E19" s="16" t="s">
        <v>13</v>
      </c>
      <c r="F19" s="79" t="s">
        <v>14</v>
      </c>
      <c r="G19" s="18">
        <v>45194</v>
      </c>
      <c r="H19" s="18">
        <v>45194</v>
      </c>
      <c r="I19" s="74">
        <v>105800000</v>
      </c>
      <c r="J19" s="5"/>
    </row>
    <row r="20" spans="2:10" x14ac:dyDescent="0.3">
      <c r="B20" s="4"/>
      <c r="C20" s="44"/>
      <c r="D20" s="19" t="s">
        <v>50</v>
      </c>
      <c r="E20" s="20" t="s">
        <v>51</v>
      </c>
      <c r="F20" s="25" t="s">
        <v>14</v>
      </c>
      <c r="G20" s="22">
        <v>46402</v>
      </c>
      <c r="H20" s="22">
        <v>46433</v>
      </c>
      <c r="I20" s="75">
        <v>100000000</v>
      </c>
      <c r="J20" s="5"/>
    </row>
    <row r="21" spans="2:10" x14ac:dyDescent="0.3">
      <c r="B21" s="4"/>
      <c r="C21" s="45"/>
      <c r="D21" s="27" t="s">
        <v>52</v>
      </c>
      <c r="E21" s="28" t="s">
        <v>13</v>
      </c>
      <c r="F21" s="69" t="s">
        <v>14</v>
      </c>
      <c r="G21" s="30">
        <v>45271</v>
      </c>
      <c r="H21" s="30">
        <v>45333</v>
      </c>
      <c r="I21" s="76">
        <v>1000000</v>
      </c>
      <c r="J21" s="5"/>
    </row>
    <row r="22" spans="2:10" x14ac:dyDescent="0.3">
      <c r="B22" s="4"/>
      <c r="C22" s="42"/>
      <c r="D22" s="15"/>
      <c r="E22" s="16"/>
      <c r="F22" s="17"/>
      <c r="G22" s="18"/>
      <c r="H22" s="18"/>
      <c r="I22" s="74"/>
      <c r="J22" s="5"/>
    </row>
    <row r="23" spans="2:10" x14ac:dyDescent="0.3">
      <c r="B23" s="4"/>
      <c r="C23" s="44"/>
      <c r="D23" s="19"/>
      <c r="E23" s="20"/>
      <c r="F23" s="21"/>
      <c r="G23" s="22"/>
      <c r="H23" s="22"/>
      <c r="I23" s="75"/>
      <c r="J23" s="5"/>
    </row>
    <row r="24" spans="2:10" x14ac:dyDescent="0.3">
      <c r="B24" s="4"/>
      <c r="C24" s="45"/>
      <c r="D24" s="27"/>
      <c r="E24" s="28"/>
      <c r="F24" s="29"/>
      <c r="G24" s="30"/>
      <c r="H24" s="30"/>
      <c r="I24" s="76"/>
      <c r="J24" s="5"/>
    </row>
    <row r="25" spans="2:10" x14ac:dyDescent="0.3">
      <c r="B25" s="4"/>
      <c r="C25" s="40">
        <v>3</v>
      </c>
      <c r="D25" s="11" t="s">
        <v>19</v>
      </c>
      <c r="E25" s="12"/>
      <c r="F25" s="13"/>
      <c r="G25" s="14"/>
      <c r="H25" s="14"/>
      <c r="I25" s="77"/>
      <c r="J25" s="5"/>
    </row>
    <row r="26" spans="2:10" x14ac:dyDescent="0.3">
      <c r="B26" s="4"/>
      <c r="C26" s="42"/>
      <c r="D26" s="15"/>
      <c r="E26" s="16"/>
      <c r="F26" s="17"/>
      <c r="G26" s="18"/>
      <c r="H26" s="18"/>
      <c r="I26" s="74"/>
      <c r="J26" s="5"/>
    </row>
    <row r="27" spans="2:10" x14ac:dyDescent="0.3">
      <c r="B27" s="4"/>
      <c r="C27" s="44"/>
      <c r="D27" s="19"/>
      <c r="E27" s="20"/>
      <c r="F27" s="21"/>
      <c r="G27" s="22"/>
      <c r="H27" s="22"/>
      <c r="I27" s="75"/>
      <c r="J27" s="5"/>
    </row>
    <row r="28" spans="2:10" x14ac:dyDescent="0.3">
      <c r="B28" s="4"/>
      <c r="C28" s="45"/>
      <c r="D28" s="27"/>
      <c r="E28" s="28"/>
      <c r="F28" s="29"/>
      <c r="G28" s="30"/>
      <c r="H28" s="30"/>
      <c r="I28" s="76"/>
      <c r="J28" s="5"/>
    </row>
    <row r="29" spans="2:10" ht="15" thickBot="1" x14ac:dyDescent="0.35">
      <c r="B29" s="4"/>
      <c r="C29" s="54" t="s">
        <v>8</v>
      </c>
      <c r="D29" s="55"/>
      <c r="E29" s="55"/>
      <c r="F29" s="55"/>
      <c r="G29" s="55"/>
      <c r="H29" s="56"/>
      <c r="I29" s="70">
        <f>SUM(I14:I28)</f>
        <v>289739280</v>
      </c>
      <c r="J29" s="5"/>
    </row>
    <row r="30" spans="2:10" ht="15" thickBot="1" x14ac:dyDescent="0.35">
      <c r="B30" s="6"/>
      <c r="C30" s="7"/>
      <c r="D30" s="7"/>
      <c r="E30" s="7"/>
      <c r="F30" s="7"/>
      <c r="G30" s="7"/>
      <c r="H30" s="7"/>
      <c r="I30" s="7"/>
      <c r="J30" s="8"/>
    </row>
    <row r="31" spans="2:10" ht="15" thickTop="1" x14ac:dyDescent="0.3"/>
    <row r="32" spans="2:10" x14ac:dyDescent="0.3">
      <c r="C32" s="9"/>
      <c r="D32" s="32" t="s">
        <v>23</v>
      </c>
    </row>
    <row r="33" spans="3:4" ht="43.2" x14ac:dyDescent="0.3">
      <c r="C33" s="9"/>
      <c r="D33" s="31" t="s">
        <v>24</v>
      </c>
    </row>
  </sheetData>
  <mergeCells count="10">
    <mergeCell ref="C29:H29"/>
    <mergeCell ref="C6:I6"/>
    <mergeCell ref="D8:I8"/>
    <mergeCell ref="D9:I9"/>
    <mergeCell ref="C11:C12"/>
    <mergeCell ref="D11:D12"/>
    <mergeCell ref="E11:E12"/>
    <mergeCell ref="F11:F12"/>
    <mergeCell ref="G11:H11"/>
    <mergeCell ref="I11:I12"/>
  </mergeCells>
  <pageMargins left="0.7" right="0.7" top="0.75" bottom="0.75" header="0.3" footer="0.3"/>
  <pageSetup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K37"/>
  <sheetViews>
    <sheetView showGridLines="0" topLeftCell="E12" zoomScaleNormal="100" workbookViewId="0">
      <selection activeCell="F35" sqref="F35"/>
    </sheetView>
  </sheetViews>
  <sheetFormatPr baseColWidth="10" defaultColWidth="11.44140625" defaultRowHeight="14.4" x14ac:dyDescent="0.3"/>
  <cols>
    <col min="1" max="1" width="4.109375" customWidth="1"/>
    <col min="2" max="3" width="3.44140625" customWidth="1"/>
    <col min="4" max="4" width="12.77734375" customWidth="1"/>
    <col min="5" max="5" width="48.6640625" bestFit="1" customWidth="1"/>
    <col min="6" max="6" width="26.6640625" bestFit="1" customWidth="1"/>
    <col min="7" max="7" width="22.109375" customWidth="1"/>
    <col min="9" max="9" width="13.77734375" customWidth="1"/>
    <col min="10" max="10" width="18.33203125" customWidth="1"/>
    <col min="11" max="11" width="3.44140625" customWidth="1"/>
  </cols>
  <sheetData>
    <row r="6" spans="3:11" ht="15" thickBot="1" x14ac:dyDescent="0.35"/>
    <row r="7" spans="3:11" ht="15" thickTop="1" x14ac:dyDescent="0.3">
      <c r="C7" s="1"/>
      <c r="D7" s="2"/>
      <c r="E7" s="2"/>
      <c r="F7" s="2"/>
      <c r="G7" s="2"/>
      <c r="H7" s="2"/>
      <c r="I7" s="2"/>
      <c r="J7" s="2"/>
      <c r="K7" s="3"/>
    </row>
    <row r="8" spans="3:11" ht="21" x14ac:dyDescent="0.3">
      <c r="C8" s="4"/>
      <c r="D8" s="57" t="s">
        <v>0</v>
      </c>
      <c r="E8" s="57"/>
      <c r="F8" s="57"/>
      <c r="G8" s="57"/>
      <c r="H8" s="57"/>
      <c r="I8" s="57"/>
      <c r="J8" s="57"/>
      <c r="K8" s="5"/>
    </row>
    <row r="9" spans="3:11" ht="15" thickBot="1" x14ac:dyDescent="0.35">
      <c r="C9" s="4"/>
      <c r="K9" s="5"/>
    </row>
    <row r="10" spans="3:11" x14ac:dyDescent="0.3">
      <c r="C10" s="4"/>
      <c r="D10" s="46" t="s">
        <v>9</v>
      </c>
      <c r="E10" s="58" t="s">
        <v>44</v>
      </c>
      <c r="F10" s="58"/>
      <c r="G10" s="58"/>
      <c r="H10" s="58"/>
      <c r="I10" s="58"/>
      <c r="J10" s="59"/>
      <c r="K10" s="5"/>
    </row>
    <row r="11" spans="3:11" ht="15" thickBot="1" x14ac:dyDescent="0.35">
      <c r="C11" s="4"/>
      <c r="D11" s="47" t="s">
        <v>10</v>
      </c>
      <c r="E11" s="60" t="s">
        <v>43</v>
      </c>
      <c r="F11" s="60"/>
      <c r="G11" s="60"/>
      <c r="H11" s="60"/>
      <c r="I11" s="60"/>
      <c r="J11" s="61"/>
      <c r="K11" s="5"/>
    </row>
    <row r="12" spans="3:11" ht="15" thickBot="1" x14ac:dyDescent="0.35">
      <c r="C12" s="4"/>
      <c r="K12" s="5"/>
    </row>
    <row r="13" spans="3:11" ht="15" customHeight="1" x14ac:dyDescent="0.3">
      <c r="C13" s="4"/>
      <c r="D13" s="62" t="s">
        <v>1</v>
      </c>
      <c r="E13" s="64" t="s">
        <v>21</v>
      </c>
      <c r="F13" s="64" t="s">
        <v>2</v>
      </c>
      <c r="G13" s="64" t="s">
        <v>3</v>
      </c>
      <c r="H13" s="64" t="s">
        <v>7</v>
      </c>
      <c r="I13" s="64"/>
      <c r="J13" s="66" t="s">
        <v>5</v>
      </c>
      <c r="K13" s="5"/>
    </row>
    <row r="14" spans="3:11" x14ac:dyDescent="0.3">
      <c r="C14" s="4"/>
      <c r="D14" s="63"/>
      <c r="E14" s="65"/>
      <c r="F14" s="65"/>
      <c r="G14" s="65"/>
      <c r="H14" s="10" t="s">
        <v>4</v>
      </c>
      <c r="I14" s="10" t="s">
        <v>6</v>
      </c>
      <c r="J14" s="67"/>
      <c r="K14" s="5"/>
    </row>
    <row r="15" spans="3:11" x14ac:dyDescent="0.3">
      <c r="C15" s="4"/>
      <c r="D15" s="40">
        <v>1</v>
      </c>
      <c r="E15" s="11" t="s">
        <v>26</v>
      </c>
      <c r="F15" s="12"/>
      <c r="G15" s="13"/>
      <c r="H15" s="14"/>
      <c r="I15" s="14"/>
      <c r="J15" s="48">
        <f>J17+J19+J20</f>
        <v>23750000</v>
      </c>
      <c r="K15" s="5"/>
    </row>
    <row r="16" spans="3:11" x14ac:dyDescent="0.3">
      <c r="C16" s="4"/>
      <c r="D16" s="42">
        <v>1.1000000000000001</v>
      </c>
      <c r="E16" s="15" t="s">
        <v>25</v>
      </c>
      <c r="F16" s="16"/>
      <c r="G16" s="17"/>
      <c r="H16" s="18"/>
      <c r="I16" s="18"/>
      <c r="J16" s="43"/>
      <c r="K16" s="5"/>
    </row>
    <row r="17" spans="3:11" x14ac:dyDescent="0.3">
      <c r="C17" s="4"/>
      <c r="D17" s="44" t="s">
        <v>11</v>
      </c>
      <c r="E17" s="23" t="s">
        <v>27</v>
      </c>
      <c r="F17" s="33" t="s">
        <v>30</v>
      </c>
      <c r="G17" s="26" t="s">
        <v>14</v>
      </c>
      <c r="H17" s="22">
        <v>40695</v>
      </c>
      <c r="I17" s="22">
        <v>41274</v>
      </c>
      <c r="J17" s="49">
        <v>18450000</v>
      </c>
      <c r="K17" s="5"/>
    </row>
    <row r="18" spans="3:11" x14ac:dyDescent="0.3">
      <c r="C18" s="4"/>
      <c r="D18" s="42">
        <v>1.2</v>
      </c>
      <c r="E18" s="15" t="s">
        <v>28</v>
      </c>
      <c r="F18" s="34"/>
      <c r="G18" s="17"/>
      <c r="H18" s="18"/>
      <c r="I18" s="18"/>
      <c r="J18" s="50"/>
      <c r="K18" s="5"/>
    </row>
    <row r="19" spans="3:11" x14ac:dyDescent="0.3">
      <c r="C19" s="4"/>
      <c r="D19" s="44" t="s">
        <v>15</v>
      </c>
      <c r="E19" s="19" t="s">
        <v>31</v>
      </c>
      <c r="F19" s="35" t="s">
        <v>13</v>
      </c>
      <c r="G19" s="26" t="s">
        <v>12</v>
      </c>
      <c r="H19" s="22">
        <v>40695</v>
      </c>
      <c r="I19" s="22">
        <v>40915</v>
      </c>
      <c r="J19" s="49">
        <v>4850000</v>
      </c>
      <c r="K19" s="5"/>
    </row>
    <row r="20" spans="3:11" x14ac:dyDescent="0.3">
      <c r="C20" s="4"/>
      <c r="D20" s="42">
        <v>1.3</v>
      </c>
      <c r="E20" s="15" t="s">
        <v>42</v>
      </c>
      <c r="F20" s="37" t="s">
        <v>30</v>
      </c>
      <c r="G20" s="38" t="s">
        <v>14</v>
      </c>
      <c r="H20" s="18">
        <v>40826</v>
      </c>
      <c r="I20" s="18">
        <v>40893</v>
      </c>
      <c r="J20" s="50">
        <v>450000</v>
      </c>
      <c r="K20" s="5"/>
    </row>
    <row r="21" spans="3:11" x14ac:dyDescent="0.3">
      <c r="C21" s="4"/>
      <c r="D21" s="40">
        <v>2</v>
      </c>
      <c r="E21" s="11" t="s">
        <v>29</v>
      </c>
      <c r="F21" s="36"/>
      <c r="G21" s="13"/>
      <c r="H21" s="14"/>
      <c r="I21" s="14"/>
      <c r="J21" s="48">
        <f>SUM(J23:J24)</f>
        <v>2750000</v>
      </c>
      <c r="K21" s="5"/>
    </row>
    <row r="22" spans="3:11" x14ac:dyDescent="0.3">
      <c r="C22" s="4"/>
      <c r="D22" s="42">
        <v>2.1</v>
      </c>
      <c r="E22" s="15" t="s">
        <v>32</v>
      </c>
      <c r="F22" s="34"/>
      <c r="G22" s="17"/>
      <c r="H22" s="18"/>
      <c r="I22" s="18"/>
      <c r="J22" s="43"/>
      <c r="K22" s="5"/>
    </row>
    <row r="23" spans="3:11" x14ac:dyDescent="0.3">
      <c r="C23" s="4"/>
      <c r="D23" s="44" t="s">
        <v>20</v>
      </c>
      <c r="E23" s="19" t="s">
        <v>33</v>
      </c>
      <c r="F23" s="35" t="s">
        <v>16</v>
      </c>
      <c r="G23" s="25" t="s">
        <v>14</v>
      </c>
      <c r="H23" s="22">
        <v>40695</v>
      </c>
      <c r="I23" s="22">
        <v>40797</v>
      </c>
      <c r="J23" s="49">
        <v>1000000</v>
      </c>
      <c r="K23" s="5"/>
    </row>
    <row r="24" spans="3:11" x14ac:dyDescent="0.3">
      <c r="C24" s="4"/>
      <c r="D24" s="45" t="s">
        <v>22</v>
      </c>
      <c r="E24" s="27" t="s">
        <v>34</v>
      </c>
      <c r="F24" s="39" t="s">
        <v>16</v>
      </c>
      <c r="G24" s="39" t="s">
        <v>14</v>
      </c>
      <c r="H24" s="30">
        <v>40966</v>
      </c>
      <c r="I24" s="30">
        <v>41033</v>
      </c>
      <c r="J24" s="51">
        <v>1750000</v>
      </c>
      <c r="K24" s="5"/>
    </row>
    <row r="25" spans="3:11" x14ac:dyDescent="0.3">
      <c r="C25" s="4"/>
      <c r="D25" s="40">
        <v>3</v>
      </c>
      <c r="E25" s="11" t="s">
        <v>35</v>
      </c>
      <c r="F25" s="36"/>
      <c r="G25" s="13"/>
      <c r="H25" s="14"/>
      <c r="I25" s="14"/>
      <c r="J25" s="48">
        <f>SUM(J26:J27)</f>
        <v>1500000</v>
      </c>
      <c r="K25" s="5"/>
    </row>
    <row r="26" spans="3:11" x14ac:dyDescent="0.3">
      <c r="C26" s="4"/>
      <c r="D26" s="42">
        <v>3.1</v>
      </c>
      <c r="E26" s="15" t="s">
        <v>36</v>
      </c>
      <c r="F26" s="37" t="s">
        <v>30</v>
      </c>
      <c r="G26" s="38" t="s">
        <v>14</v>
      </c>
      <c r="H26" s="18">
        <v>40697</v>
      </c>
      <c r="I26" s="18">
        <v>40797</v>
      </c>
      <c r="J26" s="52">
        <v>450000</v>
      </c>
      <c r="K26" s="5"/>
    </row>
    <row r="27" spans="3:11" x14ac:dyDescent="0.3">
      <c r="C27" s="4"/>
      <c r="D27" s="42">
        <v>3.2</v>
      </c>
      <c r="E27" s="15" t="s">
        <v>37</v>
      </c>
      <c r="F27" s="37" t="s">
        <v>30</v>
      </c>
      <c r="G27" s="38" t="s">
        <v>14</v>
      </c>
      <c r="H27" s="18">
        <v>40717</v>
      </c>
      <c r="I27" s="18">
        <v>40784</v>
      </c>
      <c r="J27" s="52">
        <v>1050000</v>
      </c>
      <c r="K27" s="5"/>
    </row>
    <row r="28" spans="3:11" x14ac:dyDescent="0.3">
      <c r="C28" s="4"/>
      <c r="D28" s="40">
        <v>4</v>
      </c>
      <c r="E28" s="11" t="s">
        <v>38</v>
      </c>
      <c r="F28" s="36"/>
      <c r="G28" s="13"/>
      <c r="H28" s="14"/>
      <c r="I28" s="14"/>
      <c r="J28" s="48">
        <f>SUM(J29:J31)</f>
        <v>2000000</v>
      </c>
      <c r="K28" s="5"/>
    </row>
    <row r="29" spans="3:11" x14ac:dyDescent="0.3">
      <c r="C29" s="4"/>
      <c r="D29" s="42">
        <v>4.0999999999999996</v>
      </c>
      <c r="E29" s="15" t="s">
        <v>39</v>
      </c>
      <c r="F29" s="37" t="s">
        <v>16</v>
      </c>
      <c r="G29" s="38" t="s">
        <v>14</v>
      </c>
      <c r="H29" s="18">
        <v>40695</v>
      </c>
      <c r="I29" s="18">
        <v>41455</v>
      </c>
      <c r="J29" s="52">
        <v>1380000</v>
      </c>
      <c r="K29" s="5"/>
    </row>
    <row r="30" spans="3:11" x14ac:dyDescent="0.3">
      <c r="C30" s="4"/>
      <c r="D30" s="42">
        <v>4.2</v>
      </c>
      <c r="E30" s="15" t="s">
        <v>40</v>
      </c>
      <c r="F30" s="37" t="s">
        <v>16</v>
      </c>
      <c r="G30" s="38" t="s">
        <v>12</v>
      </c>
      <c r="H30" s="18">
        <v>41456</v>
      </c>
      <c r="I30" s="18">
        <v>41486</v>
      </c>
      <c r="J30" s="52">
        <v>310000</v>
      </c>
      <c r="K30" s="5"/>
    </row>
    <row r="31" spans="3:11" x14ac:dyDescent="0.3">
      <c r="C31" s="4"/>
      <c r="D31" s="42">
        <v>4.3</v>
      </c>
      <c r="E31" s="15" t="s">
        <v>41</v>
      </c>
      <c r="F31" s="37" t="s">
        <v>16</v>
      </c>
      <c r="G31" s="38" t="s">
        <v>14</v>
      </c>
      <c r="H31" s="18">
        <v>41456</v>
      </c>
      <c r="I31" s="18">
        <v>41486</v>
      </c>
      <c r="J31" s="52">
        <v>310000</v>
      </c>
      <c r="K31" s="5"/>
    </row>
    <row r="32" spans="3:11" ht="15" thickBot="1" x14ac:dyDescent="0.35">
      <c r="C32" s="4"/>
      <c r="D32" s="54" t="s">
        <v>8</v>
      </c>
      <c r="E32" s="55"/>
      <c r="F32" s="55"/>
      <c r="G32" s="55"/>
      <c r="H32" s="55"/>
      <c r="I32" s="56"/>
      <c r="J32" s="53">
        <f>J15+J21+J25+J28</f>
        <v>30000000</v>
      </c>
      <c r="K32" s="5"/>
    </row>
    <row r="33" spans="3:11" ht="15" thickBot="1" x14ac:dyDescent="0.35">
      <c r="C33" s="6"/>
      <c r="D33" s="7"/>
      <c r="E33" s="7"/>
      <c r="F33" s="7"/>
      <c r="G33" s="7"/>
      <c r="H33" s="7"/>
      <c r="I33" s="7"/>
      <c r="J33" s="7"/>
      <c r="K33" s="8"/>
    </row>
    <row r="34" spans="3:11" ht="15" thickTop="1" x14ac:dyDescent="0.3"/>
    <row r="35" spans="3:11" x14ac:dyDescent="0.3">
      <c r="D35" s="9"/>
      <c r="E35" s="32"/>
    </row>
    <row r="36" spans="3:11" x14ac:dyDescent="0.3">
      <c r="C36" s="9" t="s">
        <v>17</v>
      </c>
    </row>
    <row r="37" spans="3:11" x14ac:dyDescent="0.3">
      <c r="C37" s="9" t="s">
        <v>18</v>
      </c>
    </row>
  </sheetData>
  <mergeCells count="10">
    <mergeCell ref="D32:I32"/>
    <mergeCell ref="D8:J8"/>
    <mergeCell ref="E10:J10"/>
    <mergeCell ref="E11:J11"/>
    <mergeCell ref="D13:D14"/>
    <mergeCell ref="E13:E14"/>
    <mergeCell ref="F13:F14"/>
    <mergeCell ref="G13:G14"/>
    <mergeCell ref="H13:I13"/>
    <mergeCell ref="J13:J14"/>
  </mergeCells>
  <pageMargins left="0.7" right="0.7" top="0.75" bottom="0.75" header="0.3" footer="0.3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Adquisiciones</vt:lpstr>
      <vt:lpstr>Ejemplo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hrizo</dc:creator>
  <cp:lastModifiedBy>Cristián Ojeda</cp:lastModifiedBy>
  <dcterms:created xsi:type="dcterms:W3CDTF">2012-05-16T15:42:04Z</dcterms:created>
  <dcterms:modified xsi:type="dcterms:W3CDTF">2023-12-11T08:08:18Z</dcterms:modified>
</cp:coreProperties>
</file>