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6\"/>
    </mc:Choice>
  </mc:AlternateContent>
  <xr:revisionPtr revIDLastSave="0" documentId="13_ncr:1_{4558CD4D-5B80-4E45-8C92-591033890632}" xr6:coauthVersionLast="47" xr6:coauthVersionMax="47" xr10:uidLastSave="{00000000-0000-0000-0000-000000000000}"/>
  <bookViews>
    <workbookView xWindow="-108" yWindow="-108" windowWidth="23256" windowHeight="12576" xr2:uid="{BDD74DFC-F296-4A99-A5A8-A795935FB6B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6" i="1"/>
  <c r="M7" i="1"/>
  <c r="M8" i="1"/>
  <c r="M9" i="1"/>
  <c r="M10" i="1"/>
  <c r="M11" i="1"/>
  <c r="M12" i="1"/>
  <c r="M5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<sst xmlns="http://schemas.openxmlformats.org/spreadsheetml/2006/main" count="18" uniqueCount="18">
  <si>
    <t>Lp</t>
  </si>
  <si>
    <t>L, cm</t>
  </si>
  <si>
    <t>t, 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</si>
  <si>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</si>
  <si>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</si>
  <si>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</si>
  <si>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</si>
  <si>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</si>
  <si>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</si>
  <si>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</si>
  <si>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</si>
  <si>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</si>
  <si>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</si>
  <si>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r>
      <t>t</t>
    </r>
    <r>
      <rPr>
        <sz val="8"/>
        <color theme="1"/>
        <rFont val="Calibri"/>
        <family val="2"/>
        <charset val="238"/>
        <scheme val="minor"/>
      </rPr>
      <t>sr</t>
    </r>
    <r>
      <rPr>
        <sz val="11"/>
        <color theme="1"/>
        <rFont val="Calibri"/>
        <family val="2"/>
        <charset val="238"/>
        <scheme val="minor"/>
      </rPr>
      <t>, s</t>
    </r>
  </si>
  <si>
    <t xml:space="preserve">T, s </t>
  </si>
  <si>
    <t>sqrt(L, cm)</t>
  </si>
  <si>
    <t>sqrt(L, m)</t>
  </si>
  <si>
    <t>ua(tsr)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</si>
</sst>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3EFA-3541-4007-B7DD-0383021B2AB0}">
  <dimension ref="B2:M13"/>
  <sheetViews>
    <sheetView tabSelected="1" workbookViewId="0">
      <selection activeCell="H21" sqref="H21"/>
    </sheetView>
  </sheetViews>
  <sheetFormatPr defaultRowHeight="14.4" x14ac:dyDescent="0.3"/>
  <cols>
    <col min="1" max="1" width="8.6640625" customWidth="1"/>
    <col min="2" max="2" width="6" customWidth="1"/>
  </cols>
  <sheetData>
    <row r="2" spans="2:13" x14ac:dyDescent="0.3">
      <c r="B2" s="4" t="s">
        <v>0</v>
      </c>
      <c r="C2" s="5" t="s">
        <v>1</v>
      </c>
      <c r="D2" s="4" t="s">
        <v>2</v>
      </c>
      <c r="E2" s="4"/>
      <c r="F2" s="4"/>
      <c r="G2" s="4"/>
      <c r="H2" s="4"/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</row>
    <row r="3" spans="2:13" x14ac:dyDescent="0.3">
      <c r="B3" s="4"/>
      <c r="C3" s="5"/>
      <c r="D3" s="3">
        <v>1</v>
      </c>
      <c r="E3" s="3">
        <v>2</v>
      </c>
      <c r="F3" s="3">
        <v>3</v>
      </c>
      <c r="G3" s="3">
        <v>4</v>
      </c>
      <c r="H3" s="3">
        <v>5</v>
      </c>
      <c r="I3" s="6"/>
      <c r="J3" s="6"/>
      <c r="K3" s="6"/>
      <c r="L3" s="6"/>
      <c r="M3" s="6"/>
    </row>
    <row r="4" spans="2:13" x14ac:dyDescent="0.3">
      <c r="B4" s="3" t="s">
        <v>3</v>
      </c>
      <c r="C4" s="2">
        <v>13</v>
      </c>
      <c r="D4" s="1">
        <v>7.23</v>
      </c>
      <c r="E4" s="1">
        <v>7.2</v>
      </c>
      <c r="F4" s="1">
        <v>7.23</v>
      </c>
      <c r="G4" s="1">
        <v>7.23</v>
      </c>
      <c r="H4" s="1">
        <v>7.24</v>
      </c>
      <c r="I4" s="6">
        <f>( SUM(D4:H4)/5)</f>
        <v>7.2260000000000009</v>
      </c>
      <c r="J4" s="6">
        <f xml:space="preserve"> I4/10</f>
        <v>0.72260000000000013</v>
      </c>
      <c r="K4" s="6">
        <f>SQRT(C4)</f>
        <v>3.6055512754639891</v>
      </c>
      <c r="L4" s="6">
        <f xml:space="preserve"> SQRT(C4/100)</f>
        <v>0.36055512754639896</v>
      </c>
      <c r="M4" s="6">
        <f>SQRT(SUM((D4-I4)^2,(E4-I4)^2,(F4-I4)^2,(G4-I4)^2,(H4-I4)^2)*1.141*(1/(5*(5-1))))</f>
        <v>7.2447222168969599E-3</v>
      </c>
    </row>
    <row r="5" spans="2:13" x14ac:dyDescent="0.3">
      <c r="B5" s="3" t="s">
        <v>4</v>
      </c>
      <c r="C5" s="2">
        <v>18.100000000000001</v>
      </c>
      <c r="D5" s="1">
        <v>8.5500000000000007</v>
      </c>
      <c r="E5" s="1">
        <v>8.5500000000000007</v>
      </c>
      <c r="F5" s="1">
        <v>8.5399999999999991</v>
      </c>
      <c r="G5" s="1">
        <v>8.5500000000000007</v>
      </c>
      <c r="H5" s="1">
        <v>8.56</v>
      </c>
      <c r="I5" s="6">
        <f t="shared" ref="I5:I13" si="0">( SUM(D5:H5)/5)</f>
        <v>8.5500000000000007</v>
      </c>
      <c r="J5" s="6">
        <f t="shared" ref="J5:J13" si="1" xml:space="preserve"> I5/10</f>
        <v>0.85500000000000009</v>
      </c>
      <c r="K5" s="6">
        <f t="shared" ref="K5:K13" si="2">SQRT(C5)</f>
        <v>4.2544094772365293</v>
      </c>
      <c r="L5" s="6">
        <f t="shared" ref="L5:L13" si="3" xml:space="preserve"> SQRT(C5/100)</f>
        <v>0.42544094772365298</v>
      </c>
      <c r="M5" s="6">
        <f>SQRT(SUM((D5-I5)^2,(E5-I5)^2,(F5-I5)^2,(G5-I5)^2,(H5-I5)^2)*1.141*(1/(5*(5-1))))</f>
        <v>3.3778691508111352E-3</v>
      </c>
    </row>
    <row r="6" spans="2:13" x14ac:dyDescent="0.3">
      <c r="B6" s="3" t="s">
        <v>5</v>
      </c>
      <c r="C6" s="2">
        <v>23.5</v>
      </c>
      <c r="D6" s="1">
        <v>9.6999999999999993</v>
      </c>
      <c r="E6" s="1">
        <v>9.7100000000000009</v>
      </c>
      <c r="F6" s="1">
        <v>9.6999999999999993</v>
      </c>
      <c r="G6" s="1">
        <v>9.7100000000000009</v>
      </c>
      <c r="H6" s="1">
        <v>9.7100000000000009</v>
      </c>
      <c r="I6" s="6">
        <f t="shared" si="0"/>
        <v>9.7059999999999995</v>
      </c>
      <c r="J6" s="6">
        <f t="shared" si="1"/>
        <v>0.97059999999999991</v>
      </c>
      <c r="K6" s="6">
        <f t="shared" si="2"/>
        <v>4.8476798574163293</v>
      </c>
      <c r="L6" s="6">
        <f t="shared" si="3"/>
        <v>0.48476798574163288</v>
      </c>
      <c r="M6" s="6">
        <f t="shared" ref="M6:M12" si="4">SQRT(SUM((D6-I6)^2,(E6-I6)^2,(F6-I6)^2,(G6-I6)^2,(H6-I6)^2)*1.141*(1/(5*(5-1))))</f>
        <v>2.616486193352096E-3</v>
      </c>
    </row>
    <row r="7" spans="2:13" x14ac:dyDescent="0.3">
      <c r="B7" s="3" t="s">
        <v>6</v>
      </c>
      <c r="C7" s="2">
        <v>28.6</v>
      </c>
      <c r="D7" s="1">
        <v>10.71</v>
      </c>
      <c r="E7" s="1">
        <v>10.72</v>
      </c>
      <c r="F7" s="1">
        <v>10.7</v>
      </c>
      <c r="G7" s="1">
        <v>10.71</v>
      </c>
      <c r="H7" s="1">
        <v>10.72</v>
      </c>
      <c r="I7" s="6">
        <f t="shared" si="0"/>
        <v>10.712</v>
      </c>
      <c r="J7" s="6">
        <f t="shared" si="1"/>
        <v>1.0711999999999999</v>
      </c>
      <c r="K7" s="6">
        <f t="shared" si="2"/>
        <v>5.347896782848375</v>
      </c>
      <c r="L7" s="6">
        <f t="shared" si="3"/>
        <v>0.53478967828483759</v>
      </c>
      <c r="M7" s="6">
        <f t="shared" si="4"/>
        <v>3.9967486786138748E-3</v>
      </c>
    </row>
    <row r="8" spans="2:13" x14ac:dyDescent="0.3">
      <c r="B8" s="3" t="s">
        <v>7</v>
      </c>
      <c r="C8" s="2">
        <v>33.6</v>
      </c>
      <c r="D8" s="1">
        <v>11.63</v>
      </c>
      <c r="E8" s="1">
        <v>11.63</v>
      </c>
      <c r="F8" s="1">
        <v>11.63</v>
      </c>
      <c r="G8" s="1">
        <v>11.64</v>
      </c>
      <c r="H8" s="1">
        <v>11.62</v>
      </c>
      <c r="I8" s="6">
        <f t="shared" si="0"/>
        <v>11.629999999999999</v>
      </c>
      <c r="J8" s="6">
        <f t="shared" si="1"/>
        <v>1.1629999999999998</v>
      </c>
      <c r="K8" s="6">
        <f t="shared" si="2"/>
        <v>5.7965506984757758</v>
      </c>
      <c r="L8" s="6">
        <f t="shared" si="3"/>
        <v>0.57965506984757753</v>
      </c>
      <c r="M8" s="6">
        <f t="shared" si="4"/>
        <v>3.3778691508111352E-3</v>
      </c>
    </row>
    <row r="9" spans="2:13" x14ac:dyDescent="0.3">
      <c r="B9" s="3" t="s">
        <v>8</v>
      </c>
      <c r="C9" s="2">
        <v>38.5</v>
      </c>
      <c r="D9" s="1">
        <v>12.44</v>
      </c>
      <c r="E9" s="1">
        <v>12.44</v>
      </c>
      <c r="F9" s="1">
        <v>12.44</v>
      </c>
      <c r="G9" s="1">
        <v>12.45</v>
      </c>
      <c r="H9" s="1">
        <v>12.44</v>
      </c>
      <c r="I9" s="6">
        <f t="shared" si="0"/>
        <v>12.441999999999998</v>
      </c>
      <c r="J9" s="6">
        <f t="shared" si="1"/>
        <v>1.2441999999999998</v>
      </c>
      <c r="K9" s="6">
        <f t="shared" si="2"/>
        <v>6.2048368229954285</v>
      </c>
      <c r="L9" s="6">
        <f t="shared" si="3"/>
        <v>0.62048368229954287</v>
      </c>
      <c r="M9" s="6">
        <f t="shared" si="4"/>
        <v>2.1363520309162077E-3</v>
      </c>
    </row>
    <row r="10" spans="2:13" x14ac:dyDescent="0.3">
      <c r="B10" s="3" t="s">
        <v>9</v>
      </c>
      <c r="C10" s="2">
        <v>43.4</v>
      </c>
      <c r="D10" s="1">
        <v>13.27</v>
      </c>
      <c r="E10" s="1">
        <v>13.21</v>
      </c>
      <c r="F10" s="1">
        <v>13.22</v>
      </c>
      <c r="G10" s="1">
        <v>13.23</v>
      </c>
      <c r="H10" s="1">
        <v>13.25</v>
      </c>
      <c r="I10" s="6">
        <f t="shared" si="0"/>
        <v>13.236000000000001</v>
      </c>
      <c r="J10" s="6">
        <f t="shared" si="1"/>
        <v>1.3236000000000001</v>
      </c>
      <c r="K10" s="6">
        <f t="shared" si="2"/>
        <v>6.5878676368002411</v>
      </c>
      <c r="L10" s="6">
        <f t="shared" si="3"/>
        <v>0.6587867636800242</v>
      </c>
      <c r="M10" s="6">
        <f t="shared" si="4"/>
        <v>1.1504607772540287E-2</v>
      </c>
    </row>
    <row r="11" spans="2:13" x14ac:dyDescent="0.3">
      <c r="B11" s="3" t="s">
        <v>10</v>
      </c>
      <c r="C11" s="2">
        <v>48.2</v>
      </c>
      <c r="D11" s="1">
        <v>13.94</v>
      </c>
      <c r="E11" s="1">
        <v>13.94</v>
      </c>
      <c r="F11" s="1">
        <v>13.93</v>
      </c>
      <c r="G11" s="1">
        <v>13.93</v>
      </c>
      <c r="H11" s="1">
        <v>13.92</v>
      </c>
      <c r="I11" s="6">
        <f t="shared" si="0"/>
        <v>13.931999999999999</v>
      </c>
      <c r="J11" s="6">
        <f t="shared" si="1"/>
        <v>1.3931999999999998</v>
      </c>
      <c r="K11" s="6">
        <f t="shared" si="2"/>
        <v>6.9426219830839129</v>
      </c>
      <c r="L11" s="6">
        <f t="shared" si="3"/>
        <v>0.69426219830839131</v>
      </c>
      <c r="M11" s="6">
        <f t="shared" si="4"/>
        <v>3.9967486786135703E-3</v>
      </c>
    </row>
    <row r="12" spans="2:13" x14ac:dyDescent="0.3">
      <c r="B12" s="3" t="s">
        <v>11</v>
      </c>
      <c r="C12" s="2">
        <v>53.3</v>
      </c>
      <c r="D12" s="1">
        <v>14.65</v>
      </c>
      <c r="E12" s="1">
        <v>14.66</v>
      </c>
      <c r="F12" s="1">
        <v>14.65</v>
      </c>
      <c r="G12" s="1">
        <v>14.64</v>
      </c>
      <c r="H12" s="1">
        <v>14.64</v>
      </c>
      <c r="I12" s="6">
        <f t="shared" si="0"/>
        <v>14.648000000000001</v>
      </c>
      <c r="J12" s="6">
        <f t="shared" si="1"/>
        <v>1.4648000000000001</v>
      </c>
      <c r="K12" s="6">
        <f t="shared" si="2"/>
        <v>7.3006848993775915</v>
      </c>
      <c r="L12" s="6">
        <f t="shared" si="3"/>
        <v>0.73006848993775919</v>
      </c>
      <c r="M12" s="6">
        <f t="shared" si="4"/>
        <v>3.9967486786135703E-3</v>
      </c>
    </row>
    <row r="13" spans="2:13" x14ac:dyDescent="0.3">
      <c r="B13" s="3" t="s">
        <v>12</v>
      </c>
      <c r="C13" s="2">
        <v>58.4</v>
      </c>
      <c r="D13" s="1">
        <v>15.33</v>
      </c>
      <c r="E13" s="1">
        <v>15.33</v>
      </c>
      <c r="F13" s="1">
        <v>15.33</v>
      </c>
      <c r="G13" s="1">
        <v>15.33</v>
      </c>
      <c r="H13" s="1">
        <v>15.33</v>
      </c>
      <c r="I13" s="6">
        <f t="shared" si="0"/>
        <v>15.330000000000002</v>
      </c>
      <c r="J13" s="6">
        <f t="shared" si="1"/>
        <v>1.5330000000000001</v>
      </c>
      <c r="K13" s="6">
        <f t="shared" si="2"/>
        <v>7.6419892698171203</v>
      </c>
      <c r="L13" s="6">
        <f t="shared" si="3"/>
        <v>0.76419892698171199</v>
      </c>
      <c r="M13" s="6">
        <f>SQRT(SUM((D13-I13)^2,(E13-I13)^2,(F13-I13)^2,(G13-I13)^2,(H13-I13)^2)*1.141*(1/(5*(5-1))))</f>
        <v>9.487308853711754E-16</v>
      </c>
    </row>
  </sheetData>
  <mergeCells count="3">
    <mergeCell ref="B2:B3"/>
    <mergeCell ref="C2:C3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2023-11-30T10:02:42Z</dcterms:created>
  <dcterms:modified xsi:type="dcterms:W3CDTF">2023-12-01T09:46:21Z</dcterms:modified>
</cp:coreProperties>
</file>