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3\"/>
    </mc:Choice>
  </mc:AlternateContent>
  <xr:revisionPtr revIDLastSave="0" documentId="13_ncr:1_{A99C7825-6873-43A5-9CC0-20E36C01422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3" i="1"/>
  <c r="G3" i="1"/>
  <c r="G4" i="1"/>
  <c r="G5" i="1"/>
  <c r="G6" i="1"/>
  <c r="G7" i="1"/>
  <c r="G8" i="1"/>
  <c r="G9" i="1"/>
  <c r="G10" i="1"/>
  <c r="G11" i="1"/>
  <c r="G2" i="1"/>
  <c r="F4" i="1"/>
  <c r="F5" i="1"/>
  <c r="F6" i="1"/>
  <c r="F7" i="1"/>
  <c r="F8" i="1"/>
  <c r="F9" i="1"/>
  <c r="F10" i="1"/>
  <c r="F11" i="1"/>
  <c r="F46" i="1"/>
  <c r="F43" i="1"/>
  <c r="F42" i="1"/>
  <c r="F41" i="1"/>
  <c r="F40" i="1"/>
  <c r="F39" i="1"/>
  <c r="F38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<sst xmlns="http://schemas.openxmlformats.org/spreadsheetml/2006/main" count="24" uniqueCount="14">
  <si>
    <t>Uz, V</t>
  </si>
  <si>
    <t>Uf, V</t>
  </si>
  <si>
    <t>Ia, µA</t>
  </si>
  <si>
    <t>P, W</t>
  </si>
  <si>
    <t>d, cm</t>
  </si>
  <si>
    <t>d^ (-2)</t>
  </si>
  <si>
    <t>Rys. 1</t>
  </si>
  <si>
    <t>Rys.2</t>
  </si>
  <si>
    <t>klasa miernika</t>
  </si>
  <si>
    <t>x</t>
  </si>
  <si>
    <t>zakres</t>
  </si>
  <si>
    <t>błąd miernika</t>
  </si>
  <si>
    <t>błąd V</t>
  </si>
  <si>
    <t>Błąd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</si>
</sst>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167204731956"/>
          <c:y val="5.0377833753148617E-2"/>
          <c:w val="0.85855327601013642"/>
          <c:h val="0.838125045452441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rgbClr val="002060">
                    <a:alpha val="98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E-4117-9883-BC565FB9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87967"/>
        <c:axId val="348752319"/>
      </c:scatterChart>
      <c:valAx>
        <c:axId val="345787967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752319"/>
        <c:crosses val="autoZero"/>
        <c:crossBetween val="midCat"/>
      </c:valAx>
      <c:valAx>
        <c:axId val="34875231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185691996672"/>
          <c:y val="1.9302446938227212E-2"/>
          <c:w val="0.86997873594677666"/>
          <c:h val="0.855973424027786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Arkusz1!$D$16:$D$28</c:f>
              <c:numCache>
                <c:formatCode>General</c:formatCode>
                <c:ptCount val="13"/>
                <c:pt idx="0">
                  <c:v>50</c:v>
                </c:pt>
                <c:pt idx="1">
                  <c:v>65</c:v>
                </c:pt>
                <c:pt idx="2">
                  <c:v>80</c:v>
                </c:pt>
                <c:pt idx="3">
                  <c:v>95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155</c:v>
                </c:pt>
                <c:pt idx="8">
                  <c:v>170</c:v>
                </c:pt>
                <c:pt idx="9">
                  <c:v>185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0.55000000000000004</c:v>
                </c:pt>
                <c:pt idx="11">
                  <c:v>0.75</c:v>
                </c:pt>
                <c:pt idx="12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E-4D81-9B96-54118AC4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32816"/>
        <c:axId val="1007426272"/>
      </c:scatterChart>
      <c:valAx>
        <c:axId val="1196532816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426272"/>
        <c:crosses val="autoZero"/>
        <c:crossBetween val="midCat"/>
      </c:valAx>
      <c:valAx>
        <c:axId val="100742627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532816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6536743574794"/>
          <c:y val="3.5727858573944393E-2"/>
          <c:w val="0.86651658020939715"/>
          <c:h val="0.855756910983141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0.55000000000000004</c:v>
                </c:pt>
                <c:pt idx="11">
                  <c:v>0.75</c:v>
                </c:pt>
                <c:pt idx="12">
                  <c:v>0.87</c:v>
                </c:pt>
              </c:numCache>
            </c:numRef>
          </c:xVal>
          <c:yVal>
            <c:numRef>
              <c:f>Arkusz1!$F$16:$F$28</c:f>
              <c:numCache>
                <c:formatCode>General</c:formatCode>
                <c:ptCount val="13"/>
                <c:pt idx="0">
                  <c:v>4.3</c:v>
                </c:pt>
                <c:pt idx="1">
                  <c:v>6.5</c:v>
                </c:pt>
                <c:pt idx="2">
                  <c:v>9</c:v>
                </c:pt>
                <c:pt idx="3">
                  <c:v>11.5</c:v>
                </c:pt>
                <c:pt idx="4">
                  <c:v>14.5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28.5</c:v>
                </c:pt>
                <c:pt idx="9">
                  <c:v>32.5</c:v>
                </c:pt>
                <c:pt idx="10">
                  <c:v>36</c:v>
                </c:pt>
                <c:pt idx="11">
                  <c:v>39.5</c:v>
                </c:pt>
                <c:pt idx="1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C-4F79-AAA5-39A39A5F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64240"/>
        <c:axId val="1202803104"/>
      </c:scatterChart>
      <c:valAx>
        <c:axId val="472264240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803104"/>
        <c:crosses val="autoZero"/>
        <c:crossBetween val="midCat"/>
      </c:valAx>
      <c:valAx>
        <c:axId val="120280310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2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0599043742599"/>
          <c:y val="3.5159823672351716E-2"/>
          <c:w val="0.83719656504623496"/>
          <c:h val="0.852334277556228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Arkusz1!$F$33:$F$43</c:f>
              <c:numCache>
                <c:formatCode>General</c:formatCode>
                <c:ptCount val="11"/>
                <c:pt idx="0">
                  <c:v>2.7777777777777778E-4</c:v>
                </c:pt>
                <c:pt idx="1">
                  <c:v>2.9726516052318666E-4</c:v>
                </c:pt>
                <c:pt idx="2">
                  <c:v>3.1887755102040814E-4</c:v>
                </c:pt>
                <c:pt idx="3">
                  <c:v>3.4293552812071328E-4</c:v>
                </c:pt>
                <c:pt idx="4">
                  <c:v>3.6982248520710058E-4</c:v>
                </c:pt>
                <c:pt idx="5">
                  <c:v>4.0000000000000002E-4</c:v>
                </c:pt>
                <c:pt idx="6">
                  <c:v>4.3402777777777775E-4</c:v>
                </c:pt>
                <c:pt idx="7">
                  <c:v>4.7258979206049151E-4</c:v>
                </c:pt>
                <c:pt idx="8">
                  <c:v>5.1652892561983473E-4</c:v>
                </c:pt>
                <c:pt idx="9">
                  <c:v>5.6689342403628119E-4</c:v>
                </c:pt>
                <c:pt idx="10">
                  <c:v>6.2500000000000001E-4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5-467F-AC55-96ADD34A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79680"/>
        <c:axId val="898353088"/>
      </c:scatterChart>
      <c:valAx>
        <c:axId val="907379680"/>
        <c:scaling>
          <c:orientation val="minMax"/>
          <c:min val="2.5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353088"/>
        <c:crosses val="autoZero"/>
        <c:crossBetween val="midCat"/>
      </c:valAx>
      <c:valAx>
        <c:axId val="8983530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3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2256572344252"/>
          <c:y val="3.5810926510954501E-2"/>
          <c:w val="0.84736906844857596"/>
          <c:h val="0.849599748169976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Arkusz1!$D$33:$D$43</c:f>
              <c:numCache>
                <c:formatCode>General</c:formatCode>
                <c:ptCount val="1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E-4260-AD94-C9CEC93E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5008"/>
        <c:axId val="996759872"/>
      </c:scatterChart>
      <c:valAx>
        <c:axId val="724455008"/>
        <c:scaling>
          <c:orientation val="minMax"/>
          <c:max val="63"/>
          <c:min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759872"/>
        <c:crosses val="autoZero"/>
        <c:crossBetween val="midCat"/>
      </c:valAx>
      <c:valAx>
        <c:axId val="996759872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510791</xdr:colOff>
      <xdr:row>1</xdr:row>
      <xdr:rowOff>111091</xdr:rowOff>
    </xdr:from>
    <xdr:to>
      <xdr:col>20</xdr:col>
      <xdr:colOff>95012</xdr:colOff>
      <xdr:row>21</xdr:row>
      <xdr:rowOff>82516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32F9B1-94CA-008A-13EC-56262C5C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175260</xdr:colOff>
      <xdr:row>20</xdr:row>
      <xdr:rowOff>22860</xdr:rowOff>
    </xdr:from>
    <xdr:ext cx="51334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8D37F2A8-5F26-27F6-9901-CA489F77648C}"/>
            </a:ext>
          </a:extLst>
        </xdr:cNvPr>
        <xdr:cNvSpPr txBox="1"/>
      </xdr:nvSpPr>
      <xdr:spPr>
        <a:xfrm>
          <a:off x="12412980" y="3832860"/>
          <a:ext cx="513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 baseline="0"/>
            <a:t>U</a:t>
          </a:r>
          <a:r>
            <a:rPr lang="pl-PL" sz="1100" b="1" baseline="-25000"/>
            <a:t>f</a:t>
          </a:r>
          <a:r>
            <a:rPr lang="pl-PL" sz="1100" b="1" baseline="0"/>
            <a:t> [V]</a:t>
          </a:r>
          <a:endParaRPr lang="pl-PL" sz="1100" b="1"/>
        </a:p>
      </xdr:txBody>
    </xdr:sp>
    <xdr:clientData/>
  </xdr:oneCellAnchor>
  <xdr:twoCellAnchor>
    <xdr:from>
      <xdr:col>10</xdr:col>
      <xdr:colOff>139271</xdr:colOff>
      <xdr:row>23</xdr:row>
      <xdr:rowOff>13426</xdr:rowOff>
    </xdr:from>
    <xdr:to>
      <xdr:col>21</xdr:col>
      <xdr:colOff>305460</xdr:colOff>
      <xdr:row>43</xdr:row>
      <xdr:rowOff>74386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E1BFB0F-E7BF-0B97-EB31-F6BFEF34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474856</xdr:colOff>
      <xdr:row>22</xdr:row>
      <xdr:rowOff>167640</xdr:rowOff>
    </xdr:from>
    <xdr:ext cx="674816" cy="264560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6C26246F-6AF5-5E59-4DC1-FEF81094D9CA}"/>
            </a:ext>
          </a:extLst>
        </xdr:cNvPr>
        <xdr:cNvSpPr txBox="1"/>
      </xdr:nvSpPr>
      <xdr:spPr>
        <a:xfrm>
          <a:off x="6258436" y="4358640"/>
          <a:ext cx="674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xdr:txBody>
    </xdr:sp>
    <xdr:clientData/>
  </xdr:oneCellAnchor>
  <xdr:twoCellAnchor>
    <xdr:from>
      <xdr:col>23</xdr:col>
      <xdr:colOff>100924</xdr:colOff>
      <xdr:row>1</xdr:row>
      <xdr:rowOff>66337</xdr:rowOff>
    </xdr:from>
    <xdr:to>
      <xdr:col>34</xdr:col>
      <xdr:colOff>268745</xdr:colOff>
      <xdr:row>21</xdr:row>
      <xdr:rowOff>85387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55294AB-FB11-43C2-F260-7C409F9FD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515845</xdr:colOff>
      <xdr:row>45</xdr:row>
      <xdr:rowOff>56794</xdr:rowOff>
    </xdr:from>
    <xdr:to>
      <xdr:col>20</xdr:col>
      <xdr:colOff>81992</xdr:colOff>
      <xdr:row>66</xdr:row>
      <xdr:rowOff>143879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F188293-FC3B-08A7-84CF-9D5BD263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187037</xdr:colOff>
      <xdr:row>23</xdr:row>
      <xdr:rowOff>35624</xdr:rowOff>
    </xdr:from>
    <xdr:to>
      <xdr:col>33</xdr:col>
      <xdr:colOff>306285</xdr:colOff>
      <xdr:row>43</xdr:row>
      <xdr:rowOff>57396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EF2720C-D61D-7073-555A-02EE9D34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0.01427</cdr:y>
    </cdr:from>
    <cdr:to>
      <cdr:x>0.08157</cdr:x>
      <cdr:y>0.08743</cdr:y>
    </cdr:to>
    <cdr:sp macro="" textlink="">
      <cdr:nvSpPr>
        <cdr:cNvPr id="2" name="pole tekstowe 3">
          <a:extLst xmlns:a="http://schemas.openxmlformats.org/drawingml/2006/main">
            <a:ext uri="{FF2B5EF4-FFF2-40B4-BE49-F238E27FC236}">
              <a16:creationId xmlns:a16="http://schemas.microsoft.com/office/drawing/2014/main" id="{8D37F2A8-5F26-27F6-9901-CA489F77648C}"/>
            </a:ext>
          </a:extLst>
        </cdr:cNvPr>
        <cdr:cNvSpPr txBox="1"/>
      </cdr:nvSpPr>
      <cdr:spPr>
        <a:xfrm xmlns:a="http://schemas.openxmlformats.org/drawingml/2006/main">
          <a:off x="0" y="53435"/>
          <a:ext cx="542026" cy="2738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f</a:t>
          </a:r>
          <a:r>
            <a:rPr lang="pl-PL" sz="1100" b="1" baseline="0"/>
            <a:t> [µA]</a:t>
          </a:r>
          <a:endParaRPr lang="pl-PL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0.91831</cdr:x>
      <cdr:y>0.93098</cdr:y>
    </cdr:from>
    <cdr:to>
      <cdr:x>1</cdr:x>
      <cdr:y>1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6C26246F-6AF5-5E59-4DC1-FEF81094D9CA}"/>
            </a:ext>
          </a:extLst>
        </cdr:cNvPr>
        <cdr:cNvSpPr txBox="1"/>
      </cdr:nvSpPr>
      <cdr:spPr>
        <a:xfrm xmlns:a="http://schemas.openxmlformats.org/drawingml/2006/main">
          <a:off x="6097629" y="3568677"/>
          <a:ext cx="5424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U</a:t>
          </a:r>
          <a:r>
            <a:rPr lang="pl-PL" sz="1100" b="1" baseline="-25000"/>
            <a:t>z </a:t>
          </a:r>
          <a:r>
            <a:rPr lang="pl-PL" sz="1100" b="1" baseline="0"/>
            <a:t>[V]</a:t>
          </a:r>
          <a:endParaRPr lang="pl-PL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0.08732</cdr:x>
      <cdr:y>0.06766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6C26246F-6AF5-5E59-4DC1-FEF81094D9CA}"/>
            </a:ext>
          </a:extLst>
        </cdr:cNvPr>
        <cdr:cNvSpPr txBox="1"/>
      </cdr:nvSpPr>
      <cdr:spPr>
        <a:xfrm xmlns:a="http://schemas.openxmlformats.org/drawingml/2006/main">
          <a:off x="0" y="0"/>
          <a:ext cx="5752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cdr:txBody>
    </cdr:sp>
  </cdr:relSizeAnchor>
  <cdr:relSizeAnchor xmlns:cdr="http://schemas.openxmlformats.org/drawingml/2006/chartDrawing">
    <cdr:from>
      <cdr:x>0.92248</cdr:x>
      <cdr:y>0.93091</cdr:y>
    </cdr:from>
    <cdr:to>
      <cdr:x>0.99965</cdr:x>
      <cdr:y>1</cdr:y>
    </cdr:to>
    <cdr:sp macro="" textlink="">
      <cdr:nvSpPr>
        <cdr:cNvPr id="3" name="pole tekstowe 3">
          <a:extLst xmlns:a="http://schemas.openxmlformats.org/drawingml/2006/main">
            <a:ext uri="{FF2B5EF4-FFF2-40B4-BE49-F238E27FC236}">
              <a16:creationId xmlns:a16="http://schemas.microsoft.com/office/drawing/2014/main" id="{8D37F2A8-5F26-27F6-9901-CA489F77648C}"/>
            </a:ext>
          </a:extLst>
        </cdr:cNvPr>
        <cdr:cNvSpPr txBox="1"/>
      </cdr:nvSpPr>
      <cdr:spPr>
        <a:xfrm xmlns:a="http://schemas.openxmlformats.org/drawingml/2006/main">
          <a:off x="6108615" y="3564490"/>
          <a:ext cx="511037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P [W]</a:t>
          </a:r>
          <a:endParaRPr lang="pl-PL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0.10204</cdr:x>
      <cdr:y>0.06658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6C26246F-6AF5-5E59-4DC1-FEF81094D9CA}"/>
            </a:ext>
          </a:extLst>
        </cdr:cNvPr>
        <cdr:cNvSpPr txBox="1"/>
      </cdr:nvSpPr>
      <cdr:spPr>
        <a:xfrm xmlns:a="http://schemas.openxmlformats.org/drawingml/2006/main">
          <a:off x="0" y="0"/>
          <a:ext cx="67481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cdr:txBody>
    </cdr:sp>
  </cdr:relSizeAnchor>
  <cdr:relSizeAnchor xmlns:cdr="http://schemas.openxmlformats.org/drawingml/2006/chartDrawing">
    <cdr:from>
      <cdr:x>0.89312</cdr:x>
      <cdr:y>0.93358</cdr:y>
    </cdr:from>
    <cdr:to>
      <cdr:x>1</cdr:x>
      <cdr:y>1</cdr:y>
    </cdr:to>
    <cdr:sp macro="" textlink="">
      <cdr:nvSpPr>
        <cdr:cNvPr id="3" name="pole tekstowe 5">
          <a:extLst xmlns:a="http://schemas.openxmlformats.org/drawingml/2006/main">
            <a:ext uri="{FF2B5EF4-FFF2-40B4-BE49-F238E27FC236}">
              <a16:creationId xmlns:a16="http://schemas.microsoft.com/office/drawing/2014/main" id="{E827CCF2-0460-0C4E-0D3C-645824F687BA}"/>
            </a:ext>
          </a:extLst>
        </cdr:cNvPr>
        <cdr:cNvSpPr txBox="1"/>
      </cdr:nvSpPr>
      <cdr:spPr>
        <a:xfrm xmlns:a="http://schemas.openxmlformats.org/drawingml/2006/main">
          <a:off x="5926536" y="3718665"/>
          <a:ext cx="70925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d</a:t>
          </a:r>
          <a:r>
            <a:rPr lang="pl-PL" sz="1100" b="1" baseline="30000"/>
            <a:t>-2</a:t>
          </a:r>
          <a:r>
            <a:rPr lang="pl-PL" sz="1100" b="1" baseline="-25000"/>
            <a:t> </a:t>
          </a:r>
          <a:r>
            <a:rPr lang="pl-PL" sz="1100" b="1" baseline="0"/>
            <a:t>[cm]</a:t>
          </a:r>
          <a:endParaRPr lang="pl-PL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0.00592</cdr:y>
    </cdr:from>
    <cdr:to>
      <cdr:x>0.08797</cdr:x>
      <cdr:y>0.07359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E3FA4761-69CF-8755-54E5-3F3B6B7C73A2}"/>
            </a:ext>
          </a:extLst>
        </cdr:cNvPr>
        <cdr:cNvSpPr txBox="1"/>
      </cdr:nvSpPr>
      <cdr:spPr>
        <a:xfrm xmlns:a="http://schemas.openxmlformats.org/drawingml/2006/main">
          <a:off x="0" y="23091"/>
          <a:ext cx="573558" cy="2640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cdr:txBody>
    </cdr:sp>
  </cdr:relSizeAnchor>
  <cdr:relSizeAnchor xmlns:cdr="http://schemas.openxmlformats.org/drawingml/2006/chartDrawing">
    <cdr:from>
      <cdr:x>0.91421</cdr:x>
      <cdr:y>0.93089</cdr:y>
    </cdr:from>
    <cdr:to>
      <cdr:x>1</cdr:x>
      <cdr:y>1</cdr:y>
    </cdr:to>
    <cdr:sp macro="" textlink="">
      <cdr:nvSpPr>
        <cdr:cNvPr id="3" name="pole tekstowe 5">
          <a:extLst xmlns:a="http://schemas.openxmlformats.org/drawingml/2006/main">
            <a:ext uri="{FF2B5EF4-FFF2-40B4-BE49-F238E27FC236}">
              <a16:creationId xmlns:a16="http://schemas.microsoft.com/office/drawing/2014/main" id="{769BFE2F-73F4-BE88-05AC-2D5B07A25BE8}"/>
            </a:ext>
          </a:extLst>
        </cdr:cNvPr>
        <cdr:cNvSpPr txBox="1"/>
      </cdr:nvSpPr>
      <cdr:spPr>
        <a:xfrm xmlns:a="http://schemas.openxmlformats.org/drawingml/2006/main">
          <a:off x="5960719" y="3631444"/>
          <a:ext cx="559329" cy="26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d</a:t>
          </a:r>
          <a:r>
            <a:rPr lang="pl-PL" sz="1100" b="1" baseline="-25000"/>
            <a:t> </a:t>
          </a:r>
          <a:r>
            <a:rPr lang="pl-PL" sz="1100" b="1" baseline="0"/>
            <a:t>[cm]</a:t>
          </a:r>
          <a:endParaRPr lang="pl-PL" sz="1100" b="1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zoomScale="109" zoomScaleNormal="70" workbookViewId="0">
      <selection activeCell="F4" sqref="F2:F4"/>
    </sheetView>
  </sheetViews>
  <sheetFormatPr defaultColWidth="8.5546875" defaultRowHeight="14.4" x14ac:dyDescent="0.3"/>
  <cols>
    <col min="4" max="4" width="13.6640625" customWidth="1"/>
    <col min="5" max="5" width="14" customWidth="1"/>
    <col min="6" max="6" width="13.88671875" customWidth="1"/>
    <col min="7" max="7" width="13.109375" customWidth="1"/>
  </cols>
  <sheetData>
    <row r="1" spans="1:8" ht="15" customHeight="1" x14ac:dyDescent="0.3">
      <c r="A1" t="s">
        <v>0</v>
      </c>
      <c r="B1">
        <v>200</v>
      </c>
      <c r="D1" t="s">
        <v>1</v>
      </c>
      <c r="E1" t="s">
        <v>2</v>
      </c>
      <c r="F1" t="s">
        <v>12</v>
      </c>
      <c r="G1" t="s">
        <v>13</v>
      </c>
    </row>
    <row r="2" spans="1:8" ht="15" customHeight="1" x14ac:dyDescent="0.3">
      <c r="A2" t="s">
        <v>3</v>
      </c>
      <c r="B2">
        <v>42</v>
      </c>
      <c r="D2">
        <v>0</v>
      </c>
      <c r="E2">
        <v>0.12</v>
      </c>
      <c r="F2">
        <f t="shared" ref="F2:F11" si="0">D2*0.3%*1*1</f>
        <v>0</v>
      </c>
      <c r="G2">
        <f>E2*1.5%*2*0.01</f>
        <v>3.6000000000000001E-5</v>
      </c>
    </row>
    <row r="3" spans="1:8" ht="15" customHeight="1" x14ac:dyDescent="0.3">
      <c r="A3" t="s">
        <v>4</v>
      </c>
      <c r="B3">
        <v>60</v>
      </c>
      <c r="D3">
        <v>5</v>
      </c>
      <c r="E3">
        <v>0.74</v>
      </c>
      <c r="F3">
        <f t="shared" si="0"/>
        <v>1.4999999999999999E-2</v>
      </c>
      <c r="G3">
        <f t="shared" ref="G3:G11" si="1">E3*1.5%*2*0.01</f>
        <v>2.2199999999999998E-4</v>
      </c>
      <c r="H3" t="s">
        <v>6</v>
      </c>
    </row>
    <row r="4" spans="1:8" ht="15" customHeight="1" x14ac:dyDescent="0.3">
      <c r="D4">
        <v>10</v>
      </c>
      <c r="E4">
        <v>0.8</v>
      </c>
      <c r="F4">
        <f t="shared" si="0"/>
        <v>0.03</v>
      </c>
      <c r="G4">
        <f t="shared" si="1"/>
        <v>2.4000000000000001E-4</v>
      </c>
    </row>
    <row r="5" spans="1:8" ht="15" customHeight="1" x14ac:dyDescent="0.3">
      <c r="D5">
        <v>20</v>
      </c>
      <c r="E5">
        <v>0.82</v>
      </c>
      <c r="F5">
        <f t="shared" si="0"/>
        <v>0.06</v>
      </c>
      <c r="G5">
        <f t="shared" si="1"/>
        <v>2.4599999999999996E-4</v>
      </c>
    </row>
    <row r="6" spans="1:8" ht="15" customHeight="1" x14ac:dyDescent="0.3">
      <c r="D6">
        <v>30</v>
      </c>
      <c r="E6">
        <v>0.85</v>
      </c>
      <c r="F6">
        <f t="shared" si="0"/>
        <v>0.09</v>
      </c>
      <c r="G6">
        <f t="shared" si="1"/>
        <v>2.5499999999999996E-4</v>
      </c>
    </row>
    <row r="7" spans="1:8" ht="15" customHeight="1" x14ac:dyDescent="0.3">
      <c r="D7">
        <v>40</v>
      </c>
      <c r="E7">
        <v>0.86</v>
      </c>
      <c r="F7">
        <f t="shared" si="0"/>
        <v>0.12</v>
      </c>
      <c r="G7">
        <f t="shared" si="1"/>
        <v>2.5799999999999998E-4</v>
      </c>
    </row>
    <row r="8" spans="1:8" ht="15" customHeight="1" x14ac:dyDescent="0.3">
      <c r="D8">
        <v>50</v>
      </c>
      <c r="E8">
        <v>0.88</v>
      </c>
      <c r="F8">
        <f t="shared" si="0"/>
        <v>0.15</v>
      </c>
      <c r="G8">
        <f t="shared" si="1"/>
        <v>2.6400000000000002E-4</v>
      </c>
    </row>
    <row r="9" spans="1:8" ht="15" customHeight="1" x14ac:dyDescent="0.3">
      <c r="D9">
        <v>60</v>
      </c>
      <c r="E9">
        <v>0.89</v>
      </c>
      <c r="F9">
        <f t="shared" si="0"/>
        <v>0.18</v>
      </c>
      <c r="G9">
        <f t="shared" si="1"/>
        <v>2.6699999999999998E-4</v>
      </c>
    </row>
    <row r="10" spans="1:8" ht="15" customHeight="1" x14ac:dyDescent="0.3">
      <c r="D10">
        <v>70</v>
      </c>
      <c r="E10">
        <v>0.89</v>
      </c>
      <c r="F10">
        <f t="shared" si="0"/>
        <v>0.21</v>
      </c>
      <c r="G10">
        <f t="shared" si="1"/>
        <v>2.6699999999999998E-4</v>
      </c>
    </row>
    <row r="11" spans="1:8" ht="15" customHeight="1" x14ac:dyDescent="0.3">
      <c r="D11">
        <v>75</v>
      </c>
      <c r="E11">
        <v>0.9</v>
      </c>
      <c r="F11">
        <f t="shared" si="0"/>
        <v>0.22500000000000001</v>
      </c>
      <c r="G11">
        <f t="shared" si="1"/>
        <v>2.7E-4</v>
      </c>
    </row>
    <row r="12" spans="1:8" ht="15" customHeight="1" x14ac:dyDescent="0.3"/>
    <row r="13" spans="1:8" ht="15" customHeight="1" x14ac:dyDescent="0.3"/>
    <row r="14" spans="1:8" ht="15" customHeight="1" x14ac:dyDescent="0.3"/>
    <row r="15" spans="1:8" ht="15" customHeight="1" x14ac:dyDescent="0.3">
      <c r="A15" t="s">
        <v>1</v>
      </c>
      <c r="B15">
        <v>50</v>
      </c>
      <c r="D15" t="s">
        <v>0</v>
      </c>
      <c r="E15" t="s">
        <v>2</v>
      </c>
      <c r="F15" t="s">
        <v>3</v>
      </c>
    </row>
    <row r="16" spans="1:8" ht="15" customHeight="1" x14ac:dyDescent="0.3">
      <c r="A16" t="s">
        <v>4</v>
      </c>
      <c r="B16">
        <v>60</v>
      </c>
      <c r="D16">
        <v>50</v>
      </c>
      <c r="E16">
        <v>0.09</v>
      </c>
      <c r="F16">
        <v>4.3</v>
      </c>
    </row>
    <row r="17" spans="1:8" ht="15" customHeight="1" x14ac:dyDescent="0.3">
      <c r="D17">
        <v>65</v>
      </c>
      <c r="E17">
        <v>0.1</v>
      </c>
      <c r="F17">
        <v>6.5</v>
      </c>
    </row>
    <row r="18" spans="1:8" ht="15" customHeight="1" x14ac:dyDescent="0.3">
      <c r="D18">
        <v>80</v>
      </c>
      <c r="E18">
        <v>0.1</v>
      </c>
      <c r="F18">
        <v>9</v>
      </c>
    </row>
    <row r="19" spans="1:8" ht="15" customHeight="1" x14ac:dyDescent="0.3">
      <c r="D19">
        <v>95</v>
      </c>
      <c r="E19">
        <v>0.11</v>
      </c>
      <c r="F19">
        <v>11.5</v>
      </c>
    </row>
    <row r="20" spans="1:8" ht="15" customHeight="1" x14ac:dyDescent="0.3">
      <c r="D20">
        <v>110</v>
      </c>
      <c r="E20">
        <v>0.12</v>
      </c>
      <c r="F20">
        <v>14.5</v>
      </c>
    </row>
    <row r="21" spans="1:8" ht="15" customHeight="1" x14ac:dyDescent="0.3">
      <c r="D21">
        <v>125</v>
      </c>
      <c r="E21">
        <v>0.16</v>
      </c>
      <c r="F21">
        <v>19</v>
      </c>
    </row>
    <row r="22" spans="1:8" ht="15" customHeight="1" x14ac:dyDescent="0.3">
      <c r="D22">
        <v>140</v>
      </c>
      <c r="E22">
        <v>0.21</v>
      </c>
      <c r="F22">
        <v>21</v>
      </c>
    </row>
    <row r="23" spans="1:8" ht="15" customHeight="1" x14ac:dyDescent="0.3">
      <c r="D23">
        <v>155</v>
      </c>
      <c r="E23">
        <v>0.27</v>
      </c>
      <c r="F23">
        <v>25</v>
      </c>
    </row>
    <row r="24" spans="1:8" ht="15" customHeight="1" x14ac:dyDescent="0.3">
      <c r="D24">
        <v>170</v>
      </c>
      <c r="E24">
        <v>0.38</v>
      </c>
      <c r="F24">
        <v>28.5</v>
      </c>
      <c r="H24" t="s">
        <v>7</v>
      </c>
    </row>
    <row r="25" spans="1:8" ht="15" customHeight="1" x14ac:dyDescent="0.3">
      <c r="D25">
        <v>185</v>
      </c>
      <c r="E25">
        <v>0.46</v>
      </c>
      <c r="F25">
        <v>32.5</v>
      </c>
    </row>
    <row r="26" spans="1:8" ht="15" customHeight="1" x14ac:dyDescent="0.3">
      <c r="D26">
        <v>200</v>
      </c>
      <c r="E26">
        <v>0.55000000000000004</v>
      </c>
      <c r="F26">
        <v>36</v>
      </c>
    </row>
    <row r="27" spans="1:8" ht="15" customHeight="1" x14ac:dyDescent="0.3">
      <c r="D27">
        <v>210</v>
      </c>
      <c r="E27">
        <v>0.75</v>
      </c>
      <c r="F27">
        <v>39.5</v>
      </c>
    </row>
    <row r="28" spans="1:8" ht="15" customHeight="1" x14ac:dyDescent="0.3">
      <c r="D28">
        <v>220</v>
      </c>
      <c r="E28">
        <v>0.87</v>
      </c>
      <c r="F28">
        <v>42</v>
      </c>
    </row>
    <row r="29" spans="1:8" ht="15" customHeight="1" x14ac:dyDescent="0.3"/>
    <row r="30" spans="1:8" ht="15" customHeight="1" x14ac:dyDescent="0.3"/>
    <row r="31" spans="1:8" ht="15" customHeight="1" x14ac:dyDescent="0.3"/>
    <row r="32" spans="1:8" ht="15" customHeight="1" x14ac:dyDescent="0.3">
      <c r="A32" t="s">
        <v>1</v>
      </c>
      <c r="B32">
        <v>50</v>
      </c>
      <c r="D32" t="s">
        <v>4</v>
      </c>
      <c r="E32" t="s">
        <v>2</v>
      </c>
      <c r="F32" t="s">
        <v>5</v>
      </c>
    </row>
    <row r="33" spans="1:6" ht="15" customHeight="1" x14ac:dyDescent="0.3">
      <c r="A33" t="s">
        <v>0</v>
      </c>
      <c r="B33">
        <v>180</v>
      </c>
      <c r="D33">
        <v>60</v>
      </c>
      <c r="E33">
        <v>0.43</v>
      </c>
      <c r="F33">
        <f t="shared" ref="F33:F43" si="2">D33 ^(-2)</f>
        <v>2.7777777777777778E-4</v>
      </c>
    </row>
    <row r="34" spans="1:6" ht="15" customHeight="1" x14ac:dyDescent="0.3">
      <c r="A34" t="s">
        <v>3</v>
      </c>
      <c r="B34">
        <v>31</v>
      </c>
      <c r="D34">
        <v>58</v>
      </c>
      <c r="E34">
        <v>0.44</v>
      </c>
      <c r="F34">
        <f t="shared" si="2"/>
        <v>2.9726516052318666E-4</v>
      </c>
    </row>
    <row r="35" spans="1:6" ht="15" customHeight="1" x14ac:dyDescent="0.3">
      <c r="D35">
        <v>56</v>
      </c>
      <c r="E35">
        <v>0.45</v>
      </c>
      <c r="F35">
        <f t="shared" si="2"/>
        <v>3.1887755102040814E-4</v>
      </c>
    </row>
    <row r="36" spans="1:6" ht="15" customHeight="1" x14ac:dyDescent="0.3">
      <c r="D36">
        <v>54</v>
      </c>
      <c r="E36">
        <v>0.47</v>
      </c>
      <c r="F36">
        <f t="shared" si="2"/>
        <v>3.4293552812071328E-4</v>
      </c>
    </row>
    <row r="37" spans="1:6" ht="15" customHeight="1" x14ac:dyDescent="0.3">
      <c r="D37">
        <v>52</v>
      </c>
      <c r="E37">
        <v>0.48</v>
      </c>
      <c r="F37">
        <f t="shared" si="2"/>
        <v>3.6982248520710058E-4</v>
      </c>
    </row>
    <row r="38" spans="1:6" ht="15" customHeight="1" x14ac:dyDescent="0.3">
      <c r="D38">
        <v>50</v>
      </c>
      <c r="E38">
        <v>0.5</v>
      </c>
      <c r="F38">
        <f t="shared" si="2"/>
        <v>4.0000000000000002E-4</v>
      </c>
    </row>
    <row r="39" spans="1:6" ht="15" customHeight="1" x14ac:dyDescent="0.3">
      <c r="D39">
        <v>48</v>
      </c>
      <c r="E39">
        <v>0.52</v>
      </c>
      <c r="F39">
        <f t="shared" si="2"/>
        <v>4.3402777777777775E-4</v>
      </c>
    </row>
    <row r="40" spans="1:6" ht="15" customHeight="1" x14ac:dyDescent="0.3">
      <c r="D40">
        <v>46</v>
      </c>
      <c r="E40">
        <v>0.55000000000000004</v>
      </c>
      <c r="F40">
        <f t="shared" si="2"/>
        <v>4.7258979206049151E-4</v>
      </c>
    </row>
    <row r="41" spans="1:6" ht="15" customHeight="1" x14ac:dyDescent="0.3">
      <c r="D41">
        <v>44</v>
      </c>
      <c r="E41">
        <v>0.57999999999999996</v>
      </c>
      <c r="F41">
        <f t="shared" si="2"/>
        <v>5.1652892561983473E-4</v>
      </c>
    </row>
    <row r="42" spans="1:6" ht="15" customHeight="1" x14ac:dyDescent="0.3">
      <c r="D42">
        <v>42</v>
      </c>
      <c r="E42">
        <v>0.64</v>
      </c>
      <c r="F42">
        <f t="shared" si="2"/>
        <v>5.6689342403628119E-4</v>
      </c>
    </row>
    <row r="43" spans="1:6" ht="15" customHeight="1" x14ac:dyDescent="0.3">
      <c r="D43">
        <v>40</v>
      </c>
      <c r="E43">
        <v>0.73</v>
      </c>
      <c r="F43">
        <f t="shared" si="2"/>
        <v>6.2500000000000001E-4</v>
      </c>
    </row>
    <row r="44" spans="1:6" ht="15" customHeight="1" x14ac:dyDescent="0.3"/>
    <row r="45" spans="1:6" x14ac:dyDescent="0.3">
      <c r="D45" t="s">
        <v>8</v>
      </c>
      <c r="E45" t="s">
        <v>10</v>
      </c>
      <c r="F45" t="s">
        <v>11</v>
      </c>
    </row>
    <row r="46" spans="1:6" x14ac:dyDescent="0.3">
      <c r="D46" t="s">
        <v>9</v>
      </c>
      <c r="E46">
        <v>90</v>
      </c>
      <c r="F46" t="e">
        <f>(D46*E46)/100</f>
        <v>#VALUE!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Pitera (kp306682)</dc:creator>
  <dc:description/>
  <cp:lastModifiedBy>Dominik Kłaput (dk306203)</cp:lastModifiedBy>
  <cp:revision>1</cp:revision>
  <dcterms:created xsi:type="dcterms:W3CDTF">2023-11-08T14:39:26Z</dcterms:created>
  <dcterms:modified xsi:type="dcterms:W3CDTF">2023-11-24T16:16:29Z</dcterms:modified>
  <dc:language>pl-PL</dc:language>
</cp:coreProperties>
</file>