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_rels/chart1.xml.rels" ContentType="application/vnd.openxmlformats-package.relationships+xml"/>
  <Override PartName="/xl/charts/_rels/chart2.xml.rels" ContentType="application/vnd.openxmlformats-package.relationships+xml"/>
  <Override PartName="/xl/charts/_rels/chart3.xml.rels" ContentType="application/vnd.openxmlformats-package.relationships+xml"/>
  <Override PartName="/xl/charts/_rels/chart4.xml.rels" ContentType="application/vnd.openxmlformats-package.relationships+xml"/>
  <Override PartName="/xl/charts/_rels/chart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<sst xmlns="http://schemas.openxmlformats.org/spreadsheetml/2006/main" count="23" uniqueCount="12">
  <si>
    <t xml:space="preserve">Uz, V</t>
  </si>
  <si>
    <t xml:space="preserve">Uf, V</t>
  </si>
  <si>
    <t xml:space="preserve">Ia, µA</t>
  </si>
  <si>
    <t xml:space="preserve">błąd V</t>
  </si>
  <si>
    <t xml:space="preserve">Błąd A</t>
  </si>
  <si>
    <t xml:space="preserve">P, W</t>
  </si>
  <si>
    <t xml:space="preserve">d, cm</t>
  </si>
  <si>
    <t xml:space="preserve">Rys. 1</t>
  </si>
  <si>
    <t xml:space="preserve">Błąd V</t>
  </si>
  <si>
    <t xml:space="preserve">Błąd P</t>
  </si>
  <si>
    <t xml:space="preserve">d^ (-2)</t>
  </si>
  <si>
    <t xml:space="preserve">błąd d, 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</si>
</sst>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238"/>
    </font>
    <font>
      <b val="true"/>
      <sz val="11"/>
      <color rgb="FF000000"/>
      <name val="Calibri"/>
      <family val="0"/>
      <charset val="238"/>
    </font>
    <font>
      <b val="true"/>
      <vertAlign val="subscript"/>
      <sz val="11"/>
      <color rgb="FF000000"/>
      <name val="Calibri"/>
      <family val="0"/>
      <charset val="238"/>
    </font>
    <font>
      <sz val="9"/>
      <color rgb="FF595959"/>
      <name val="Calibri"/>
      <family val="2"/>
    </font>
    <font>
      <b val="true"/>
      <vertAlign val="superscript"/>
      <sz val="11"/>
      <color rgb="FF000000"/>
      <name val="Calibri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_rels/chart1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4.xml"/>
</Relationships>
</file>

<file path=xl/charts/_rels/chart4.xml.rels><?xml version="1.0" encoding="UTF-8"?>
<Relationships xmlns="http://schemas.openxmlformats.org/package/2006/relationships"><Relationship Id="rId1" Type="http://schemas.openxmlformats.org/officeDocument/2006/relationships/chartUserShapes" Target="../drawings/drawing5.xml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chartUserShapes" Target="../drawings/drawing6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6310013717421"/>
          <c:y val="0.0503569728700619"/>
          <c:w val="0.858499525166192"/>
          <c:h val="0.83807710613993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Arkusz1!$D$2:$D$11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0.74</c:v>
                </c:pt>
                <c:pt idx="2">
                  <c:v>0.8</c:v>
                </c:pt>
                <c:pt idx="3">
                  <c:v>0.82</c:v>
                </c:pt>
                <c:pt idx="4">
                  <c:v>0.85</c:v>
                </c:pt>
                <c:pt idx="5">
                  <c:v>0.86</c:v>
                </c:pt>
                <c:pt idx="6">
                  <c:v>0.88</c:v>
                </c:pt>
                <c:pt idx="7">
                  <c:v>0.89</c:v>
                </c:pt>
                <c:pt idx="8">
                  <c:v>0.89</c:v>
                </c:pt>
                <c:pt idx="9">
                  <c:v>0.9</c:v>
                </c:pt>
              </c:numCache>
            </c:numRef>
          </c:yVal>
          <c:smooth val="1"/>
        </c:ser>
        <c:axId val="39351768"/>
        <c:axId val="26855376"/>
      </c:scatterChart>
      <c:valAx>
        <c:axId val="39351768"/>
        <c:scaling>
          <c:orientation val="minMax"/>
          <c:max val="80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855376"/>
        <c:crosses val="autoZero"/>
        <c:crossBetween val="midCat"/>
      </c:valAx>
      <c:valAx>
        <c:axId val="26855376"/>
        <c:scaling>
          <c:orientation val="minMax"/>
          <c:max val="1"/>
          <c:min val="0.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517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271514766593"/>
          <c:y val="0.0193452380952381"/>
          <c:w val="0.869958717053033"/>
          <c:h val="0.85593377976190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Arkusz1!$D$16:$D$28</c:f>
              <c:numCache>
                <c:formatCode>General</c:formatCode>
                <c:ptCount val="13"/>
                <c:pt idx="0">
                  <c:v>50</c:v>
                </c:pt>
                <c:pt idx="1">
                  <c:v>65</c:v>
                </c:pt>
                <c:pt idx="2">
                  <c:v>80</c:v>
                </c:pt>
                <c:pt idx="3">
                  <c:v>95</c:v>
                </c:pt>
                <c:pt idx="4">
                  <c:v>110</c:v>
                </c:pt>
                <c:pt idx="5">
                  <c:v>125</c:v>
                </c:pt>
                <c:pt idx="6">
                  <c:v>140</c:v>
                </c:pt>
                <c:pt idx="7">
                  <c:v>155</c:v>
                </c:pt>
                <c:pt idx="8">
                  <c:v>170</c:v>
                </c:pt>
                <c:pt idx="9">
                  <c:v>185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</c:numCache>
            </c:numRef>
          </c:xVal>
          <c:yVal>
            <c:numRef>
              <c:f>Arkusz1!$E$16:$E$28</c:f>
              <c:numCache>
                <c:formatCode>General</c:formatCode>
                <c:ptCount val="13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0.16</c:v>
                </c:pt>
                <c:pt idx="6">
                  <c:v>0.21</c:v>
                </c:pt>
                <c:pt idx="7">
                  <c:v>0.27</c:v>
                </c:pt>
                <c:pt idx="8">
                  <c:v>0.38</c:v>
                </c:pt>
                <c:pt idx="9">
                  <c:v>0.46</c:v>
                </c:pt>
                <c:pt idx="10">
                  <c:v>0.55</c:v>
                </c:pt>
                <c:pt idx="11">
                  <c:v>0.75</c:v>
                </c:pt>
                <c:pt idx="12">
                  <c:v>0.87</c:v>
                </c:pt>
              </c:numCache>
            </c:numRef>
          </c:yVal>
          <c:smooth val="1"/>
        </c:ser>
        <c:axId val="28485756"/>
        <c:axId val="17173305"/>
      </c:scatterChart>
      <c:valAx>
        <c:axId val="28485756"/>
        <c:scaling>
          <c:orientation val="minMax"/>
          <c:max val="230"/>
          <c:min val="5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173305"/>
        <c:crosses val="autoZero"/>
        <c:crossBetween val="midCat"/>
      </c:valAx>
      <c:valAx>
        <c:axId val="17173305"/>
        <c:scaling>
          <c:orientation val="minMax"/>
          <c:max val="0.9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4857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5937136204889"/>
          <c:y val="0.0357243583717214"/>
          <c:w val="0.866493808868663"/>
          <c:h val="0.85569239447212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Arkusz1!$E$16:$E$28</c:f>
              <c:numCache>
                <c:formatCode>General</c:formatCode>
                <c:ptCount val="13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0.11</c:v>
                </c:pt>
                <c:pt idx="4">
                  <c:v>0.12</c:v>
                </c:pt>
                <c:pt idx="5">
                  <c:v>0.16</c:v>
                </c:pt>
                <c:pt idx="6">
                  <c:v>0.21</c:v>
                </c:pt>
                <c:pt idx="7">
                  <c:v>0.27</c:v>
                </c:pt>
                <c:pt idx="8">
                  <c:v>0.38</c:v>
                </c:pt>
                <c:pt idx="9">
                  <c:v>0.46</c:v>
                </c:pt>
                <c:pt idx="10">
                  <c:v>0.55</c:v>
                </c:pt>
                <c:pt idx="11">
                  <c:v>0.75</c:v>
                </c:pt>
                <c:pt idx="12">
                  <c:v>0.87</c:v>
                </c:pt>
              </c:numCache>
            </c:numRef>
          </c:xVal>
          <c:yVal>
            <c:numRef>
              <c:f>Arkusz1!$F$16:$F$28</c:f>
              <c:numCache>
                <c:formatCode>General</c:formatCode>
                <c:ptCount val="13"/>
                <c:pt idx="0">
                  <c:v>4.3</c:v>
                </c:pt>
                <c:pt idx="1">
                  <c:v>6.5</c:v>
                </c:pt>
                <c:pt idx="2">
                  <c:v>9</c:v>
                </c:pt>
                <c:pt idx="3">
                  <c:v>11.5</c:v>
                </c:pt>
                <c:pt idx="4">
                  <c:v>14.5</c:v>
                </c:pt>
                <c:pt idx="5">
                  <c:v>19</c:v>
                </c:pt>
                <c:pt idx="6">
                  <c:v>21</c:v>
                </c:pt>
                <c:pt idx="7">
                  <c:v>25</c:v>
                </c:pt>
                <c:pt idx="8">
                  <c:v>28.5</c:v>
                </c:pt>
                <c:pt idx="9">
                  <c:v>32.5</c:v>
                </c:pt>
                <c:pt idx="10">
                  <c:v>36</c:v>
                </c:pt>
                <c:pt idx="11">
                  <c:v>39.5</c:v>
                </c:pt>
                <c:pt idx="12">
                  <c:v>42</c:v>
                </c:pt>
              </c:numCache>
            </c:numRef>
          </c:yVal>
          <c:smooth val="0"/>
        </c:ser>
        <c:axId val="2468462"/>
        <c:axId val="14389899"/>
      </c:scatterChart>
      <c:valAx>
        <c:axId val="2468462"/>
        <c:scaling>
          <c:orientation val="minMax"/>
          <c:max val="0.9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389899"/>
        <c:crosses val="autoZero"/>
        <c:crossBetween val="midCat"/>
      </c:valAx>
      <c:valAx>
        <c:axId val="14389899"/>
        <c:scaling>
          <c:orientation val="minMax"/>
          <c:max val="4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6846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7594159966145"/>
          <c:y val="0.0351884433743865"/>
          <c:w val="0.837177316969954"/>
          <c:h val="0.85230113899435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Arkusz1!$F$33:$F$43</c:f>
              <c:numCache>
                <c:formatCode>General</c:formatCode>
                <c:ptCount val="11"/>
                <c:pt idx="0">
                  <c:v>0.000277777777777778</c:v>
                </c:pt>
                <c:pt idx="1">
                  <c:v>0.000297265160523187</c:v>
                </c:pt>
                <c:pt idx="2">
                  <c:v>0.000318877551020408</c:v>
                </c:pt>
                <c:pt idx="3">
                  <c:v>0.000342935528120713</c:v>
                </c:pt>
                <c:pt idx="4">
                  <c:v>0.000369822485207101</c:v>
                </c:pt>
                <c:pt idx="5">
                  <c:v>0.0004</c:v>
                </c:pt>
                <c:pt idx="6">
                  <c:v>0.000434027777777778</c:v>
                </c:pt>
                <c:pt idx="7">
                  <c:v>0.000472589792060492</c:v>
                </c:pt>
                <c:pt idx="8">
                  <c:v>0.000516528925619835</c:v>
                </c:pt>
                <c:pt idx="9">
                  <c:v>0.000566893424036281</c:v>
                </c:pt>
                <c:pt idx="10">
                  <c:v>0.000625</c:v>
                </c:pt>
              </c:numCache>
            </c:numRef>
          </c:xVal>
          <c:y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</c:v>
                </c:pt>
                <c:pt idx="8">
                  <c:v>0.58</c:v>
                </c:pt>
                <c:pt idx="9">
                  <c:v>0.64</c:v>
                </c:pt>
                <c:pt idx="10">
                  <c:v>0.73</c:v>
                </c:pt>
              </c:numCache>
            </c:numRef>
          </c:yVal>
          <c:smooth val="0"/>
        </c:ser>
        <c:axId val="33599600"/>
        <c:axId val="89408200"/>
      </c:scatterChart>
      <c:valAx>
        <c:axId val="33599600"/>
        <c:scaling>
          <c:orientation val="minMax"/>
          <c:min val="0.0002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408200"/>
        <c:crosses val="autoZero"/>
        <c:crossBetween val="midCat"/>
      </c:valAx>
      <c:valAx>
        <c:axId val="89408200"/>
        <c:scaling>
          <c:orientation val="minMax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59960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22308676188446"/>
          <c:y val="0.0357981772056751"/>
          <c:w val="0.847314005542528"/>
          <c:h val="0.84947853048952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9080">
              <a:noFill/>
            </a:ln>
          </c:spPr>
          <c:marker>
            <c:symbol val="circle"/>
            <c:size val="4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2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Arkusz1!$D$33:$D$43</c:f>
              <c:numCache>
                <c:formatCode>General</c:formatCode>
                <c:ptCount val="11"/>
                <c:pt idx="0">
                  <c:v>60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52</c:v>
                </c:pt>
                <c:pt idx="5">
                  <c:v>50</c:v>
                </c:pt>
                <c:pt idx="6">
                  <c:v>48</c:v>
                </c:pt>
                <c:pt idx="7">
                  <c:v>46</c:v>
                </c:pt>
                <c:pt idx="8">
                  <c:v>44</c:v>
                </c:pt>
                <c:pt idx="9">
                  <c:v>42</c:v>
                </c:pt>
                <c:pt idx="10">
                  <c:v>40</c:v>
                </c:pt>
              </c:numCache>
            </c:numRef>
          </c:xVal>
          <c:yVal>
            <c:numRef>
              <c:f>Arkusz1!$E$33:$E$43</c:f>
              <c:numCache>
                <c:formatCode>General</c:formatCode>
                <c:ptCount val="11"/>
                <c:pt idx="0">
                  <c:v>0.43</c:v>
                </c:pt>
                <c:pt idx="1">
                  <c:v>0.44</c:v>
                </c:pt>
                <c:pt idx="2">
                  <c:v>0.45</c:v>
                </c:pt>
                <c:pt idx="3">
                  <c:v>0.47</c:v>
                </c:pt>
                <c:pt idx="4">
                  <c:v>0.48</c:v>
                </c:pt>
                <c:pt idx="5">
                  <c:v>0.5</c:v>
                </c:pt>
                <c:pt idx="6">
                  <c:v>0.52</c:v>
                </c:pt>
                <c:pt idx="7">
                  <c:v>0.55</c:v>
                </c:pt>
                <c:pt idx="8">
                  <c:v>0.58</c:v>
                </c:pt>
                <c:pt idx="9">
                  <c:v>0.64</c:v>
                </c:pt>
                <c:pt idx="10">
                  <c:v>0.73</c:v>
                </c:pt>
              </c:numCache>
            </c:numRef>
          </c:yVal>
          <c:smooth val="0"/>
        </c:ser>
        <c:axId val="58089743"/>
        <c:axId val="73633360"/>
      </c:scatterChart>
      <c:valAx>
        <c:axId val="58089743"/>
        <c:scaling>
          <c:orientation val="minMax"/>
          <c:max val="63"/>
          <c:min val="3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33360"/>
        <c:crosses val="autoZero"/>
        <c:crossBetween val="midCat"/>
      </c:valAx>
      <c:valAx>
        <c:axId val="73633360"/>
        <c:scaling>
          <c:orientation val="minMax"/>
          <c:max val="0.75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08974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132480</xdr:colOff>
      <xdr:row>0</xdr:row>
      <xdr:rowOff>0</xdr:rowOff>
    </xdr:from>
    <xdr:to>
      <xdr:col>22</xdr:col>
      <xdr:colOff>319680</xdr:colOff>
      <xdr:row>19</xdr:row>
      <xdr:rowOff>162000</xdr:rowOff>
    </xdr:to>
    <xdr:graphicFrame>
      <xdr:nvGraphicFramePr>
        <xdr:cNvPr id="0" name="Wykres 2"/>
        <xdr:cNvGraphicFramePr/>
      </xdr:nvGraphicFramePr>
      <xdr:xfrm>
        <a:off x="8719560" y="0"/>
        <a:ext cx="6823080" cy="378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180360</xdr:colOff>
      <xdr:row>20</xdr:row>
      <xdr:rowOff>23040</xdr:rowOff>
    </xdr:from>
    <xdr:to>
      <xdr:col>20</xdr:col>
      <xdr:colOff>79920</xdr:colOff>
      <xdr:row>21</xdr:row>
      <xdr:rowOff>81720</xdr:rowOff>
    </xdr:to>
    <xdr:sp>
      <xdr:nvSpPr>
        <xdr:cNvPr id="2" name="pole tekstowe 3"/>
        <xdr:cNvSpPr/>
      </xdr:nvSpPr>
      <xdr:spPr>
        <a:xfrm>
          <a:off x="13593600" y="3832920"/>
          <a:ext cx="502560" cy="249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U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f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 [V]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10</xdr:col>
      <xdr:colOff>139320</xdr:colOff>
      <xdr:row>23</xdr:row>
      <xdr:rowOff>13320</xdr:rowOff>
    </xdr:from>
    <xdr:to>
      <xdr:col>21</xdr:col>
      <xdr:colOff>305280</xdr:colOff>
      <xdr:row>43</xdr:row>
      <xdr:rowOff>73800</xdr:rowOff>
    </xdr:to>
    <xdr:graphicFrame>
      <xdr:nvGraphicFramePr>
        <xdr:cNvPr id="3" name="Wykres 4"/>
        <xdr:cNvGraphicFramePr/>
      </xdr:nvGraphicFramePr>
      <xdr:xfrm>
        <a:off x="8123040" y="4394880"/>
        <a:ext cx="6801840" cy="387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90360</xdr:colOff>
      <xdr:row>23</xdr:row>
      <xdr:rowOff>82080</xdr:rowOff>
    </xdr:from>
    <xdr:to>
      <xdr:col>11</xdr:col>
      <xdr:colOff>161280</xdr:colOff>
      <xdr:row>24</xdr:row>
      <xdr:rowOff>141120</xdr:rowOff>
    </xdr:to>
    <xdr:sp>
      <xdr:nvSpPr>
        <xdr:cNvPr id="5" name="pole tekstowe 5"/>
        <xdr:cNvSpPr/>
      </xdr:nvSpPr>
      <xdr:spPr>
        <a:xfrm>
          <a:off x="8074080" y="4463640"/>
          <a:ext cx="674280" cy="249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spAutoFit/>
        </a:bodyPr>
        <a:p>
          <a:pPr>
            <a:lnSpc>
              <a:spcPct val="100000"/>
            </a:lnSpc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a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[µA]</a:t>
          </a:r>
          <a:endParaRPr b="0" lang="pl-PL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23</xdr:col>
      <xdr:colOff>100800</xdr:colOff>
      <xdr:row>1</xdr:row>
      <xdr:rowOff>66240</xdr:rowOff>
    </xdr:from>
    <xdr:to>
      <xdr:col>34</xdr:col>
      <xdr:colOff>268200</xdr:colOff>
      <xdr:row>21</xdr:row>
      <xdr:rowOff>84960</xdr:rowOff>
    </xdr:to>
    <xdr:graphicFrame>
      <xdr:nvGraphicFramePr>
        <xdr:cNvPr id="6" name="Wykres 6"/>
        <xdr:cNvGraphicFramePr/>
      </xdr:nvGraphicFramePr>
      <xdr:xfrm>
        <a:off x="15926760" y="256680"/>
        <a:ext cx="6803280" cy="382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515880</xdr:colOff>
      <xdr:row>45</xdr:row>
      <xdr:rowOff>56880</xdr:rowOff>
    </xdr:from>
    <xdr:to>
      <xdr:col>20</xdr:col>
      <xdr:colOff>81720</xdr:colOff>
      <xdr:row>66</xdr:row>
      <xdr:rowOff>143640</xdr:rowOff>
    </xdr:to>
    <xdr:graphicFrame>
      <xdr:nvGraphicFramePr>
        <xdr:cNvPr id="9" name="Wykres 9"/>
        <xdr:cNvGraphicFramePr/>
      </xdr:nvGraphicFramePr>
      <xdr:xfrm>
        <a:off x="7037280" y="8614080"/>
        <a:ext cx="7060680" cy="388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187200</xdr:colOff>
      <xdr:row>23</xdr:row>
      <xdr:rowOff>35640</xdr:rowOff>
    </xdr:from>
    <xdr:to>
      <xdr:col>33</xdr:col>
      <xdr:colOff>306000</xdr:colOff>
      <xdr:row>43</xdr:row>
      <xdr:rowOff>56880</xdr:rowOff>
    </xdr:to>
    <xdr:graphicFrame>
      <xdr:nvGraphicFramePr>
        <xdr:cNvPr id="12" name="Wykres 10"/>
        <xdr:cNvGraphicFramePr/>
      </xdr:nvGraphicFramePr>
      <xdr:xfrm>
        <a:off x="15410160" y="4417200"/>
        <a:ext cx="6754320" cy="38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0.014278914802475</cdr:y>
    </cdr:from>
    <cdr:to>
      <cdr:x>0.0815131370686926</cdr:x>
      <cdr:y>0.0872917658257972</cdr:y>
    </cdr:to>
    <cdr:sp>
      <cdr:nvSpPr>
        <cdr:cNvPr id="1" name="pole tekstowe 3"/>
        <cdr:cNvSpPr/>
      </cdr:nvSpPr>
      <cdr:spPr>
        <a:xfrm>
          <a:off x="0" y="54000"/>
          <a:ext cx="556200" cy="27612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f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 [µA]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0.918280935746798</cdr:x>
      <cdr:y>0.930896577380952</cdr:y>
    </cdr:from>
    <cdr:to>
      <cdr:x>0.999894146289827</cdr:x>
      <cdr:y>0.996279761904762</cdr:y>
    </cdr:to>
    <cdr:sp>
      <cdr:nvSpPr>
        <cdr:cNvPr id="4" name="pole tekstowe 5"/>
        <cdr:cNvSpPr/>
      </cdr:nvSpPr>
      <cdr:spPr>
        <a:xfrm>
          <a:off x="6246000" y="3603240"/>
          <a:ext cx="55512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U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z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[V]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4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0.0872579108900413</cdr:x>
      <cdr:y>0.0660900629876845</cdr:y>
    </cdr:to>
    <cdr:sp>
      <cdr:nvSpPr>
        <cdr:cNvPr id="7" name="pole tekstowe 5"/>
        <cdr:cNvSpPr/>
      </cdr:nvSpPr>
      <cdr:spPr>
        <a:xfrm>
          <a:off x="0" y="0"/>
          <a:ext cx="59364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a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[µA]</a:t>
          </a:r>
          <a:endParaRPr b="0" sz="1100" spc="-1" strike="noStrike">
            <a:latin typeface="Times New Roman"/>
          </a:endParaRPr>
        </a:p>
      </cdr:txBody>
    </cdr:sp>
  </cdr:relSizeAnchor>
  <cdr:relSizeAnchor>
    <cdr:from>
      <cdr:x>0.924118954386708</cdr:x>
      <cdr:y>0.93080755852214</cdr:y>
    </cdr:from>
    <cdr:to>
      <cdr:x>0.9977775425971</cdr:x>
      <cdr:y>0.992009025101062</cdr:y>
    </cdr:to>
    <cdr:sp>
      <cdr:nvSpPr>
        <cdr:cNvPr id="8" name="pole tekstowe 3"/>
        <cdr:cNvSpPr/>
      </cdr:nvSpPr>
      <cdr:spPr>
        <a:xfrm>
          <a:off x="6287040" y="3564360"/>
          <a:ext cx="501120" cy="23436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wrap="none"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P [W]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5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0.101988997037664</cdr:x>
      <cdr:y>0.0650986202426151</cdr:y>
    </cdr:to>
    <cdr:sp>
      <cdr:nvSpPr>
        <cdr:cNvPr id="10" name="pole tekstowe 5"/>
        <cdr:cNvSpPr/>
      </cdr:nvSpPr>
      <cdr:spPr>
        <a:xfrm>
          <a:off x="0" y="0"/>
          <a:ext cx="69408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a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[µA]</a:t>
          </a:r>
          <a:endParaRPr b="0" sz="1100" spc="-1" strike="noStrike">
            <a:latin typeface="Times New Roman"/>
          </a:endParaRPr>
        </a:p>
      </cdr:txBody>
    </cdr:sp>
  </cdr:relSizeAnchor>
  <cdr:relSizeAnchor>
    <cdr:from>
      <cdr:x>0.893091409225561</cdr:x>
      <cdr:y>0.933512362255764</cdr:y>
    </cdr:from>
    <cdr:to>
      <cdr:x>0.999894202285231</cdr:x>
      <cdr:y>0.998610982498379</cdr:y>
    </cdr:to>
    <cdr:sp>
      <cdr:nvSpPr>
        <cdr:cNvPr id="11" name="pole tekstowe 5"/>
        <cdr:cNvSpPr/>
      </cdr:nvSpPr>
      <cdr:spPr>
        <a:xfrm>
          <a:off x="6077880" y="3629160"/>
          <a:ext cx="72684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d</a:t>
          </a:r>
          <a:r>
            <a:rPr b="1" lang="pl-PL" sz="1100" spc="-1" strike="noStrike" baseline="30000">
              <a:solidFill>
                <a:srgbClr val="000000"/>
              </a:solidFill>
              <a:latin typeface="Calibri"/>
            </a:rPr>
            <a:t>-2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[cm]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drawings/drawing6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0.00591938363243446</cdr:y>
    </cdr:from>
    <cdr:to>
      <cdr:x>0.0879343423577063</cdr:x>
      <cdr:y>0.0719721882927746</cdr:y>
    </cdr:to>
    <cdr:sp>
      <cdr:nvSpPr>
        <cdr:cNvPr id="13" name="pole tekstowe 5"/>
        <cdr:cNvSpPr/>
      </cdr:nvSpPr>
      <cdr:spPr>
        <a:xfrm>
          <a:off x="0" y="22680"/>
          <a:ext cx="59400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I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a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[µA]</a:t>
          </a:r>
          <a:endParaRPr b="0" sz="1100" spc="-1" strike="noStrike">
            <a:latin typeface="Times New Roman"/>
          </a:endParaRPr>
        </a:p>
      </cdr:txBody>
    </cdr:sp>
  </cdr:relSizeAnchor>
  <cdr:relSizeAnchor>
    <cdr:from>
      <cdr:x>0.914144105734385</cdr:x>
      <cdr:y>0.930846565817909</cdr:y>
    </cdr:from>
    <cdr:to>
      <cdr:x>0.999893412918354</cdr:x>
      <cdr:y>0.996899370478249</cdr:y>
    </cdr:to>
    <cdr:sp>
      <cdr:nvSpPr>
        <cdr:cNvPr id="14" name="pole tekstowe 5"/>
        <cdr:cNvSpPr/>
      </cdr:nvSpPr>
      <cdr:spPr>
        <a:xfrm>
          <a:off x="6175080" y="3566520"/>
          <a:ext cx="579240" cy="253080"/>
        </a:xfrm>
        <a:prstGeom prst="rect">
          <a:avLst/>
        </a:prstGeom>
        <a:noFill/>
        <a:ln w="0">
          <a:noFill/>
        </a:ln>
      </cdr:spPr>
      <cdr:style>
        <a:lnRef idx="0"/>
        <a:fillRef idx="0"/>
        <a:effectRef idx="0"/>
        <a:fontRef idx="minor"/>
      </cdr:style>
      <c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pl-PL" sz="1100" spc="-1" strike="noStrike">
              <a:solidFill>
                <a:srgbClr val="000000"/>
              </a:solidFill>
              <a:latin typeface="Calibri"/>
            </a:rPr>
            <a:t>d</a:t>
          </a:r>
          <a:r>
            <a:rPr b="1" lang="pl-PL" sz="1100" spc="-1" strike="noStrike" baseline="-25000">
              <a:solidFill>
                <a:srgbClr val="000000"/>
              </a:solidFill>
              <a:latin typeface="Calibri"/>
            </a:rPr>
            <a:t> </a:t>
          </a:r>
          <a:r>
            <a:rPr b="1" lang="pl-PL" sz="1100" spc="-1" strike="noStrike">
              <a:solidFill>
                <a:srgbClr val="000000"/>
              </a:solidFill>
              <a:latin typeface="Calibri"/>
            </a:rPr>
            <a:t>[cm]</a:t>
          </a:r>
          <a:endParaRPr b="0" sz="1100" spc="-1" strike="noStrike">
            <a:latin typeface="Times New Roman"/>
          </a:endParaRPr>
        </a:p>
      </cdr:txBody>
    </cdr:sp>
  </cdr:relSizeAnchor>
</c:userShap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A26" colorId="64" zoomScale="140" zoomScaleNormal="140" zoomScalePageLayoutView="100" workbookViewId="0">
      <selection pane="topLeft" activeCell="D45" activeCellId="0" sqref="D45"/>
    </sheetView>
  </sheetViews>
  <sheetFormatPr defaultColWidth="8.5625" defaultRowHeight="14.25" zeroHeight="false" outlineLevelRow="0" outlineLevelCol="0"/>
  <cols>
    <col collapsed="false" customWidth="true" hidden="false" outlineLevel="0" max="4" min="4" style="0" width="13.67"/>
    <col collapsed="false" customWidth="true" hidden="false" outlineLevel="0" max="5" min="5" style="0" width="14"/>
    <col collapsed="false" customWidth="true" hidden="false" outlineLevel="0" max="6" min="6" style="0" width="13.88"/>
    <col collapsed="false" customWidth="true" hidden="false" outlineLevel="0" max="7" min="7" style="0" width="13.11"/>
    <col collapsed="false" customWidth="true" hidden="false" outlineLevel="0" max="9" min="8" style="0" width="12.19"/>
  </cols>
  <sheetData>
    <row r="1" customFormat="false" ht="15" hidden="false" customHeight="true" outlineLevel="0" collapsed="false">
      <c r="A1" s="0" t="s">
        <v>0</v>
      </c>
      <c r="B1" s="0" t="n">
        <v>200</v>
      </c>
      <c r="D1" s="0" t="s">
        <v>1</v>
      </c>
      <c r="E1" s="0" t="s">
        <v>2</v>
      </c>
      <c r="F1" s="0" t="s">
        <v>3</v>
      </c>
      <c r="G1" s="0" t="s">
        <v>4</v>
      </c>
    </row>
    <row r="2" customFormat="false" ht="15" hidden="false" customHeight="true" outlineLevel="0" collapsed="false">
      <c r="A2" s="0" t="s">
        <v>5</v>
      </c>
      <c r="B2" s="0" t="n">
        <v>42</v>
      </c>
      <c r="D2" s="0" t="n">
        <v>0</v>
      </c>
      <c r="E2" s="0" t="n">
        <v>0.12</v>
      </c>
      <c r="F2" s="0" t="n">
        <f aca="false">D2*0.3%*1*1</f>
        <v>0</v>
      </c>
      <c r="G2" s="0" t="n">
        <f aca="false">E2*1.5%*2*0.01</f>
        <v>3.6E-005</v>
      </c>
    </row>
    <row r="3" customFormat="false" ht="15" hidden="false" customHeight="true" outlineLevel="0" collapsed="false">
      <c r="A3" s="0" t="s">
        <v>6</v>
      </c>
      <c r="B3" s="0" t="n">
        <v>60</v>
      </c>
      <c r="D3" s="0" t="n">
        <v>5</v>
      </c>
      <c r="E3" s="0" t="n">
        <v>0.74</v>
      </c>
      <c r="F3" s="0" t="n">
        <f aca="false">D3*0.3%*1*1</f>
        <v>0.015</v>
      </c>
      <c r="G3" s="0" t="n">
        <f aca="false">E3*1.5%*2*0.01</f>
        <v>0.000222</v>
      </c>
      <c r="H3" s="0" t="s">
        <v>7</v>
      </c>
    </row>
    <row r="4" customFormat="false" ht="15" hidden="false" customHeight="true" outlineLevel="0" collapsed="false">
      <c r="D4" s="0" t="n">
        <v>10</v>
      </c>
      <c r="E4" s="0" t="n">
        <v>0.8</v>
      </c>
      <c r="F4" s="0" t="n">
        <f aca="false">D4*0.3%*1*1</f>
        <v>0.03</v>
      </c>
      <c r="G4" s="0" t="n">
        <f aca="false">E4*1.5%*2*0.01</f>
        <v>0.00024</v>
      </c>
    </row>
    <row r="5" customFormat="false" ht="15" hidden="false" customHeight="true" outlineLevel="0" collapsed="false">
      <c r="D5" s="0" t="n">
        <v>20</v>
      </c>
      <c r="E5" s="0" t="n">
        <v>0.82</v>
      </c>
      <c r="F5" s="0" t="n">
        <f aca="false">D5*0.3%*1*1</f>
        <v>0.06</v>
      </c>
      <c r="G5" s="0" t="n">
        <f aca="false">E5*1.5%*2*0.01</f>
        <v>0.000246</v>
      </c>
    </row>
    <row r="6" customFormat="false" ht="15" hidden="false" customHeight="true" outlineLevel="0" collapsed="false">
      <c r="D6" s="0" t="n">
        <v>30</v>
      </c>
      <c r="E6" s="0" t="n">
        <v>0.85</v>
      </c>
      <c r="F6" s="0" t="n">
        <f aca="false">D6*0.3%*1*1</f>
        <v>0.09</v>
      </c>
      <c r="G6" s="0" t="n">
        <f aca="false">E6*1.5%*2*0.01</f>
        <v>0.000255</v>
      </c>
    </row>
    <row r="7" customFormat="false" ht="15" hidden="false" customHeight="true" outlineLevel="0" collapsed="false">
      <c r="D7" s="0" t="n">
        <v>40</v>
      </c>
      <c r="E7" s="0" t="n">
        <v>0.86</v>
      </c>
      <c r="F7" s="0" t="n">
        <f aca="false">D7*0.3%*1*1</f>
        <v>0.12</v>
      </c>
      <c r="G7" s="0" t="n">
        <f aca="false">E7*1.5%*2*0.01</f>
        <v>0.000258</v>
      </c>
    </row>
    <row r="8" customFormat="false" ht="15" hidden="false" customHeight="true" outlineLevel="0" collapsed="false">
      <c r="D8" s="0" t="n">
        <v>50</v>
      </c>
      <c r="E8" s="0" t="n">
        <v>0.88</v>
      </c>
      <c r="F8" s="0" t="n">
        <f aca="false">D8*0.3%*1*1</f>
        <v>0.15</v>
      </c>
      <c r="G8" s="0" t="n">
        <f aca="false">E8*1.5%*2*0.01</f>
        <v>0.000264</v>
      </c>
    </row>
    <row r="9" customFormat="false" ht="15" hidden="false" customHeight="true" outlineLevel="0" collapsed="false">
      <c r="D9" s="0" t="n">
        <v>60</v>
      </c>
      <c r="E9" s="0" t="n">
        <v>0.89</v>
      </c>
      <c r="F9" s="0" t="n">
        <f aca="false">D9*0.3%*1*1</f>
        <v>0.18</v>
      </c>
      <c r="G9" s="0" t="n">
        <f aca="false">E9*1.5%*2*0.01</f>
        <v>0.000267</v>
      </c>
    </row>
    <row r="10" customFormat="false" ht="15" hidden="false" customHeight="true" outlineLevel="0" collapsed="false">
      <c r="D10" s="0" t="n">
        <v>70</v>
      </c>
      <c r="E10" s="0" t="n">
        <v>0.89</v>
      </c>
      <c r="F10" s="0" t="n">
        <f aca="false">D10*0.3%*1*1</f>
        <v>0.21</v>
      </c>
      <c r="G10" s="0" t="n">
        <f aca="false">E10*1.5%*2*0.01</f>
        <v>0.000267</v>
      </c>
    </row>
    <row r="11" customFormat="false" ht="15" hidden="false" customHeight="true" outlineLevel="0" collapsed="false">
      <c r="D11" s="0" t="n">
        <v>75</v>
      </c>
      <c r="E11" s="0" t="n">
        <v>0.9</v>
      </c>
      <c r="F11" s="0" t="n">
        <f aca="false">D11*0.3%*1*1</f>
        <v>0.225</v>
      </c>
      <c r="G11" s="0" t="n">
        <f aca="false">E11*1.5%*2*0.01</f>
        <v>0.00027</v>
      </c>
    </row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>
      <c r="A15" s="0" t="s">
        <v>1</v>
      </c>
      <c r="B15" s="0" t="n">
        <v>50</v>
      </c>
      <c r="D15" s="0" t="s">
        <v>0</v>
      </c>
      <c r="E15" s="0" t="s">
        <v>2</v>
      </c>
      <c r="F15" s="0" t="s">
        <v>5</v>
      </c>
      <c r="G15" s="0" t="s">
        <v>8</v>
      </c>
      <c r="H15" s="0" t="s">
        <v>4</v>
      </c>
      <c r="I15" s="0" t="s">
        <v>9</v>
      </c>
    </row>
    <row r="16" customFormat="false" ht="15" hidden="false" customHeight="true" outlineLevel="0" collapsed="false">
      <c r="A16" s="0" t="s">
        <v>6</v>
      </c>
      <c r="B16" s="0" t="n">
        <v>60</v>
      </c>
      <c r="D16" s="0" t="n">
        <v>50</v>
      </c>
      <c r="E16" s="0" t="n">
        <v>0.09</v>
      </c>
      <c r="F16" s="0" t="n">
        <v>4.3</v>
      </c>
      <c r="G16" s="0" t="n">
        <f aca="false"> (1*90)/100</f>
        <v>0.9</v>
      </c>
      <c r="H16" s="1" t="n">
        <f aca="false">E16*1.5%*2*0.01</f>
        <v>2.7E-005</v>
      </c>
      <c r="I16" s="0" t="n">
        <f aca="false">(0.5*100)/100</f>
        <v>0.5</v>
      </c>
    </row>
    <row r="17" customFormat="false" ht="15" hidden="false" customHeight="true" outlineLevel="0" collapsed="false">
      <c r="D17" s="0" t="n">
        <v>65</v>
      </c>
      <c r="E17" s="0" t="n">
        <v>0.1</v>
      </c>
      <c r="F17" s="0" t="n">
        <v>6.5</v>
      </c>
      <c r="G17" s="0" t="n">
        <f aca="false"> (1*90)/100</f>
        <v>0.9</v>
      </c>
      <c r="H17" s="1" t="n">
        <f aca="false">E17*1.5%*2*0.01</f>
        <v>3E-005</v>
      </c>
      <c r="I17" s="0" t="n">
        <f aca="false">(0.5*100)/100</f>
        <v>0.5</v>
      </c>
    </row>
    <row r="18" customFormat="false" ht="15" hidden="false" customHeight="true" outlineLevel="0" collapsed="false">
      <c r="D18" s="0" t="n">
        <v>80</v>
      </c>
      <c r="E18" s="0" t="n">
        <v>0.1</v>
      </c>
      <c r="F18" s="0" t="n">
        <v>9</v>
      </c>
      <c r="G18" s="0" t="n">
        <f aca="false"> (1*90)/100</f>
        <v>0.9</v>
      </c>
      <c r="H18" s="1" t="n">
        <f aca="false">E18*1.5%*2*0.01</f>
        <v>3E-005</v>
      </c>
      <c r="I18" s="0" t="n">
        <f aca="false">(0.5*100)/100</f>
        <v>0.5</v>
      </c>
    </row>
    <row r="19" customFormat="false" ht="15" hidden="false" customHeight="true" outlineLevel="0" collapsed="false">
      <c r="D19" s="0" t="n">
        <v>95</v>
      </c>
      <c r="E19" s="0" t="n">
        <v>0.11</v>
      </c>
      <c r="F19" s="0" t="n">
        <v>11.5</v>
      </c>
      <c r="G19" s="0" t="n">
        <f aca="false"> (1*90)/100</f>
        <v>0.9</v>
      </c>
      <c r="H19" s="1" t="n">
        <f aca="false">E19*1.5%*2*0.01</f>
        <v>3.3E-005</v>
      </c>
      <c r="I19" s="0" t="n">
        <f aca="false">(0.5*100)/100</f>
        <v>0.5</v>
      </c>
    </row>
    <row r="20" customFormat="false" ht="15" hidden="false" customHeight="true" outlineLevel="0" collapsed="false">
      <c r="D20" s="0" t="n">
        <v>110</v>
      </c>
      <c r="E20" s="0" t="n">
        <v>0.12</v>
      </c>
      <c r="F20" s="0" t="n">
        <v>14.5</v>
      </c>
      <c r="G20" s="0" t="n">
        <f aca="false"> (1*90)/100</f>
        <v>0.9</v>
      </c>
      <c r="H20" s="1" t="n">
        <f aca="false">E20*1.5%*2*0.01</f>
        <v>3.6E-005</v>
      </c>
      <c r="I20" s="0" t="n">
        <f aca="false">(0.5*100)/100</f>
        <v>0.5</v>
      </c>
    </row>
    <row r="21" customFormat="false" ht="15" hidden="false" customHeight="true" outlineLevel="0" collapsed="false">
      <c r="D21" s="0" t="n">
        <v>125</v>
      </c>
      <c r="E21" s="0" t="n">
        <v>0.16</v>
      </c>
      <c r="F21" s="0" t="n">
        <v>19</v>
      </c>
      <c r="G21" s="0" t="n">
        <f aca="false"> (1*90)/100</f>
        <v>0.9</v>
      </c>
      <c r="H21" s="1" t="n">
        <f aca="false">E21*1.5%*2*0.01</f>
        <v>4.8E-005</v>
      </c>
      <c r="I21" s="0" t="n">
        <f aca="false">(0.5*100)/100</f>
        <v>0.5</v>
      </c>
    </row>
    <row r="22" customFormat="false" ht="15" hidden="false" customHeight="true" outlineLevel="0" collapsed="false">
      <c r="D22" s="0" t="n">
        <v>140</v>
      </c>
      <c r="E22" s="0" t="n">
        <v>0.21</v>
      </c>
      <c r="F22" s="0" t="n">
        <v>21</v>
      </c>
      <c r="G22" s="0" t="n">
        <f aca="false"> (1*90)/100</f>
        <v>0.9</v>
      </c>
      <c r="H22" s="1" t="n">
        <f aca="false">E22*1.5%*2*0.01</f>
        <v>6.3E-005</v>
      </c>
      <c r="I22" s="0" t="n">
        <f aca="false">(0.5*100)/100</f>
        <v>0.5</v>
      </c>
    </row>
    <row r="23" customFormat="false" ht="15" hidden="false" customHeight="true" outlineLevel="0" collapsed="false">
      <c r="D23" s="0" t="n">
        <v>155</v>
      </c>
      <c r="E23" s="0" t="n">
        <v>0.27</v>
      </c>
      <c r="F23" s="0" t="n">
        <v>25</v>
      </c>
      <c r="G23" s="0" t="n">
        <f aca="false"> (1*90)/100</f>
        <v>0.9</v>
      </c>
      <c r="H23" s="1" t="n">
        <f aca="false">E23*1.5%*2*0.01</f>
        <v>8.1E-005</v>
      </c>
      <c r="I23" s="0" t="n">
        <f aca="false">(0.5*100)/100</f>
        <v>0.5</v>
      </c>
    </row>
    <row r="24" customFormat="false" ht="15" hidden="false" customHeight="true" outlineLevel="0" collapsed="false">
      <c r="D24" s="0" t="n">
        <v>170</v>
      </c>
      <c r="E24" s="0" t="n">
        <v>0.38</v>
      </c>
      <c r="F24" s="0" t="n">
        <v>28.5</v>
      </c>
      <c r="G24" s="0" t="n">
        <f aca="false"> (1*90)/100</f>
        <v>0.9</v>
      </c>
      <c r="H24" s="1" t="n">
        <f aca="false">E24*1.5%*2*0.01</f>
        <v>0.000114</v>
      </c>
      <c r="I24" s="0" t="n">
        <f aca="false">(0.5*100)/100</f>
        <v>0.5</v>
      </c>
    </row>
    <row r="25" customFormat="false" ht="15" hidden="false" customHeight="true" outlineLevel="0" collapsed="false">
      <c r="D25" s="0" t="n">
        <v>185</v>
      </c>
      <c r="E25" s="0" t="n">
        <v>0.46</v>
      </c>
      <c r="F25" s="0" t="n">
        <v>32.5</v>
      </c>
      <c r="G25" s="0" t="n">
        <f aca="false"> (1*90)/100</f>
        <v>0.9</v>
      </c>
      <c r="H25" s="1" t="n">
        <f aca="false">E25*1.5%*2*0.01</f>
        <v>0.000138</v>
      </c>
      <c r="I25" s="0" t="n">
        <f aca="false">(0.5*100)/100</f>
        <v>0.5</v>
      </c>
    </row>
    <row r="26" customFormat="false" ht="15" hidden="false" customHeight="true" outlineLevel="0" collapsed="false">
      <c r="D26" s="0" t="n">
        <v>200</v>
      </c>
      <c r="E26" s="0" t="n">
        <v>0.55</v>
      </c>
      <c r="F26" s="0" t="n">
        <v>36</v>
      </c>
      <c r="G26" s="0" t="n">
        <f aca="false"> (1*90)/100</f>
        <v>0.9</v>
      </c>
      <c r="H26" s="1" t="n">
        <f aca="false">E26*1.5%*2*0.01</f>
        <v>0.000165</v>
      </c>
      <c r="I26" s="0" t="n">
        <f aca="false">(0.5*100)/100</f>
        <v>0.5</v>
      </c>
    </row>
    <row r="27" customFormat="false" ht="15" hidden="false" customHeight="true" outlineLevel="0" collapsed="false">
      <c r="D27" s="0" t="n">
        <v>210</v>
      </c>
      <c r="E27" s="0" t="n">
        <v>0.75</v>
      </c>
      <c r="F27" s="0" t="n">
        <v>39.5</v>
      </c>
      <c r="G27" s="0" t="n">
        <f aca="false"> (1*90)/100</f>
        <v>0.9</v>
      </c>
      <c r="H27" s="1" t="n">
        <f aca="false">E27*1.5%*2*0.01</f>
        <v>0.000225</v>
      </c>
      <c r="I27" s="0" t="n">
        <f aca="false">(0.5*100)/100</f>
        <v>0.5</v>
      </c>
    </row>
    <row r="28" customFormat="false" ht="15" hidden="false" customHeight="true" outlineLevel="0" collapsed="false">
      <c r="D28" s="0" t="n">
        <v>220</v>
      </c>
      <c r="E28" s="0" t="n">
        <v>0.87</v>
      </c>
      <c r="F28" s="0" t="n">
        <v>42</v>
      </c>
      <c r="G28" s="0" t="n">
        <f aca="false"> (1*90)/100</f>
        <v>0.9</v>
      </c>
      <c r="H28" s="1" t="n">
        <f aca="false">E28*1.5%*2*0.01</f>
        <v>0.000261</v>
      </c>
      <c r="I28" s="0" t="n">
        <f aca="false">(0.5*100)/100</f>
        <v>0.5</v>
      </c>
    </row>
    <row r="29" customFormat="false" ht="15" hidden="false" customHeight="true" outlineLevel="0" collapsed="false"/>
    <row r="30" customFormat="false" ht="15" hidden="false" customHeight="true" outlineLevel="0" collapsed="false"/>
    <row r="31" customFormat="false" ht="15" hidden="false" customHeight="true" outlineLevel="0" collapsed="false"/>
    <row r="32" customFormat="false" ht="15" hidden="false" customHeight="true" outlineLevel="0" collapsed="false">
      <c r="A32" s="0" t="s">
        <v>1</v>
      </c>
      <c r="B32" s="0" t="n">
        <v>50</v>
      </c>
      <c r="D32" s="0" t="s">
        <v>6</v>
      </c>
      <c r="E32" s="0" t="s">
        <v>2</v>
      </c>
      <c r="F32" s="0" t="s">
        <v>10</v>
      </c>
    </row>
    <row r="33" customFormat="false" ht="15" hidden="false" customHeight="true" outlineLevel="0" collapsed="false">
      <c r="A33" s="0" t="s">
        <v>0</v>
      </c>
      <c r="B33" s="0" t="n">
        <v>180</v>
      </c>
      <c r="D33" s="0" t="n">
        <v>60</v>
      </c>
      <c r="E33" s="0" t="n">
        <v>0.43</v>
      </c>
      <c r="F33" s="0" t="n">
        <f aca="false">D33 ^(-2)</f>
        <v>0.000277777777777778</v>
      </c>
    </row>
    <row r="34" customFormat="false" ht="15" hidden="false" customHeight="true" outlineLevel="0" collapsed="false">
      <c r="A34" s="0" t="s">
        <v>5</v>
      </c>
      <c r="B34" s="0" t="n">
        <v>31</v>
      </c>
      <c r="D34" s="0" t="n">
        <v>58</v>
      </c>
      <c r="E34" s="0" t="n">
        <v>0.44</v>
      </c>
      <c r="F34" s="0" t="n">
        <f aca="false">D34 ^(-2)</f>
        <v>0.000297265160523187</v>
      </c>
    </row>
    <row r="35" customFormat="false" ht="15" hidden="false" customHeight="true" outlineLevel="0" collapsed="false">
      <c r="D35" s="0" t="n">
        <v>56</v>
      </c>
      <c r="E35" s="0" t="n">
        <v>0.45</v>
      </c>
      <c r="F35" s="0" t="n">
        <f aca="false">D35 ^(-2)</f>
        <v>0.000318877551020408</v>
      </c>
    </row>
    <row r="36" customFormat="false" ht="15" hidden="false" customHeight="true" outlineLevel="0" collapsed="false">
      <c r="D36" s="0" t="n">
        <v>54</v>
      </c>
      <c r="E36" s="0" t="n">
        <v>0.47</v>
      </c>
      <c r="F36" s="0" t="n">
        <f aca="false">D36 ^(-2)</f>
        <v>0.000342935528120713</v>
      </c>
    </row>
    <row r="37" customFormat="false" ht="15" hidden="false" customHeight="true" outlineLevel="0" collapsed="false">
      <c r="D37" s="0" t="n">
        <v>52</v>
      </c>
      <c r="E37" s="0" t="n">
        <v>0.48</v>
      </c>
      <c r="F37" s="0" t="n">
        <f aca="false">D37 ^(-2)</f>
        <v>0.000369822485207101</v>
      </c>
    </row>
    <row r="38" customFormat="false" ht="15" hidden="false" customHeight="true" outlineLevel="0" collapsed="false">
      <c r="D38" s="0" t="n">
        <v>50</v>
      </c>
      <c r="E38" s="0" t="n">
        <v>0.5</v>
      </c>
      <c r="F38" s="0" t="n">
        <f aca="false">D38 ^(-2)</f>
        <v>0.0004</v>
      </c>
    </row>
    <row r="39" customFormat="false" ht="15" hidden="false" customHeight="true" outlineLevel="0" collapsed="false">
      <c r="D39" s="0" t="n">
        <v>48</v>
      </c>
      <c r="E39" s="0" t="n">
        <v>0.52</v>
      </c>
      <c r="F39" s="0" t="n">
        <f aca="false">D39 ^(-2)</f>
        <v>0.000434027777777778</v>
      </c>
    </row>
    <row r="40" customFormat="false" ht="15" hidden="false" customHeight="true" outlineLevel="0" collapsed="false">
      <c r="D40" s="0" t="n">
        <v>46</v>
      </c>
      <c r="E40" s="0" t="n">
        <v>0.55</v>
      </c>
      <c r="F40" s="0" t="n">
        <f aca="false">D40 ^(-2)</f>
        <v>0.000472589792060492</v>
      </c>
    </row>
    <row r="41" customFormat="false" ht="15" hidden="false" customHeight="true" outlineLevel="0" collapsed="false">
      <c r="D41" s="0" t="n">
        <v>44</v>
      </c>
      <c r="E41" s="0" t="n">
        <v>0.58</v>
      </c>
      <c r="F41" s="0" t="n">
        <f aca="false">D41 ^(-2)</f>
        <v>0.000516528925619835</v>
      </c>
    </row>
    <row r="42" customFormat="false" ht="15" hidden="false" customHeight="true" outlineLevel="0" collapsed="false">
      <c r="D42" s="0" t="n">
        <v>42</v>
      </c>
      <c r="E42" s="0" t="n">
        <v>0.64</v>
      </c>
      <c r="F42" s="0" t="n">
        <f aca="false">D42 ^(-2)</f>
        <v>0.000566893424036281</v>
      </c>
    </row>
    <row r="43" customFormat="false" ht="15" hidden="false" customHeight="true" outlineLevel="0" collapsed="false">
      <c r="D43" s="0" t="n">
        <v>40</v>
      </c>
      <c r="E43" s="0" t="n">
        <v>0.73</v>
      </c>
      <c r="F43" s="0" t="n">
        <f aca="false">D43 ^(-2)</f>
        <v>0.000625</v>
      </c>
    </row>
    <row r="44" customFormat="false" ht="15" hidden="false" customHeight="true" outlineLevel="0" collapsed="false"/>
    <row r="45" customFormat="false" ht="13.8" hidden="false" customHeight="false" outlineLevel="0" collapsed="false">
      <c r="D45" s="0" t="s">
        <v>11</v>
      </c>
    </row>
    <row r="46" customFormat="false" ht="13.8" hidden="false" customHeight="false" outlineLevel="0" collapsed="false">
      <c r="D46" s="0" t="n">
        <v>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2023-11-08T14:39:26Z</dcterms:created>
  <dc:creator>Karol Pitera (kp306682)</dc:creator>
  <dc:description/>
  <dc:language>pl-PL</dc:language>
  <cp:lastModifiedBy/>
  <dcterms:modified xsi:type="dcterms:W3CDTF">2023-11-25T10:31:03Z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