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4\"/>
    </mc:Choice>
  </mc:AlternateContent>
  <xr:revisionPtr revIDLastSave="0" documentId="13_ncr:1_{C134FFE8-9624-4547-AF7A-7D1D22BB6602}" xr6:coauthVersionLast="47" xr6:coauthVersionMax="47" xr10:uidLastSave="{00000000-0000-0000-0000-000000000000}"/>
  <bookViews>
    <workbookView xWindow="-108" yWindow="-108" windowWidth="23256" windowHeight="12576" xr2:uid="{6ABC6EA7-95B5-4EB7-8382-A789AC46FAE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F4" i="1" a="1"/>
  <c r="F4" i="1" s="1"/>
  <c r="B52" i="1"/>
  <c r="B48" i="1"/>
  <c r="I21" i="1" a="1"/>
  <c r="I21" i="1" s="1"/>
  <c r="F21" i="1" a="1"/>
  <c r="F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<sst xmlns="http://schemas.openxmlformats.org/spreadsheetml/2006/main" count="18" uniqueCount="16">
  <si>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Zależność okresu drgań od rezystancji T(R)</t>
  </si>
  <si>
    <t>T, ms</t>
  </si>
  <si>
    <t>C - C1, nF</t>
  </si>
  <si>
    <t>Zależność okresu drgań od napięcia zasilania</t>
  </si>
  <si>
    <t>U, V</t>
  </si>
  <si>
    <t>Zależność okresu drgań od pojemności T(C)</t>
  </si>
  <si>
    <t>C - C1 (nF)</t>
  </si>
  <si>
    <r>
      <t>R (k</t>
    </r>
    <r>
      <rPr>
        <sz val="11"/>
        <color theme="1"/>
        <rFont val="Calibri"/>
        <family val="2"/>
        <charset val="238"/>
      </rPr>
      <t>Ω)</t>
    </r>
  </si>
  <si>
    <t>T (ms)</t>
  </si>
  <si>
    <t>R(kΩ)</t>
  </si>
  <si>
    <t>T(ms)</t>
  </si>
  <si>
    <t>a</t>
  </si>
  <si>
    <t>b</t>
  </si>
  <si>
    <t>wart C1</t>
  </si>
  <si>
    <t>Średnia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</si>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</sst>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okresu drgań od pojemności T(C)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681285431165193"/>
          <c:y val="0.17171296296296296"/>
          <c:w val="0.7494314254498429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Arkusz1!$B$19:$B$24</c:f>
              <c:numCache>
                <c:formatCode>General</c:formatCode>
                <c:ptCount val="6"/>
                <c:pt idx="0">
                  <c:v>460</c:v>
                </c:pt>
                <c:pt idx="1">
                  <c:v>570</c:v>
                </c:pt>
                <c:pt idx="2">
                  <c:v>710</c:v>
                </c:pt>
                <c:pt idx="3">
                  <c:v>980</c:v>
                </c:pt>
                <c:pt idx="4">
                  <c:v>1720</c:v>
                </c:pt>
                <c:pt idx="5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B-4BB4-AB0B-175EFC7430D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Arkusz1!$C$19:$C$24</c:f>
              <c:numCache>
                <c:formatCode>General</c:formatCode>
                <c:ptCount val="6"/>
                <c:pt idx="0">
                  <c:v>920</c:v>
                </c:pt>
                <c:pt idx="1">
                  <c:v>1150</c:v>
                </c:pt>
                <c:pt idx="2">
                  <c:v>1420</c:v>
                </c:pt>
                <c:pt idx="3">
                  <c:v>1980</c:v>
                </c:pt>
                <c:pt idx="4">
                  <c:v>3480</c:v>
                </c:pt>
                <c:pt idx="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2B-4BB4-AB0B-175EFC7430D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Arkusz1!$D$19:$D$24</c:f>
              <c:numCache>
                <c:formatCode>General</c:formatCode>
                <c:ptCount val="6"/>
                <c:pt idx="0">
                  <c:v>1580</c:v>
                </c:pt>
                <c:pt idx="1">
                  <c:v>1940</c:v>
                </c:pt>
                <c:pt idx="2">
                  <c:v>2420</c:v>
                </c:pt>
                <c:pt idx="3">
                  <c:v>3360</c:v>
                </c:pt>
                <c:pt idx="4">
                  <c:v>5920</c:v>
                </c:pt>
                <c:pt idx="5">
                  <c:v>10400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2B-4BB4-AB0B-175EFC74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525567"/>
        <c:axId val="1184322175"/>
      </c:scatterChart>
      <c:valAx>
        <c:axId val="1316525567"/>
        <c:scaling>
          <c:orientation val="minMax"/>
          <c:max val="1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322175"/>
        <c:crosses val="autoZero"/>
        <c:crossBetween val="midCat"/>
      </c:valAx>
      <c:valAx>
        <c:axId val="11843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652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okresu drgań od rezystancji T(R)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6708333333333336"/>
          <c:w val="0.7259029034414176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Arkusz1!$A$5:$A$10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xVal>
          <c:yVal>
            <c:numRef>
              <c:f>Arkusz1!$B$5:$B$10</c:f>
              <c:numCache>
                <c:formatCode>General</c:formatCode>
                <c:ptCount val="6"/>
                <c:pt idx="0">
                  <c:v>460</c:v>
                </c:pt>
                <c:pt idx="1">
                  <c:v>680</c:v>
                </c:pt>
                <c:pt idx="2">
                  <c:v>920</c:v>
                </c:pt>
                <c:pt idx="3">
                  <c:v>1220</c:v>
                </c:pt>
                <c:pt idx="4">
                  <c:v>1580</c:v>
                </c:pt>
                <c:pt idx="5">
                  <c:v>2010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9-4AAA-84E4-DEBD40CF7D7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Arkusz1!$A$5:$A$10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xVal>
          <c:yVal>
            <c:numRef>
              <c:f>Arkusz1!$C$5:$C$10</c:f>
              <c:numCache>
                <c:formatCode>General</c:formatCode>
                <c:ptCount val="6"/>
                <c:pt idx="0">
                  <c:v>700</c:v>
                </c:pt>
                <c:pt idx="1">
                  <c:v>1020</c:v>
                </c:pt>
                <c:pt idx="2">
                  <c:v>1400</c:v>
                </c:pt>
                <c:pt idx="3">
                  <c:v>1860</c:v>
                </c:pt>
                <c:pt idx="4">
                  <c:v>2400</c:v>
                </c:pt>
                <c:pt idx="5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B9-4AAA-84E4-DEBD40CF7D7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Arkusz1!$A$5:$A$9</c:f>
              <c:numCache>
                <c:formatCode>General</c:formatCode>
                <c:ptCount val="5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</c:numCache>
            </c:numRef>
          </c:xVal>
          <c:yVal>
            <c:numRef>
              <c:f>Arkusz1!$D$5:$D$9</c:f>
              <c:numCache>
                <c:formatCode>General</c:formatCode>
                <c:ptCount val="5"/>
                <c:pt idx="0">
                  <c:v>1720</c:v>
                </c:pt>
                <c:pt idx="1">
                  <c:v>2560</c:v>
                </c:pt>
                <c:pt idx="2">
                  <c:v>3520</c:v>
                </c:pt>
                <c:pt idx="3">
                  <c:v>4600</c:v>
                </c:pt>
                <c:pt idx="4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B9-4AAA-84E4-DEBD40CF7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18159"/>
        <c:axId val="1185904079"/>
      </c:scatterChart>
      <c:valAx>
        <c:axId val="101118159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5904079"/>
        <c:crosses val="autoZero"/>
        <c:crossBetween val="midCat"/>
      </c:valAx>
      <c:valAx>
        <c:axId val="118590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11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okresu drgań od pojemności T(C)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681285431165193"/>
          <c:y val="0.17171296296296296"/>
          <c:w val="0.7494314254498429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Arkusz1!$B$19:$B$24</c:f>
              <c:numCache>
                <c:formatCode>General</c:formatCode>
                <c:ptCount val="6"/>
                <c:pt idx="0">
                  <c:v>460</c:v>
                </c:pt>
                <c:pt idx="1">
                  <c:v>570</c:v>
                </c:pt>
                <c:pt idx="2">
                  <c:v>710</c:v>
                </c:pt>
                <c:pt idx="3">
                  <c:v>980</c:v>
                </c:pt>
                <c:pt idx="4">
                  <c:v>1720</c:v>
                </c:pt>
                <c:pt idx="5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77-4DC9-968C-D4FEB31DE6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Arkusz1!$C$19:$C$24</c:f>
              <c:numCache>
                <c:formatCode>General</c:formatCode>
                <c:ptCount val="6"/>
                <c:pt idx="0">
                  <c:v>920</c:v>
                </c:pt>
                <c:pt idx="1">
                  <c:v>1150</c:v>
                </c:pt>
                <c:pt idx="2">
                  <c:v>1420</c:v>
                </c:pt>
                <c:pt idx="3">
                  <c:v>1980</c:v>
                </c:pt>
                <c:pt idx="4">
                  <c:v>3480</c:v>
                </c:pt>
                <c:pt idx="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77-4DC9-968C-D4FEB31DE6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Arkusz1!$D$19:$D$24</c:f>
              <c:numCache>
                <c:formatCode>General</c:formatCode>
                <c:ptCount val="6"/>
                <c:pt idx="0">
                  <c:v>1580</c:v>
                </c:pt>
                <c:pt idx="1">
                  <c:v>1940</c:v>
                </c:pt>
                <c:pt idx="2">
                  <c:v>2420</c:v>
                </c:pt>
                <c:pt idx="3">
                  <c:v>3360</c:v>
                </c:pt>
                <c:pt idx="4">
                  <c:v>5920</c:v>
                </c:pt>
                <c:pt idx="5">
                  <c:v>10400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77-4DC9-968C-D4FEB31D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525567"/>
        <c:axId val="1184322175"/>
      </c:scatterChart>
      <c:valAx>
        <c:axId val="1316525567"/>
        <c:scaling>
          <c:logBase val="10"/>
          <c:orientation val="minMax"/>
          <c:max val="11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322175"/>
        <c:crosses val="autoZero"/>
        <c:crossBetween val="midCat"/>
      </c:valAx>
      <c:valAx>
        <c:axId val="1184322175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652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okresu drgań T od napięcia zasilania 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Arkusz1!$A$33:$A$41</c:f>
              <c:numCache>
                <c:formatCode>General</c:formatCode>
                <c:ptCount val="9"/>
                <c:pt idx="0">
                  <c:v>110</c:v>
                </c:pt>
                <c:pt idx="1">
                  <c:v>115</c:v>
                </c:pt>
                <c:pt idx="2">
                  <c:v>120</c:v>
                </c:pt>
                <c:pt idx="3">
                  <c:v>125</c:v>
                </c:pt>
                <c:pt idx="4">
                  <c:v>130</c:v>
                </c:pt>
                <c:pt idx="5">
                  <c:v>135</c:v>
                </c:pt>
                <c:pt idx="6">
                  <c:v>140</c:v>
                </c:pt>
                <c:pt idx="7">
                  <c:v>145</c:v>
                </c:pt>
                <c:pt idx="8">
                  <c:v>150</c:v>
                </c:pt>
              </c:numCache>
            </c:numRef>
          </c:xVal>
          <c:yVal>
            <c:numRef>
              <c:f>Arkusz1!$B$33:$B$41</c:f>
              <c:numCache>
                <c:formatCode>General</c:formatCode>
                <c:ptCount val="9"/>
                <c:pt idx="0">
                  <c:v>1140</c:v>
                </c:pt>
                <c:pt idx="1">
                  <c:v>940</c:v>
                </c:pt>
                <c:pt idx="2">
                  <c:v>800</c:v>
                </c:pt>
                <c:pt idx="3">
                  <c:v>710</c:v>
                </c:pt>
                <c:pt idx="4">
                  <c:v>640</c:v>
                </c:pt>
                <c:pt idx="5">
                  <c:v>580</c:v>
                </c:pt>
                <c:pt idx="6">
                  <c:v>520</c:v>
                </c:pt>
                <c:pt idx="7">
                  <c:v>480</c:v>
                </c:pt>
                <c:pt idx="8">
                  <c:v>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9-4476-AB4B-0D28E036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32672"/>
        <c:axId val="2072317824"/>
      </c:scatterChart>
      <c:valAx>
        <c:axId val="815932672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2317824"/>
        <c:crosses val="autoZero"/>
        <c:crossBetween val="midCat"/>
      </c:valAx>
      <c:valAx>
        <c:axId val="20723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59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107372</xdr:colOff>
      <xdr:row>33</xdr:row>
      <xdr:rowOff>3464</xdr:rowOff>
    </xdr:from>
    <xdr:to>
      <xdr:col>26</xdr:col>
      <xdr:colOff>526472</xdr:colOff>
      <xdr:row>48</xdr:row>
      <xdr:rowOff>45028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44C128A-8EC8-AA80-C9B0-255DB000F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135084</xdr:colOff>
      <xdr:row>1</xdr:row>
      <xdr:rowOff>1</xdr:rowOff>
    </xdr:from>
    <xdr:to>
      <xdr:col>22</xdr:col>
      <xdr:colOff>173184</xdr:colOff>
      <xdr:row>15</xdr:row>
      <xdr:rowOff>173183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2D5D8AB-1045-DEFD-5B15-1F3ABCE54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381000</xdr:colOff>
      <xdr:row>17</xdr:row>
      <xdr:rowOff>13854</xdr:rowOff>
    </xdr:from>
    <xdr:to>
      <xdr:col>24</xdr:col>
      <xdr:colOff>190500</xdr:colOff>
      <xdr:row>32</xdr:row>
      <xdr:rowOff>55418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833AE4-7EBA-4770-B479-53CFE3109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803564</xdr:colOff>
      <xdr:row>31</xdr:row>
      <xdr:rowOff>10391</xdr:rowOff>
    </xdr:from>
    <xdr:to>
      <xdr:col>11</xdr:col>
      <xdr:colOff>290946</xdr:colOff>
      <xdr:row>46</xdr:row>
      <xdr:rowOff>51955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669C265-2AC9-76E0-6A53-2DD13CF51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0.01113</cdr:x>
      <cdr:y>0.03662</cdr:y>
    </cdr:from>
    <cdr:to>
      <cdr:x>0.10446</cdr:x>
      <cdr:y>0.11742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B939661-DE18-CF09-BAB6-9B71DAEA4744}"/>
            </a:ext>
          </a:extLst>
        </cdr:cNvPr>
        <cdr:cNvSpPr txBox="1"/>
      </cdr:nvSpPr>
      <cdr:spPr>
        <a:xfrm xmlns:a="http://schemas.openxmlformats.org/drawingml/2006/main">
          <a:off x="63102" y="100445"/>
          <a:ext cx="529180" cy="2216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T(ms)</a:t>
          </a:r>
        </a:p>
      </cdr:txBody>
    </cdr:sp>
  </cdr:relSizeAnchor>
  <cdr:relSizeAnchor xmlns:cdr="http://schemas.openxmlformats.org/drawingml/2006/chartDrawing">
    <cdr:from>
      <cdr:x>0.87845</cdr:x>
      <cdr:y>0.88763</cdr:y>
    </cdr:from>
    <cdr:to>
      <cdr:x>0.96993</cdr:x>
      <cdr:y>0.97096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CA06D30-F0DC-22F9-2472-4C5763278FFC}"/>
            </a:ext>
          </a:extLst>
        </cdr:cNvPr>
        <cdr:cNvSpPr txBox="1"/>
      </cdr:nvSpPr>
      <cdr:spPr>
        <a:xfrm xmlns:a="http://schemas.openxmlformats.org/drawingml/2006/main">
          <a:off x="5358053" y="2434936"/>
          <a:ext cx="558028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C(nF)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0.02144</cdr:x>
      <cdr:y>0.0617</cdr:y>
    </cdr:from>
    <cdr:to>
      <cdr:x>0.11111</cdr:x>
      <cdr:y>0.15681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FC80FAC-2913-D944-1BC8-5375CBDCE8E9}"/>
            </a:ext>
          </a:extLst>
        </cdr:cNvPr>
        <cdr:cNvSpPr txBox="1"/>
      </cdr:nvSpPr>
      <cdr:spPr>
        <a:xfrm xmlns:a="http://schemas.openxmlformats.org/drawingml/2006/main">
          <a:off x="114300" y="166255"/>
          <a:ext cx="477981" cy="256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0.0065</cdr:x>
      <cdr:y>0.03856</cdr:y>
    </cdr:from>
    <cdr:to>
      <cdr:x>0.09422</cdr:x>
      <cdr:y>0.14139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0B06A4C6-A2C4-477F-5131-3554C4B2C534}"/>
            </a:ext>
          </a:extLst>
        </cdr:cNvPr>
        <cdr:cNvSpPr txBox="1"/>
      </cdr:nvSpPr>
      <cdr:spPr>
        <a:xfrm xmlns:a="http://schemas.openxmlformats.org/drawingml/2006/main">
          <a:off x="34636" y="103909"/>
          <a:ext cx="467591" cy="277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l-PL" sz="1100"/>
            <a:t>T(ms)</a:t>
          </a:r>
        </a:p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0.85997</cdr:x>
      <cdr:y>0.88432</cdr:y>
    </cdr:from>
    <cdr:to>
      <cdr:x>0.94466</cdr:x>
      <cdr:y>1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9BDF3919-8664-3F3C-7E86-EDC13DF9EBF0}"/>
            </a:ext>
          </a:extLst>
        </cdr:cNvPr>
        <cdr:cNvSpPr txBox="1"/>
      </cdr:nvSpPr>
      <cdr:spPr>
        <a:xfrm xmlns:a="http://schemas.openxmlformats.org/drawingml/2006/main">
          <a:off x="5275117" y="2382982"/>
          <a:ext cx="519546" cy="311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R(k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Ω</a:t>
          </a:r>
          <a:r>
            <a:rPr lang="pl-PL" sz="1100"/>
            <a:t>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0.01113</cdr:x>
      <cdr:y>0.03662</cdr:y>
    </cdr:from>
    <cdr:to>
      <cdr:x>0.10446</cdr:x>
      <cdr:y>0.11742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B939661-DE18-CF09-BAB6-9B71DAEA4744}"/>
            </a:ext>
          </a:extLst>
        </cdr:cNvPr>
        <cdr:cNvSpPr txBox="1"/>
      </cdr:nvSpPr>
      <cdr:spPr>
        <a:xfrm xmlns:a="http://schemas.openxmlformats.org/drawingml/2006/main">
          <a:off x="63102" y="100445"/>
          <a:ext cx="529180" cy="2216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T(ms)</a:t>
          </a:r>
        </a:p>
      </cdr:txBody>
    </cdr:sp>
  </cdr:relSizeAnchor>
  <cdr:relSizeAnchor xmlns:cdr="http://schemas.openxmlformats.org/drawingml/2006/chartDrawing">
    <cdr:from>
      <cdr:x>0.87845</cdr:x>
      <cdr:y>0.88763</cdr:y>
    </cdr:from>
    <cdr:to>
      <cdr:x>0.96993</cdr:x>
      <cdr:y>0.97096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CA06D30-F0DC-22F9-2472-4C5763278FFC}"/>
            </a:ext>
          </a:extLst>
        </cdr:cNvPr>
        <cdr:cNvSpPr txBox="1"/>
      </cdr:nvSpPr>
      <cdr:spPr>
        <a:xfrm xmlns:a="http://schemas.openxmlformats.org/drawingml/2006/main">
          <a:off x="5358053" y="2434936"/>
          <a:ext cx="558028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C(nF)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AE06-1845-460E-B383-1A040F57105F}">
  <dimension ref="A2:J59"/>
  <sheetViews>
    <sheetView tabSelected="1" topLeftCell="A18" zoomScale="110" zoomScaleNormal="110" workbookViewId="0">
      <selection activeCell="M29" sqref="M29"/>
    </sheetView>
  </sheetViews>
  <sheetFormatPr defaultRowHeight="14.4" x14ac:dyDescent="0.3"/>
  <cols>
    <col min="1" max="1" width="12.44140625" customWidth="1"/>
    <col min="2" max="2" width="12.88671875" customWidth="1"/>
    <col min="3" max="3" width="12.109375" customWidth="1"/>
    <col min="4" max="4" width="11.88671875" customWidth="1"/>
  </cols>
  <sheetData>
    <row r="2" spans="1:10" x14ac:dyDescent="0.3">
      <c r="A2" s="6" t="s">
        <v>0</v>
      </c>
      <c r="B2" s="6"/>
      <c r="C2" s="6"/>
      <c r="D2" s="6"/>
      <c r="E2" s="1"/>
    </row>
    <row r="3" spans="1:10" x14ac:dyDescent="0.3">
      <c r="A3" s="2" t="s">
        <v>6</v>
      </c>
      <c r="B3" s="2">
        <v>100</v>
      </c>
      <c r="C3" s="2">
        <v>1000</v>
      </c>
      <c r="D3" s="2">
        <v>4700</v>
      </c>
    </row>
    <row r="4" spans="1:10" x14ac:dyDescent="0.3">
      <c r="A4" s="4" t="s">
        <v>7</v>
      </c>
      <c r="B4" s="3"/>
      <c r="C4" s="3"/>
      <c r="D4" s="3"/>
      <c r="F4" cm="1">
        <f t="array" ref="F4:G8">LINEST(B5:B10,A5:A10,TRUE,TRUE)</f>
        <v>1.5357142857142858</v>
      </c>
      <c r="G4">
        <v>-390.71428571428578</v>
      </c>
      <c r="I4" cm="1">
        <f t="array" ref="I4:J8">LINEST(C5:C10,A5:A10,TRUE,TRUE)</f>
        <v>2.3571428571428568</v>
      </c>
      <c r="J4">
        <v>-613.80952380952363</v>
      </c>
    </row>
    <row r="5" spans="1:10" x14ac:dyDescent="0.3">
      <c r="A5" s="4">
        <v>500</v>
      </c>
      <c r="B5" s="3">
        <v>460</v>
      </c>
      <c r="C5" s="3">
        <v>700</v>
      </c>
      <c r="D5" s="3">
        <v>1720</v>
      </c>
      <c r="F5">
        <v>0.10045813423856668</v>
      </c>
      <c r="G5">
        <v>106.1565715680138</v>
      </c>
      <c r="I5">
        <v>0.16018696559201789</v>
      </c>
      <c r="J5">
        <v>169.27349095244986</v>
      </c>
    </row>
    <row r="6" spans="1:10" x14ac:dyDescent="0.3">
      <c r="A6" s="4">
        <v>700</v>
      </c>
      <c r="B6" s="3">
        <v>680</v>
      </c>
      <c r="C6" s="3">
        <v>1020</v>
      </c>
      <c r="D6" s="3">
        <v>2560</v>
      </c>
      <c r="F6">
        <v>0.98317175781964505</v>
      </c>
      <c r="G6">
        <v>84.049305257602924</v>
      </c>
      <c r="I6">
        <v>0.98186185290885952</v>
      </c>
      <c r="J6">
        <v>134.02203088263073</v>
      </c>
    </row>
    <row r="7" spans="1:10" x14ac:dyDescent="0.3">
      <c r="A7" s="4">
        <v>900</v>
      </c>
      <c r="B7" s="3">
        <v>920</v>
      </c>
      <c r="C7" s="3">
        <v>1400</v>
      </c>
      <c r="D7" s="3">
        <v>3520</v>
      </c>
      <c r="F7">
        <v>233.69565217391292</v>
      </c>
      <c r="G7">
        <v>4</v>
      </c>
      <c r="I7">
        <v>216.52969247083698</v>
      </c>
      <c r="J7">
        <v>4</v>
      </c>
    </row>
    <row r="8" spans="1:10" x14ac:dyDescent="0.3">
      <c r="A8" s="4">
        <v>1100</v>
      </c>
      <c r="B8" s="3">
        <v>1220</v>
      </c>
      <c r="C8" s="3">
        <v>1860</v>
      </c>
      <c r="D8" s="3">
        <v>4600</v>
      </c>
      <c r="F8">
        <v>1650892.857142857</v>
      </c>
      <c r="G8">
        <v>28257.14285714287</v>
      </c>
      <c r="I8">
        <v>3889285.7142857141</v>
      </c>
      <c r="J8">
        <v>71847.619047619301</v>
      </c>
    </row>
    <row r="9" spans="1:10" x14ac:dyDescent="0.3">
      <c r="A9" s="4">
        <v>1300</v>
      </c>
      <c r="B9" s="3">
        <v>1580</v>
      </c>
      <c r="C9" s="3">
        <v>2400</v>
      </c>
      <c r="D9" s="3">
        <v>6000</v>
      </c>
    </row>
    <row r="10" spans="1:10" x14ac:dyDescent="0.3">
      <c r="A10" s="4">
        <v>1500</v>
      </c>
      <c r="B10" s="3">
        <v>2010</v>
      </c>
      <c r="C10" s="3">
        <v>3080</v>
      </c>
      <c r="D10" s="3">
        <v>15300</v>
      </c>
    </row>
    <row r="11" spans="1:10" x14ac:dyDescent="0.3">
      <c r="D11" t="s">
        <v>8</v>
      </c>
    </row>
    <row r="16" spans="1:10" x14ac:dyDescent="0.3">
      <c r="A16" s="6" t="s">
        <v>5</v>
      </c>
      <c r="B16" s="6"/>
      <c r="C16" s="6"/>
      <c r="D16" s="6"/>
    </row>
    <row r="17" spans="1:10" x14ac:dyDescent="0.3">
      <c r="A17" s="2" t="s">
        <v>9</v>
      </c>
      <c r="B17" s="2">
        <v>500</v>
      </c>
      <c r="C17" s="2">
        <v>900</v>
      </c>
      <c r="D17" s="2">
        <v>1300</v>
      </c>
    </row>
    <row r="18" spans="1:10" x14ac:dyDescent="0.3">
      <c r="A18" s="4" t="s">
        <v>2</v>
      </c>
      <c r="B18" s="3"/>
      <c r="C18" s="3"/>
      <c r="D18" s="3"/>
    </row>
    <row r="19" spans="1:10" x14ac:dyDescent="0.3">
      <c r="A19" s="4">
        <v>100</v>
      </c>
      <c r="B19" s="3">
        <v>460</v>
      </c>
      <c r="C19" s="3">
        <v>920</v>
      </c>
      <c r="D19" s="3">
        <v>1580</v>
      </c>
    </row>
    <row r="20" spans="1:10" x14ac:dyDescent="0.3">
      <c r="A20" s="4">
        <v>470</v>
      </c>
      <c r="B20" s="3">
        <v>570</v>
      </c>
      <c r="C20" s="3">
        <v>1150</v>
      </c>
      <c r="D20" s="3">
        <v>1940</v>
      </c>
      <c r="F20" t="s">
        <v>11</v>
      </c>
      <c r="G20" t="s">
        <v>12</v>
      </c>
      <c r="I20" t="s">
        <v>11</v>
      </c>
      <c r="J20" t="s">
        <v>12</v>
      </c>
    </row>
    <row r="21" spans="1:10" x14ac:dyDescent="0.3">
      <c r="A21" s="4">
        <v>1000</v>
      </c>
      <c r="B21" s="3">
        <v>710</v>
      </c>
      <c r="C21" s="3">
        <v>1420</v>
      </c>
      <c r="D21" s="3">
        <v>2420</v>
      </c>
      <c r="F21" cm="1">
        <f t="array" ref="F21:G25">LINEST(B19:B24,A19:A24,TRUE,TRUE)</f>
        <v>0.25684783177276771</v>
      </c>
      <c r="G21">
        <v>457.89835225192235</v>
      </c>
      <c r="I21" cm="1">
        <f t="array" ref="I21:J25">LINEST(C19:C24,A19:A24,TRUE,TRUE)</f>
        <v>0.51396837021150465</v>
      </c>
      <c r="J21">
        <v>926.63297937263474</v>
      </c>
    </row>
    <row r="22" spans="1:10" x14ac:dyDescent="0.3">
      <c r="A22" s="4">
        <v>2000</v>
      </c>
      <c r="B22" s="3">
        <v>980</v>
      </c>
      <c r="C22" s="3">
        <v>1980</v>
      </c>
      <c r="D22" s="3">
        <v>3360</v>
      </c>
      <c r="F22">
        <v>3.9327881769511842E-3</v>
      </c>
      <c r="G22">
        <v>18.116520107056513</v>
      </c>
      <c r="I22">
        <v>9.9050005543258914E-3</v>
      </c>
      <c r="J22">
        <v>45.6277159178101</v>
      </c>
    </row>
    <row r="23" spans="1:10" x14ac:dyDescent="0.3">
      <c r="A23" s="4">
        <v>4700</v>
      </c>
      <c r="B23" s="3">
        <v>1720</v>
      </c>
      <c r="C23" s="3">
        <v>3480</v>
      </c>
      <c r="D23" s="3">
        <v>5920</v>
      </c>
      <c r="F23">
        <v>0.99906308065722027</v>
      </c>
      <c r="G23">
        <v>33.298606520585686</v>
      </c>
      <c r="I23">
        <v>0.99851662309665679</v>
      </c>
      <c r="J23">
        <v>83.864856484686001</v>
      </c>
    </row>
    <row r="24" spans="1:10" x14ac:dyDescent="0.3">
      <c r="A24" s="4">
        <v>10000</v>
      </c>
      <c r="B24" s="3">
        <v>3000</v>
      </c>
      <c r="C24" s="3">
        <v>6000</v>
      </c>
      <c r="D24" s="3">
        <v>10400</v>
      </c>
      <c r="F24">
        <v>4265.3109399706009</v>
      </c>
      <c r="G24">
        <v>4</v>
      </c>
      <c r="I24">
        <v>2692.5500076109233</v>
      </c>
      <c r="J24">
        <v>4</v>
      </c>
    </row>
    <row r="25" spans="1:10" x14ac:dyDescent="0.3">
      <c r="D25" t="s">
        <v>10</v>
      </c>
      <c r="F25">
        <v>4729364.8112151492</v>
      </c>
      <c r="G25">
        <v>4435.1887848511669</v>
      </c>
      <c r="I25">
        <v>18937550.076720543</v>
      </c>
      <c r="J25">
        <v>28133.256612787922</v>
      </c>
    </row>
    <row r="31" spans="1:10" x14ac:dyDescent="0.3">
      <c r="A31" s="5" t="s">
        <v>3</v>
      </c>
      <c r="B31" s="5"/>
      <c r="C31" s="5"/>
      <c r="D31" s="5"/>
    </row>
    <row r="32" spans="1:10" x14ac:dyDescent="0.3">
      <c r="A32" t="s">
        <v>4</v>
      </c>
      <c r="B32" t="s">
        <v>1</v>
      </c>
    </row>
    <row r="33" spans="1:2" x14ac:dyDescent="0.3">
      <c r="A33">
        <v>110</v>
      </c>
      <c r="B33">
        <v>1140</v>
      </c>
    </row>
    <row r="34" spans="1:2" x14ac:dyDescent="0.3">
      <c r="A34">
        <v>115</v>
      </c>
      <c r="B34">
        <v>940</v>
      </c>
    </row>
    <row r="35" spans="1:2" x14ac:dyDescent="0.3">
      <c r="A35">
        <v>120</v>
      </c>
      <c r="B35">
        <v>800</v>
      </c>
    </row>
    <row r="36" spans="1:2" x14ac:dyDescent="0.3">
      <c r="A36">
        <v>125</v>
      </c>
      <c r="B36">
        <v>710</v>
      </c>
    </row>
    <row r="37" spans="1:2" x14ac:dyDescent="0.3">
      <c r="A37">
        <v>130</v>
      </c>
      <c r="B37">
        <v>640</v>
      </c>
    </row>
    <row r="38" spans="1:2" x14ac:dyDescent="0.3">
      <c r="A38">
        <v>135</v>
      </c>
      <c r="B38">
        <v>580</v>
      </c>
    </row>
    <row r="39" spans="1:2" x14ac:dyDescent="0.3">
      <c r="A39">
        <v>140</v>
      </c>
      <c r="B39">
        <v>520</v>
      </c>
    </row>
    <row r="40" spans="1:2" x14ac:dyDescent="0.3">
      <c r="A40">
        <v>145</v>
      </c>
      <c r="B40">
        <v>480</v>
      </c>
    </row>
    <row r="41" spans="1:2" x14ac:dyDescent="0.3">
      <c r="A41">
        <v>150</v>
      </c>
      <c r="B41">
        <v>440</v>
      </c>
    </row>
    <row r="45" spans="1:2" x14ac:dyDescent="0.3">
      <c r="A45" t="s">
        <v>13</v>
      </c>
    </row>
    <row r="46" spans="1:2" x14ac:dyDescent="0.3">
      <c r="A46">
        <v>1911</v>
      </c>
    </row>
    <row r="47" spans="1:2" x14ac:dyDescent="0.3">
      <c r="A47">
        <v>2023</v>
      </c>
      <c r="B47" t="s">
        <v>14</v>
      </c>
    </row>
    <row r="48" spans="1:2" x14ac:dyDescent="0.3">
      <c r="A48">
        <v>2134</v>
      </c>
      <c r="B48">
        <f>AVERAGE(A46:A60)</f>
        <v>2550</v>
      </c>
    </row>
    <row r="49" spans="1:2" x14ac:dyDescent="0.3">
      <c r="A49">
        <v>2324</v>
      </c>
    </row>
    <row r="50" spans="1:2" x14ac:dyDescent="0.3">
      <c r="A50">
        <v>2557</v>
      </c>
    </row>
    <row r="51" spans="1:2" x14ac:dyDescent="0.3">
      <c r="A51">
        <v>2829</v>
      </c>
      <c r="B51" t="s">
        <v>15</v>
      </c>
    </row>
    <row r="52" spans="1:2" x14ac:dyDescent="0.3">
      <c r="A52">
        <v>2060</v>
      </c>
      <c r="B52">
        <f>STDEVA(A46:A59)</f>
        <v>486.05760975423482</v>
      </c>
    </row>
    <row r="53" spans="1:2" x14ac:dyDescent="0.3">
      <c r="A53">
        <v>2185</v>
      </c>
    </row>
    <row r="54" spans="1:2" x14ac:dyDescent="0.3">
      <c r="A54">
        <v>2400</v>
      </c>
    </row>
    <row r="55" spans="1:2" x14ac:dyDescent="0.3">
      <c r="A55">
        <v>2695</v>
      </c>
    </row>
    <row r="56" spans="1:2" x14ac:dyDescent="0.3">
      <c r="A56">
        <v>3035</v>
      </c>
    </row>
    <row r="57" spans="1:2" x14ac:dyDescent="0.3">
      <c r="A57">
        <v>3452</v>
      </c>
    </row>
    <row r="58" spans="1:2" x14ac:dyDescent="0.3">
      <c r="A58">
        <v>2800</v>
      </c>
    </row>
    <row r="59" spans="1:2" x14ac:dyDescent="0.3">
      <c r="A59">
        <v>3295</v>
      </c>
    </row>
  </sheetData>
  <mergeCells count="3">
    <mergeCell ref="A31:D31"/>
    <mergeCell ref="A2:D2"/>
    <mergeCell ref="A16:D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Kłaput (dk306203)</dc:creator>
  <cp:lastModifiedBy>Dominik Kłaput (dk306203)</cp:lastModifiedBy>
  <dcterms:created xsi:type="dcterms:W3CDTF">2023-11-16T08:37:39Z</dcterms:created>
  <dcterms:modified xsi:type="dcterms:W3CDTF">2023-11-22T00:30:01Z</dcterms:modified>
</cp:coreProperties>
</file>