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3001CCCC-9FF3-4BF4-A245-C4A36C6FF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" sheetId="2" r:id="rId1"/>
  </sheets>
  <definedNames>
    <definedName name="bond" localSheetId="0">Bond!$A$1:$T$24</definedName>
  </definedNames>
  <calcPr calcId="191029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4" i="2" l="1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nd" type="6" refreshedVersion="5" background="1" saveData="1">
    <textPr sourceFile="C:\Users\naleksic\Desktop\bond.txt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<sst xmlns="http://schemas.openxmlformats.org/spreadsheetml/2006/main" count="197" uniqueCount="102">
  <si>
    <t>Film</t>
  </si>
  <si>
    <t>Bond actor</t>
  </si>
  <si>
    <t>Director</t>
  </si>
  <si>
    <t>Golden Globe nominations</t>
  </si>
  <si>
    <t>Golden Globe wins</t>
  </si>
  <si>
    <t>Academy Award nominations</t>
  </si>
  <si>
    <t>Academy Award wins</t>
  </si>
  <si>
    <t>Bond girls</t>
  </si>
  <si>
    <t>Month released</t>
  </si>
  <si>
    <t>Dr. No</t>
  </si>
  <si>
    <t>Sean Connery</t>
  </si>
  <si>
    <t>Terence Young</t>
  </si>
  <si>
    <t>Sunbeam</t>
  </si>
  <si>
    <t>October</t>
  </si>
  <si>
    <t>From Russia With Love</t>
  </si>
  <si>
    <t>Bentley</t>
  </si>
  <si>
    <t>April</t>
  </si>
  <si>
    <t>Goldfinger</t>
  </si>
  <si>
    <t>Guy Hamilton</t>
  </si>
  <si>
    <t>Aston Martin</t>
  </si>
  <si>
    <t>September</t>
  </si>
  <si>
    <t>Thunderball</t>
  </si>
  <si>
    <t>Lincoln</t>
  </si>
  <si>
    <t>December</t>
  </si>
  <si>
    <t>You Only Live Twice</t>
  </si>
  <si>
    <t>Lewis Gilbert</t>
  </si>
  <si>
    <t>Toyota</t>
  </si>
  <si>
    <t>June</t>
  </si>
  <si>
    <t>On Her Majesty's Secret Service</t>
  </si>
  <si>
    <t>George Lazenby</t>
  </si>
  <si>
    <t>Peter R. Hunt</t>
  </si>
  <si>
    <t>Diamonds Are Forever</t>
  </si>
  <si>
    <t>Ford</t>
  </si>
  <si>
    <t>Live and Let Die</t>
  </si>
  <si>
    <t>Roger Moore</t>
  </si>
  <si>
    <t>Chevrolet</t>
  </si>
  <si>
    <t>The Man with the Golden Gun</t>
  </si>
  <si>
    <t>AMC</t>
  </si>
  <si>
    <t>The Spy Who Loved Me</t>
  </si>
  <si>
    <t>Lotus</t>
  </si>
  <si>
    <t>July</t>
  </si>
  <si>
    <t>Moonraker</t>
  </si>
  <si>
    <t>For Your Eyes Only</t>
  </si>
  <si>
    <t>John Glen</t>
  </si>
  <si>
    <t>Octopussy</t>
  </si>
  <si>
    <t>Mercedes-Benz</t>
  </si>
  <si>
    <t>A View to a Kill</t>
  </si>
  <si>
    <t>Renault</t>
  </si>
  <si>
    <t>May</t>
  </si>
  <si>
    <t>The Living Daylights</t>
  </si>
  <si>
    <t>Timothy Dalton</t>
  </si>
  <si>
    <t>Licence to Kill</t>
  </si>
  <si>
    <t>GoldenEye</t>
  </si>
  <si>
    <t>Pierce Brosnan</t>
  </si>
  <si>
    <t>Martin Campbell</t>
  </si>
  <si>
    <t>BMW</t>
  </si>
  <si>
    <t>November</t>
  </si>
  <si>
    <t>Tomorrow Never Dies</t>
  </si>
  <si>
    <t>Roger Spottiswoode</t>
  </si>
  <si>
    <t>The World is Not Enough</t>
  </si>
  <si>
    <t>Michael Apted</t>
  </si>
  <si>
    <t>Die Another Day</t>
  </si>
  <si>
    <t>Lee Tamahori</t>
  </si>
  <si>
    <t>Casino Royale</t>
  </si>
  <si>
    <t>Daniel Craig</t>
  </si>
  <si>
    <t>Quantum of Solace</t>
  </si>
  <si>
    <t>Marc Forster</t>
  </si>
  <si>
    <t>Skyfall</t>
  </si>
  <si>
    <t>Sam Mendes</t>
  </si>
  <si>
    <t>Villians Neutralised</t>
  </si>
  <si>
    <t>Others' Neutralised</t>
  </si>
  <si>
    <t>Planned revenue</t>
  </si>
  <si>
    <t>Actual revenue</t>
  </si>
  <si>
    <t>Critic score</t>
  </si>
  <si>
    <t>Audience score</t>
  </si>
  <si>
    <t>Bond car brand</t>
  </si>
  <si>
    <t>Total Victims</t>
  </si>
  <si>
    <t>Year released</t>
  </si>
  <si>
    <t>Film duration in minutes</t>
  </si>
  <si>
    <t>"Bond, James Bond" sentance said</t>
  </si>
  <si>
    <t>Postotak uspijeha</t>
  </si>
  <si>
    <t>Row Labels</t>
  </si>
  <si>
    <t>Grand Total</t>
  </si>
  <si>
    <t>Sum of Villians Neutralised</t>
  </si>
  <si>
    <t>Sum of Others' Neutralised</t>
  </si>
  <si>
    <t>Sum of Total Victims</t>
  </si>
  <si>
    <t>Sum of Planned revenue</t>
  </si>
  <si>
    <t>Sum of Actual revenue</t>
  </si>
  <si>
    <t>Sum of Critic score</t>
  </si>
  <si>
    <t>Sum of Audience score</t>
  </si>
  <si>
    <t>Sum of Golden Globe nominations</t>
  </si>
  <si>
    <t>Sum of Golden Globe wins</t>
  </si>
  <si>
    <t>Sum of Academy Award nominations</t>
  </si>
  <si>
    <t>Sum of Academy Award wins</t>
  </si>
  <si>
    <t>Sum of Bond girls</t>
  </si>
  <si>
    <t>Sum of Film duration in minutes</t>
  </si>
  <si>
    <t>Sum of "Bond, James Bond" sentance said</t>
  </si>
  <si>
    <t>Sum of Postotak uspijeha</t>
  </si>
  <si>
    <t>Dimenzije</t>
  </si>
  <si>
    <t>Mjere</t>
  </si>
  <si>
    <t>Kategorija ere</t>
  </si>
  <si>
    <t>Bond, James Bond sentance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</si>
</sst>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Bond!$U$1</c:f>
              <c:strCache>
                <c:ptCount val="1"/>
                <c:pt idx="0">
                  <c:v>Postotak uspijeha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Bond!$A$2:$A$24</c:f>
              <c:strCache>
                <c:ptCount val="23"/>
                <c:pt idx="0">
                  <c:v>Dr. No</c:v>
                </c:pt>
                <c:pt idx="1">
                  <c:v>From Russia With Love</c:v>
                </c:pt>
                <c:pt idx="2">
                  <c:v>Goldfinger</c:v>
                </c:pt>
                <c:pt idx="3">
                  <c:v>Thunderball</c:v>
                </c:pt>
                <c:pt idx="4">
                  <c:v>You Only Live Twice</c:v>
                </c:pt>
                <c:pt idx="5">
                  <c:v>On Her Majesty's Secret Service</c:v>
                </c:pt>
                <c:pt idx="6">
                  <c:v>Diamonds Are Forever</c:v>
                </c:pt>
                <c:pt idx="7">
                  <c:v>Live and Let Die</c:v>
                </c:pt>
                <c:pt idx="8">
                  <c:v>The Man with the Golden Gun</c:v>
                </c:pt>
                <c:pt idx="9">
                  <c:v>The Spy Who Loved Me</c:v>
                </c:pt>
                <c:pt idx="10">
                  <c:v>Moonraker</c:v>
                </c:pt>
                <c:pt idx="11">
                  <c:v>For Your Eyes Only</c:v>
                </c:pt>
                <c:pt idx="12">
                  <c:v>Octopussy</c:v>
                </c:pt>
                <c:pt idx="13">
                  <c:v>A View to a Kill</c:v>
                </c:pt>
                <c:pt idx="14">
                  <c:v>The Living Daylights</c:v>
                </c:pt>
                <c:pt idx="15">
                  <c:v>Licence to Kill</c:v>
                </c:pt>
                <c:pt idx="16">
                  <c:v>GoldenEye</c:v>
                </c:pt>
                <c:pt idx="17">
                  <c:v>Tomorrow Never Dies</c:v>
                </c:pt>
                <c:pt idx="18">
                  <c:v>The World is Not Enough</c:v>
                </c:pt>
                <c:pt idx="19">
                  <c:v>Die Another Day</c:v>
                </c:pt>
                <c:pt idx="20">
                  <c:v>Casino Royale</c:v>
                </c:pt>
                <c:pt idx="21">
                  <c:v>Quantum of Solace</c:v>
                </c:pt>
                <c:pt idx="22">
                  <c:v>Skyfall</c:v>
                </c:pt>
              </c:strCache>
            </c:strRef>
          </c:cat>
          <c:val>
            <c:numRef>
              <c:f>Bond!$U$2:$U$24</c:f>
              <c:numCache>
                <c:formatCode>0.00</c:formatCode>
                <c:ptCount val="23"/>
                <c:pt idx="0">
                  <c:v>13.257575757575758</c:v>
                </c:pt>
                <c:pt idx="1">
                  <c:v>14.509010665685917</c:v>
                </c:pt>
                <c:pt idx="2">
                  <c:v>15.224280838615311</c:v>
                </c:pt>
                <c:pt idx="3">
                  <c:v>16.648980073104585</c:v>
                </c:pt>
                <c:pt idx="4">
                  <c:v>19.642162582652663</c:v>
                </c:pt>
                <c:pt idx="5">
                  <c:v>22.161234991423669</c:v>
                </c:pt>
                <c:pt idx="6">
                  <c:v>26.214689265536723</c:v>
                </c:pt>
                <c:pt idx="7">
                  <c:v>27.460351944384097</c:v>
                </c:pt>
                <c:pt idx="8">
                  <c:v>29.491017964071858</c:v>
                </c:pt>
                <c:pt idx="9">
                  <c:v>34.784240150093808</c:v>
                </c:pt>
                <c:pt idx="10">
                  <c:v>39.308411214953267</c:v>
                </c:pt>
                <c:pt idx="11">
                  <c:v>43.36893635959057</c:v>
                </c:pt>
                <c:pt idx="12">
                  <c:v>49.143927233814871</c:v>
                </c:pt>
                <c:pt idx="13">
                  <c:v>55.377906976744192</c:v>
                </c:pt>
                <c:pt idx="14">
                  <c:v>60.988835725677824</c:v>
                </c:pt>
                <c:pt idx="15">
                  <c:v>62.255878836189716</c:v>
                </c:pt>
                <c:pt idx="16">
                  <c:v>67.868852459016395</c:v>
                </c:pt>
                <c:pt idx="17">
                  <c:v>73.16493955094991</c:v>
                </c:pt>
                <c:pt idx="18">
                  <c:v>82.320819112627987</c:v>
                </c:pt>
                <c:pt idx="19">
                  <c:v>92.801890846583575</c:v>
                </c:pt>
                <c:pt idx="20">
                  <c:v>102.18400687876183</c:v>
                </c:pt>
                <c:pt idx="21">
                  <c:v>112.01866977829637</c:v>
                </c:pt>
                <c:pt idx="22">
                  <c:v>126.00591043418959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7-4D4B-98A8-F9D4D0483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[T05_DAP_Bond_vjezba Karlo GRGUREV.xlsx]Bond!PivotTable2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Bond!$B$58</c:f>
              <c:strCache>
                <c:ptCount val="1"/>
                <c:pt idx="0">
                  <c:v>Sum of Villians Neutralised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Bond!$B$59:$B$82</c:f>
              <c:numCache>
                <c:formatCode>General</c:formatCode>
                <c:ptCount val="23"/>
                <c:pt idx="0">
                  <c:v>5</c:v>
                </c:pt>
                <c:pt idx="1">
                  <c:v>11</c:v>
                </c:pt>
                <c:pt idx="2">
                  <c:v>7</c:v>
                </c:pt>
                <c:pt idx="3">
                  <c:v>31</c:v>
                </c:pt>
                <c:pt idx="4">
                  <c:v>4</c:v>
                </c:pt>
                <c:pt idx="5">
                  <c:v>18</c:v>
                </c:pt>
                <c:pt idx="6">
                  <c:v>11</c:v>
                </c:pt>
                <c:pt idx="7">
                  <c:v>47</c:v>
                </c:pt>
                <c:pt idx="8">
                  <c:v>9</c:v>
                </c:pt>
                <c:pt idx="9">
                  <c:v>10</c:v>
                </c:pt>
                <c:pt idx="10">
                  <c:v>8</c:v>
                </c:pt>
                <c:pt idx="11">
                  <c:v>12</c:v>
                </c:pt>
                <c:pt idx="12">
                  <c:v>15</c:v>
                </c:pt>
                <c:pt idx="13">
                  <c:v>5</c:v>
                </c:pt>
                <c:pt idx="14">
                  <c:v>16</c:v>
                </c:pt>
                <c:pt idx="15">
                  <c:v>26</c:v>
                </c:pt>
                <c:pt idx="16">
                  <c:v>13</c:v>
                </c:pt>
                <c:pt idx="17">
                  <c:v>1</c:v>
                </c:pt>
                <c:pt idx="18">
                  <c:v>31</c:v>
                </c:pt>
                <c:pt idx="19">
                  <c:v>27</c:v>
                </c:pt>
                <c:pt idx="20">
                  <c:v>20</c:v>
                </c:pt>
                <c:pt idx="21">
                  <c:v>30</c:v>
                </c:pt>
                <c:pt idx="2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5-4D11-B5AD-D72FB757300F}"/>
            </c:ext>
          </c:extLst>
        </c:ser>
        <c:ser>
          <c:idx val="1"/>
          <c:order val="1"/>
          <c:tx>
            <c:strRef>
              <c:f>Bond!$C$58</c:f>
              <c:strCache>
                <c:ptCount val="1"/>
                <c:pt idx="0">
                  <c:v>Sum of Total Victims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Bond!$C$59:$C$82</c:f>
              <c:numCache>
                <c:formatCode>General</c:formatCode>
                <c:ptCount val="23"/>
                <c:pt idx="0">
                  <c:v>62</c:v>
                </c:pt>
                <c:pt idx="1">
                  <c:v>22</c:v>
                </c:pt>
                <c:pt idx="2">
                  <c:v>49</c:v>
                </c:pt>
                <c:pt idx="3">
                  <c:v>51</c:v>
                </c:pt>
                <c:pt idx="4">
                  <c:v>12</c:v>
                </c:pt>
                <c:pt idx="5">
                  <c:v>54</c:v>
                </c:pt>
                <c:pt idx="6">
                  <c:v>27</c:v>
                </c:pt>
                <c:pt idx="7">
                  <c:v>72</c:v>
                </c:pt>
                <c:pt idx="8">
                  <c:v>77</c:v>
                </c:pt>
                <c:pt idx="9">
                  <c:v>23</c:v>
                </c:pt>
                <c:pt idx="10">
                  <c:v>13</c:v>
                </c:pt>
                <c:pt idx="11">
                  <c:v>81</c:v>
                </c:pt>
                <c:pt idx="12">
                  <c:v>58</c:v>
                </c:pt>
                <c:pt idx="13">
                  <c:v>42</c:v>
                </c:pt>
                <c:pt idx="14">
                  <c:v>31</c:v>
                </c:pt>
                <c:pt idx="15">
                  <c:v>49</c:v>
                </c:pt>
                <c:pt idx="16">
                  <c:v>42</c:v>
                </c:pt>
                <c:pt idx="17">
                  <c:v>6</c:v>
                </c:pt>
                <c:pt idx="18">
                  <c:v>147</c:v>
                </c:pt>
                <c:pt idx="19">
                  <c:v>70</c:v>
                </c:pt>
                <c:pt idx="20">
                  <c:v>110</c:v>
                </c:pt>
                <c:pt idx="21">
                  <c:v>54</c:v>
                </c:pt>
                <c:pt idx="22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B5-4D11-B5AD-D72FB757300F}"/>
            </c:ext>
          </c:extLst>
        </c:ser>
        <c:ser>
          <c:idx val="2"/>
          <c:order val="2"/>
          <c:tx>
            <c:strRef>
              <c:f>Bond!$D$58</c:f>
              <c:strCache>
                <c:ptCount val="1"/>
                <c:pt idx="0">
                  <c:v>Sum of Planned 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Bond!$D$59:$D$82</c:f>
              <c:numCache>
                <c:formatCode>General</c:formatCode>
                <c:ptCount val="23"/>
                <c:pt idx="0">
                  <c:v>275.2</c:v>
                </c:pt>
                <c:pt idx="1">
                  <c:v>581.5</c:v>
                </c:pt>
                <c:pt idx="2">
                  <c:v>442.5</c:v>
                </c:pt>
                <c:pt idx="3">
                  <c:v>465.4</c:v>
                </c:pt>
                <c:pt idx="4">
                  <c:v>448.8</c:v>
                </c:pt>
                <c:pt idx="5">
                  <c:v>449.4</c:v>
                </c:pt>
                <c:pt idx="6">
                  <c:v>543.79999999999995</c:v>
                </c:pt>
                <c:pt idx="7">
                  <c:v>518.5</c:v>
                </c:pt>
                <c:pt idx="8">
                  <c:v>820.4</c:v>
                </c:pt>
                <c:pt idx="9">
                  <c:v>250.9</c:v>
                </c:pt>
                <c:pt idx="10">
                  <c:v>460.3</c:v>
                </c:pt>
                <c:pt idx="11">
                  <c:v>535</c:v>
                </c:pt>
                <c:pt idx="12">
                  <c:v>373.8</c:v>
                </c:pt>
                <c:pt idx="13">
                  <c:v>291.5</c:v>
                </c:pt>
                <c:pt idx="14">
                  <c:v>514.20000000000005</c:v>
                </c:pt>
                <c:pt idx="15">
                  <c:v>879.8</c:v>
                </c:pt>
                <c:pt idx="16">
                  <c:v>313.5</c:v>
                </c:pt>
                <c:pt idx="17">
                  <c:v>334</c:v>
                </c:pt>
                <c:pt idx="18">
                  <c:v>533</c:v>
                </c:pt>
                <c:pt idx="19">
                  <c:v>439.5</c:v>
                </c:pt>
                <c:pt idx="20">
                  <c:v>848.1</c:v>
                </c:pt>
                <c:pt idx="21">
                  <c:v>463.2</c:v>
                </c:pt>
                <c:pt idx="22">
                  <c:v>514.20000000000005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B5-4D11-B5AD-D72FB757300F}"/>
            </c:ext>
          </c:extLst>
        </c:ser>
        <c:ser>
          <c:idx val="3"/>
          <c:order val="3"/>
          <c:tx>
            <c:strRef>
              <c:f>Bond!$E$58</c:f>
              <c:strCache>
                <c:ptCount val="1"/>
                <c:pt idx="0">
                  <c:v>Sum of Actual revenue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Bond!$E$59:$E$82</c:f>
              <c:numCache>
                <c:formatCode>General</c:formatCode>
                <c:ptCount val="23"/>
                <c:pt idx="0">
                  <c:v>152.4</c:v>
                </c:pt>
                <c:pt idx="1">
                  <c:v>594.20000000000005</c:v>
                </c:pt>
                <c:pt idx="2">
                  <c:v>116</c:v>
                </c:pt>
                <c:pt idx="3">
                  <c:v>431.9</c:v>
                </c:pt>
                <c:pt idx="4">
                  <c:v>59.5</c:v>
                </c:pt>
                <c:pt idx="5">
                  <c:v>194.9</c:v>
                </c:pt>
                <c:pt idx="6">
                  <c:v>78.900000000000006</c:v>
                </c:pt>
                <c:pt idx="7">
                  <c:v>351.9</c:v>
                </c:pt>
                <c:pt idx="8">
                  <c:v>124.9</c:v>
                </c:pt>
                <c:pt idx="9">
                  <c:v>156.19999999999999</c:v>
                </c:pt>
                <c:pt idx="10">
                  <c:v>126.4</c:v>
                </c:pt>
                <c:pt idx="11">
                  <c:v>210.3</c:v>
                </c:pt>
                <c:pt idx="12">
                  <c:v>183.7</c:v>
                </c:pt>
                <c:pt idx="13">
                  <c:v>64.599999999999994</c:v>
                </c:pt>
                <c:pt idx="14">
                  <c:v>576</c:v>
                </c:pt>
                <c:pt idx="15">
                  <c:v>1108.5999999999999</c:v>
                </c:pt>
                <c:pt idx="16">
                  <c:v>191.2</c:v>
                </c:pt>
                <c:pt idx="17">
                  <c:v>98.5</c:v>
                </c:pt>
                <c:pt idx="18">
                  <c:v>185.4</c:v>
                </c:pt>
                <c:pt idx="19">
                  <c:v>361.8</c:v>
                </c:pt>
                <c:pt idx="20">
                  <c:v>141.19999999999999</c:v>
                </c:pt>
                <c:pt idx="21">
                  <c:v>338.9</c:v>
                </c:pt>
                <c:pt idx="22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B5-4D11-B5AD-D72FB757300F}"/>
            </c:ext>
          </c:extLst>
        </c:ser>
        <c:ser>
          <c:idx val="4"/>
          <c:order val="4"/>
          <c:tx>
            <c:strRef>
              <c:f>Bond!$F$58</c:f>
              <c:strCache>
                <c:ptCount val="1"/>
                <c:pt idx="0">
                  <c:v>Sum of Critic 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Bond!$F$59:$F$82</c:f>
              <c:numCache>
                <c:formatCode>General</c:formatCode>
                <c:ptCount val="23"/>
                <c:pt idx="0">
                  <c:v>0.34</c:v>
                </c:pt>
                <c:pt idx="1">
                  <c:v>0.95</c:v>
                </c:pt>
                <c:pt idx="2">
                  <c:v>0.66</c:v>
                </c:pt>
                <c:pt idx="3">
                  <c:v>0.56999999999999995</c:v>
                </c:pt>
                <c:pt idx="4">
                  <c:v>0.96</c:v>
                </c:pt>
                <c:pt idx="5">
                  <c:v>0.73</c:v>
                </c:pt>
                <c:pt idx="6">
                  <c:v>0.96</c:v>
                </c:pt>
                <c:pt idx="7">
                  <c:v>0.82</c:v>
                </c:pt>
                <c:pt idx="8">
                  <c:v>0.96</c:v>
                </c:pt>
                <c:pt idx="9">
                  <c:v>0.76</c:v>
                </c:pt>
                <c:pt idx="10">
                  <c:v>0.66</c:v>
                </c:pt>
                <c:pt idx="11">
                  <c:v>0.59</c:v>
                </c:pt>
                <c:pt idx="12">
                  <c:v>0.43</c:v>
                </c:pt>
                <c:pt idx="13">
                  <c:v>0.82</c:v>
                </c:pt>
                <c:pt idx="14">
                  <c:v>0.65</c:v>
                </c:pt>
                <c:pt idx="15">
                  <c:v>0.93</c:v>
                </c:pt>
                <c:pt idx="16">
                  <c:v>0.76</c:v>
                </c:pt>
                <c:pt idx="17">
                  <c:v>0.46</c:v>
                </c:pt>
                <c:pt idx="18">
                  <c:v>0.78</c:v>
                </c:pt>
                <c:pt idx="19">
                  <c:v>0.51</c:v>
                </c:pt>
                <c:pt idx="20">
                  <c:v>0.85</c:v>
                </c:pt>
                <c:pt idx="21">
                  <c:v>0.56999999999999995</c:v>
                </c:pt>
                <c:pt idx="22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B5-4D11-B5AD-D72FB757300F}"/>
            </c:ext>
          </c:extLst>
        </c:ser>
        <c:ser>
          <c:idx val="5"/>
          <c:order val="5"/>
          <c:tx>
            <c:strRef>
              <c:f>Bond!$G$58</c:f>
              <c:strCache>
                <c:ptCount val="1"/>
                <c:pt idx="0">
                  <c:v>Sum of Audience score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Bond!$G$59:$G$82</c:f>
              <c:numCache>
                <c:formatCode>General</c:formatCode>
                <c:ptCount val="23"/>
                <c:pt idx="0">
                  <c:v>0.41</c:v>
                </c:pt>
                <c:pt idx="1">
                  <c:v>0.89</c:v>
                </c:pt>
                <c:pt idx="2">
                  <c:v>0.59</c:v>
                </c:pt>
                <c:pt idx="3">
                  <c:v>0.41</c:v>
                </c:pt>
                <c:pt idx="4">
                  <c:v>0.82</c:v>
                </c:pt>
                <c:pt idx="5">
                  <c:v>0.64</c:v>
                </c:pt>
                <c:pt idx="6">
                  <c:v>0.83</c:v>
                </c:pt>
                <c:pt idx="7">
                  <c:v>0.83</c:v>
                </c:pt>
                <c:pt idx="8">
                  <c:v>0.89</c:v>
                </c:pt>
                <c:pt idx="9">
                  <c:v>0.59</c:v>
                </c:pt>
                <c:pt idx="10">
                  <c:v>0.65</c:v>
                </c:pt>
                <c:pt idx="11">
                  <c:v>0.43</c:v>
                </c:pt>
                <c:pt idx="12">
                  <c:v>0.48</c:v>
                </c:pt>
                <c:pt idx="13">
                  <c:v>0.64</c:v>
                </c:pt>
                <c:pt idx="14">
                  <c:v>0.57999999999999996</c:v>
                </c:pt>
                <c:pt idx="15">
                  <c:v>0.86</c:v>
                </c:pt>
                <c:pt idx="16">
                  <c:v>0.65</c:v>
                </c:pt>
                <c:pt idx="17">
                  <c:v>0.56999999999999995</c:v>
                </c:pt>
                <c:pt idx="18">
                  <c:v>0.76</c:v>
                </c:pt>
                <c:pt idx="19">
                  <c:v>0.5</c:v>
                </c:pt>
                <c:pt idx="20">
                  <c:v>0.73</c:v>
                </c:pt>
                <c:pt idx="21">
                  <c:v>0.53</c:v>
                </c:pt>
                <c:pt idx="22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B5-4D11-B5AD-D72FB757300F}"/>
            </c:ext>
          </c:extLst>
        </c:ser>
        <c:ser>
          <c:idx val="6"/>
          <c:order val="6"/>
          <c:tx>
            <c:strRef>
              <c:f>Bond!$H$58</c:f>
              <c:strCache>
                <c:ptCount val="1"/>
                <c:pt idx="0">
                  <c:v>Sum of Golden Globe nominations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Bond!$H$59:$H$82</c:f>
              <c:numCache>
                <c:formatCode>General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B5-4D11-B5AD-D72FB757300F}"/>
            </c:ext>
          </c:extLst>
        </c:ser>
        <c:ser>
          <c:idx val="7"/>
          <c:order val="7"/>
          <c:tx>
            <c:strRef>
              <c:f>Bond!$I$58</c:f>
              <c:strCache>
                <c:ptCount val="1"/>
                <c:pt idx="0">
                  <c:v>Sum of Golden Globe wins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Bond!$I$59:$I$82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B5-4D11-B5AD-D72FB757300F}"/>
            </c:ext>
          </c:extLst>
        </c:ser>
        <c:ser>
          <c:idx val="8"/>
          <c:order val="8"/>
          <c:tx>
            <c:strRef>
              <c:f>Bond!$J$58</c:f>
              <c:strCache>
                <c:ptCount val="1"/>
                <c:pt idx="0">
                  <c:v>Sum of "Bond, James Bond" sentance said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Bond!$J$59:$J$82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B5-4D11-B5AD-D72FB757300F}"/>
            </c:ext>
          </c:extLst>
        </c:ser>
        <c:ser>
          <c:idx val="9"/>
          <c:order val="9"/>
          <c:tx>
            <c:strRef>
              <c:f>Bond!$K$58</c:f>
              <c:strCache>
                <c:ptCount val="1"/>
                <c:pt idx="0">
                  <c:v>Sum of Film duration in minutes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Bond!$K$59:$K$82</c:f>
              <c:numCache>
                <c:formatCode>General</c:formatCode>
                <c:ptCount val="23"/>
                <c:pt idx="0">
                  <c:v>131</c:v>
                </c:pt>
                <c:pt idx="1">
                  <c:v>144</c:v>
                </c:pt>
                <c:pt idx="2">
                  <c:v>120</c:v>
                </c:pt>
                <c:pt idx="3">
                  <c:v>133</c:v>
                </c:pt>
                <c:pt idx="4">
                  <c:v>110</c:v>
                </c:pt>
                <c:pt idx="5">
                  <c:v>127</c:v>
                </c:pt>
                <c:pt idx="6">
                  <c:v>115</c:v>
                </c:pt>
                <c:pt idx="7">
                  <c:v>130</c:v>
                </c:pt>
                <c:pt idx="8">
                  <c:v>110</c:v>
                </c:pt>
                <c:pt idx="9">
                  <c:v>133</c:v>
                </c:pt>
                <c:pt idx="10">
                  <c:v>121</c:v>
                </c:pt>
                <c:pt idx="11">
                  <c:v>126</c:v>
                </c:pt>
                <c:pt idx="12">
                  <c:v>131</c:v>
                </c:pt>
                <c:pt idx="13">
                  <c:v>142</c:v>
                </c:pt>
                <c:pt idx="14">
                  <c:v>106</c:v>
                </c:pt>
                <c:pt idx="15">
                  <c:v>143</c:v>
                </c:pt>
                <c:pt idx="16">
                  <c:v>130</c:v>
                </c:pt>
                <c:pt idx="17">
                  <c:v>125</c:v>
                </c:pt>
                <c:pt idx="18">
                  <c:v>125</c:v>
                </c:pt>
                <c:pt idx="19">
                  <c:v>128</c:v>
                </c:pt>
                <c:pt idx="20">
                  <c:v>130</c:v>
                </c:pt>
                <c:pt idx="21">
                  <c:v>119</c:v>
                </c:pt>
                <c:pt idx="2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B5-4D11-B5AD-D72FB757300F}"/>
            </c:ext>
          </c:extLst>
        </c:ser>
        <c:ser>
          <c:idx val="10"/>
          <c:order val="10"/>
          <c:tx>
            <c:strRef>
              <c:f>Bond!$L$58</c:f>
              <c:strCache>
                <c:ptCount val="1"/>
                <c:pt idx="0">
                  <c:v>Sum of Bond girls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Bond!$L$59:$L$82</c:f>
              <c:numCache>
                <c:formatCode>General</c:formatCode>
                <c:ptCount val="23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5B5-4D11-B5AD-D72FB757300F}"/>
            </c:ext>
          </c:extLst>
        </c:ser>
        <c:ser>
          <c:idx val="11"/>
          <c:order val="11"/>
          <c:tx>
            <c:strRef>
              <c:f>Bond!$M$58</c:f>
              <c:strCache>
                <c:ptCount val="1"/>
                <c:pt idx="0">
                  <c:v>Sum of Academy Award wins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Bond!$M$59:$M$82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5B5-4D11-B5AD-D72FB757300F}"/>
            </c:ext>
          </c:extLst>
        </c:ser>
        <c:ser>
          <c:idx val="12"/>
          <c:order val="12"/>
          <c:tx>
            <c:strRef>
              <c:f>Bond!$N$58</c:f>
              <c:strCache>
                <c:ptCount val="1"/>
                <c:pt idx="0">
                  <c:v>Sum of Academy Award nominations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Bond!$N$59:$N$82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5B5-4D11-B5AD-D72FB757300F}"/>
            </c:ext>
          </c:extLst>
        </c:ser>
        <c:ser>
          <c:idx val="13"/>
          <c:order val="13"/>
          <c:tx>
            <c:strRef>
              <c:f>Bond!$O$58</c:f>
              <c:strCache>
                <c:ptCount val="1"/>
                <c:pt idx="0">
                  <c:v>Sum of Postotak uspijeha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Bond!$O$59:$O$82</c:f>
              <c:numCache>
                <c:formatCode>General</c:formatCode>
                <c:ptCount val="23"/>
                <c:pt idx="0">
                  <c:v>55.377906976744192</c:v>
                </c:pt>
                <c:pt idx="1">
                  <c:v>102.18400687876183</c:v>
                </c:pt>
                <c:pt idx="2">
                  <c:v>26.214689265536723</c:v>
                </c:pt>
                <c:pt idx="3">
                  <c:v>92.801890846583575</c:v>
                </c:pt>
                <c:pt idx="4">
                  <c:v>13.257575757575758</c:v>
                </c:pt>
                <c:pt idx="5">
                  <c:v>43.36893635959057</c:v>
                </c:pt>
                <c:pt idx="6">
                  <c:v>14.509010665685917</c:v>
                </c:pt>
                <c:pt idx="7">
                  <c:v>67.868852459016395</c:v>
                </c:pt>
                <c:pt idx="8">
                  <c:v>15.224280838615311</c:v>
                </c:pt>
                <c:pt idx="9">
                  <c:v>62.255878836189716</c:v>
                </c:pt>
                <c:pt idx="10">
                  <c:v>27.460351944384097</c:v>
                </c:pt>
                <c:pt idx="11">
                  <c:v>39.308411214953267</c:v>
                </c:pt>
                <c:pt idx="12">
                  <c:v>49.143927233814871</c:v>
                </c:pt>
                <c:pt idx="13">
                  <c:v>22.161234991423669</c:v>
                </c:pt>
                <c:pt idx="14">
                  <c:v>112.01866977829637</c:v>
                </c:pt>
                <c:pt idx="15">
                  <c:v>126.00591043418959</c:v>
                </c:pt>
                <c:pt idx="16">
                  <c:v>60.988835725677824</c:v>
                </c:pt>
                <c:pt idx="17">
                  <c:v>29.491017964071858</c:v>
                </c:pt>
                <c:pt idx="18">
                  <c:v>34.784240150093808</c:v>
                </c:pt>
                <c:pt idx="19">
                  <c:v>82.320819112627987</c:v>
                </c:pt>
                <c:pt idx="20">
                  <c:v>16.648980073104585</c:v>
                </c:pt>
                <c:pt idx="21">
                  <c:v>73.16493955094991</c:v>
                </c:pt>
                <c:pt idx="22">
                  <c:v>19.642162582652663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5B5-4D11-B5AD-D72FB757300F}"/>
            </c:ext>
          </c:extLst>
        </c:ser>
        <c:ser>
          <c:idx val="14"/>
          <c:order val="14"/>
          <c:tx>
            <c:strRef>
              <c:f>Bond!$P$58</c:f>
              <c:strCache>
                <c:ptCount val="1"/>
                <c:pt idx="0">
                  <c:v>Sum of Others' Neutralised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Bond!$P$59:$P$82</c:f>
              <c:numCache>
                <c:formatCode>General</c:formatCode>
                <c:ptCount val="23"/>
                <c:pt idx="0">
                  <c:v>57</c:v>
                </c:pt>
                <c:pt idx="1">
                  <c:v>11</c:v>
                </c:pt>
                <c:pt idx="2">
                  <c:v>42</c:v>
                </c:pt>
                <c:pt idx="3">
                  <c:v>20</c:v>
                </c:pt>
                <c:pt idx="4">
                  <c:v>8</c:v>
                </c:pt>
                <c:pt idx="5">
                  <c:v>36</c:v>
                </c:pt>
                <c:pt idx="6">
                  <c:v>16</c:v>
                </c:pt>
                <c:pt idx="7">
                  <c:v>25</c:v>
                </c:pt>
                <c:pt idx="8">
                  <c:v>68</c:v>
                </c:pt>
                <c:pt idx="9">
                  <c:v>13</c:v>
                </c:pt>
                <c:pt idx="10">
                  <c:v>5</c:v>
                </c:pt>
                <c:pt idx="11">
                  <c:v>69</c:v>
                </c:pt>
                <c:pt idx="12">
                  <c:v>43</c:v>
                </c:pt>
                <c:pt idx="13">
                  <c:v>37</c:v>
                </c:pt>
                <c:pt idx="14">
                  <c:v>15</c:v>
                </c:pt>
                <c:pt idx="15">
                  <c:v>23</c:v>
                </c:pt>
                <c:pt idx="16">
                  <c:v>29</c:v>
                </c:pt>
                <c:pt idx="17">
                  <c:v>5</c:v>
                </c:pt>
                <c:pt idx="18">
                  <c:v>116</c:v>
                </c:pt>
                <c:pt idx="19">
                  <c:v>43</c:v>
                </c:pt>
                <c:pt idx="20">
                  <c:v>90</c:v>
                </c:pt>
                <c:pt idx="21">
                  <c:v>24</c:v>
                </c:pt>
                <c:pt idx="22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5B5-4D11-B5AD-D72FB7573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557359"/>
        <c:axId val="174558191"/>
      </c:barChart>
      <c:catAx>
        <c:axId val="17455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74558191"/>
        <c:crosses val="autoZero"/>
        <c:auto val="1"/>
        <c:lblAlgn val="ctr"/>
        <c:lblOffset val="100"/>
        <c:noMultiLvlLbl val="0"/>
      </c:catAx>
      <c:valAx>
        <c:axId val="1745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7455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[T05_DAP_Bond_vjezba Karlo GRGUREV.xlsx]Bond!PivotTable2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Bond!$B$58</c:f>
              <c:strCache>
                <c:ptCount val="1"/>
                <c:pt idx="0">
                  <c:v>Sum of Villians Neutralised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Bond!$B$59:$B$82</c:f>
              <c:numCache>
                <c:formatCode>General</c:formatCode>
                <c:ptCount val="23"/>
                <c:pt idx="0">
                  <c:v>5</c:v>
                </c:pt>
                <c:pt idx="1">
                  <c:v>11</c:v>
                </c:pt>
                <c:pt idx="2">
                  <c:v>7</c:v>
                </c:pt>
                <c:pt idx="3">
                  <c:v>31</c:v>
                </c:pt>
                <c:pt idx="4">
                  <c:v>4</c:v>
                </c:pt>
                <c:pt idx="5">
                  <c:v>18</c:v>
                </c:pt>
                <c:pt idx="6">
                  <c:v>11</c:v>
                </c:pt>
                <c:pt idx="7">
                  <c:v>47</c:v>
                </c:pt>
                <c:pt idx="8">
                  <c:v>9</c:v>
                </c:pt>
                <c:pt idx="9">
                  <c:v>10</c:v>
                </c:pt>
                <c:pt idx="10">
                  <c:v>8</c:v>
                </c:pt>
                <c:pt idx="11">
                  <c:v>12</c:v>
                </c:pt>
                <c:pt idx="12">
                  <c:v>15</c:v>
                </c:pt>
                <c:pt idx="13">
                  <c:v>5</c:v>
                </c:pt>
                <c:pt idx="14">
                  <c:v>16</c:v>
                </c:pt>
                <c:pt idx="15">
                  <c:v>26</c:v>
                </c:pt>
                <c:pt idx="16">
                  <c:v>13</c:v>
                </c:pt>
                <c:pt idx="17">
                  <c:v>1</c:v>
                </c:pt>
                <c:pt idx="18">
                  <c:v>31</c:v>
                </c:pt>
                <c:pt idx="19">
                  <c:v>27</c:v>
                </c:pt>
                <c:pt idx="20">
                  <c:v>20</c:v>
                </c:pt>
                <c:pt idx="21">
                  <c:v>30</c:v>
                </c:pt>
                <c:pt idx="2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3-4C21-BC2C-521A8C0750B8}"/>
            </c:ext>
          </c:extLst>
        </c:ser>
        <c:ser>
          <c:idx val="1"/>
          <c:order val="1"/>
          <c:tx>
            <c:strRef>
              <c:f>Bond!$C$58</c:f>
              <c:strCache>
                <c:ptCount val="1"/>
                <c:pt idx="0">
                  <c:v>Sum of Total Victims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Bond!$C$59:$C$82</c:f>
              <c:numCache>
                <c:formatCode>General</c:formatCode>
                <c:ptCount val="23"/>
                <c:pt idx="0">
                  <c:v>62</c:v>
                </c:pt>
                <c:pt idx="1">
                  <c:v>22</c:v>
                </c:pt>
                <c:pt idx="2">
                  <c:v>49</c:v>
                </c:pt>
                <c:pt idx="3">
                  <c:v>51</c:v>
                </c:pt>
                <c:pt idx="4">
                  <c:v>12</c:v>
                </c:pt>
                <c:pt idx="5">
                  <c:v>54</c:v>
                </c:pt>
                <c:pt idx="6">
                  <c:v>27</c:v>
                </c:pt>
                <c:pt idx="7">
                  <c:v>72</c:v>
                </c:pt>
                <c:pt idx="8">
                  <c:v>77</c:v>
                </c:pt>
                <c:pt idx="9">
                  <c:v>23</c:v>
                </c:pt>
                <c:pt idx="10">
                  <c:v>13</c:v>
                </c:pt>
                <c:pt idx="11">
                  <c:v>81</c:v>
                </c:pt>
                <c:pt idx="12">
                  <c:v>58</c:v>
                </c:pt>
                <c:pt idx="13">
                  <c:v>42</c:v>
                </c:pt>
                <c:pt idx="14">
                  <c:v>31</c:v>
                </c:pt>
                <c:pt idx="15">
                  <c:v>49</c:v>
                </c:pt>
                <c:pt idx="16">
                  <c:v>42</c:v>
                </c:pt>
                <c:pt idx="17">
                  <c:v>6</c:v>
                </c:pt>
                <c:pt idx="18">
                  <c:v>147</c:v>
                </c:pt>
                <c:pt idx="19">
                  <c:v>70</c:v>
                </c:pt>
                <c:pt idx="20">
                  <c:v>110</c:v>
                </c:pt>
                <c:pt idx="21">
                  <c:v>54</c:v>
                </c:pt>
                <c:pt idx="22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3-4C21-BC2C-521A8C0750B8}"/>
            </c:ext>
          </c:extLst>
        </c:ser>
        <c:ser>
          <c:idx val="2"/>
          <c:order val="2"/>
          <c:tx>
            <c:strRef>
              <c:f>Bond!$D$58</c:f>
              <c:strCache>
                <c:ptCount val="1"/>
                <c:pt idx="0">
                  <c:v>Sum of Planned 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Bond!$D$59:$D$82</c:f>
              <c:numCache>
                <c:formatCode>General</c:formatCode>
                <c:ptCount val="23"/>
                <c:pt idx="0">
                  <c:v>275.2</c:v>
                </c:pt>
                <c:pt idx="1">
                  <c:v>581.5</c:v>
                </c:pt>
                <c:pt idx="2">
                  <c:v>442.5</c:v>
                </c:pt>
                <c:pt idx="3">
                  <c:v>465.4</c:v>
                </c:pt>
                <c:pt idx="4">
                  <c:v>448.8</c:v>
                </c:pt>
                <c:pt idx="5">
                  <c:v>449.4</c:v>
                </c:pt>
                <c:pt idx="6">
                  <c:v>543.79999999999995</c:v>
                </c:pt>
                <c:pt idx="7">
                  <c:v>518.5</c:v>
                </c:pt>
                <c:pt idx="8">
                  <c:v>820.4</c:v>
                </c:pt>
                <c:pt idx="9">
                  <c:v>250.9</c:v>
                </c:pt>
                <c:pt idx="10">
                  <c:v>460.3</c:v>
                </c:pt>
                <c:pt idx="11">
                  <c:v>535</c:v>
                </c:pt>
                <c:pt idx="12">
                  <c:v>373.8</c:v>
                </c:pt>
                <c:pt idx="13">
                  <c:v>291.5</c:v>
                </c:pt>
                <c:pt idx="14">
                  <c:v>514.20000000000005</c:v>
                </c:pt>
                <c:pt idx="15">
                  <c:v>879.8</c:v>
                </c:pt>
                <c:pt idx="16">
                  <c:v>313.5</c:v>
                </c:pt>
                <c:pt idx="17">
                  <c:v>334</c:v>
                </c:pt>
                <c:pt idx="18">
                  <c:v>533</c:v>
                </c:pt>
                <c:pt idx="19">
                  <c:v>439.5</c:v>
                </c:pt>
                <c:pt idx="20">
                  <c:v>848.1</c:v>
                </c:pt>
                <c:pt idx="21">
                  <c:v>463.2</c:v>
                </c:pt>
                <c:pt idx="22">
                  <c:v>514.20000000000005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23-4C21-BC2C-521A8C0750B8}"/>
            </c:ext>
          </c:extLst>
        </c:ser>
        <c:ser>
          <c:idx val="3"/>
          <c:order val="3"/>
          <c:tx>
            <c:strRef>
              <c:f>Bond!$E$58</c:f>
              <c:strCache>
                <c:ptCount val="1"/>
                <c:pt idx="0">
                  <c:v>Sum of Actual 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Bond!$E$59:$E$82</c:f>
              <c:numCache>
                <c:formatCode>General</c:formatCode>
                <c:ptCount val="23"/>
                <c:pt idx="0">
                  <c:v>152.4</c:v>
                </c:pt>
                <c:pt idx="1">
                  <c:v>594.20000000000005</c:v>
                </c:pt>
                <c:pt idx="2">
                  <c:v>116</c:v>
                </c:pt>
                <c:pt idx="3">
                  <c:v>431.9</c:v>
                </c:pt>
                <c:pt idx="4">
                  <c:v>59.5</c:v>
                </c:pt>
                <c:pt idx="5">
                  <c:v>194.9</c:v>
                </c:pt>
                <c:pt idx="6">
                  <c:v>78.900000000000006</c:v>
                </c:pt>
                <c:pt idx="7">
                  <c:v>351.9</c:v>
                </c:pt>
                <c:pt idx="8">
                  <c:v>124.9</c:v>
                </c:pt>
                <c:pt idx="9">
                  <c:v>156.19999999999999</c:v>
                </c:pt>
                <c:pt idx="10">
                  <c:v>126.4</c:v>
                </c:pt>
                <c:pt idx="11">
                  <c:v>210.3</c:v>
                </c:pt>
                <c:pt idx="12">
                  <c:v>183.7</c:v>
                </c:pt>
                <c:pt idx="13">
                  <c:v>64.599999999999994</c:v>
                </c:pt>
                <c:pt idx="14">
                  <c:v>576</c:v>
                </c:pt>
                <c:pt idx="15">
                  <c:v>1108.5999999999999</c:v>
                </c:pt>
                <c:pt idx="16">
                  <c:v>191.2</c:v>
                </c:pt>
                <c:pt idx="17">
                  <c:v>98.5</c:v>
                </c:pt>
                <c:pt idx="18">
                  <c:v>185.4</c:v>
                </c:pt>
                <c:pt idx="19">
                  <c:v>361.8</c:v>
                </c:pt>
                <c:pt idx="20">
                  <c:v>141.19999999999999</c:v>
                </c:pt>
                <c:pt idx="21">
                  <c:v>338.9</c:v>
                </c:pt>
                <c:pt idx="22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23-4C21-BC2C-521A8C0750B8}"/>
            </c:ext>
          </c:extLst>
        </c:ser>
        <c:ser>
          <c:idx val="4"/>
          <c:order val="4"/>
          <c:tx>
            <c:strRef>
              <c:f>Bond!$F$58</c:f>
              <c:strCache>
                <c:ptCount val="1"/>
                <c:pt idx="0">
                  <c:v>Sum of Critic score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Bond!$F$59:$F$82</c:f>
              <c:numCache>
                <c:formatCode>General</c:formatCode>
                <c:ptCount val="23"/>
                <c:pt idx="0">
                  <c:v>0.34</c:v>
                </c:pt>
                <c:pt idx="1">
                  <c:v>0.95</c:v>
                </c:pt>
                <c:pt idx="2">
                  <c:v>0.66</c:v>
                </c:pt>
                <c:pt idx="3">
                  <c:v>0.56999999999999995</c:v>
                </c:pt>
                <c:pt idx="4">
                  <c:v>0.96</c:v>
                </c:pt>
                <c:pt idx="5">
                  <c:v>0.73</c:v>
                </c:pt>
                <c:pt idx="6">
                  <c:v>0.96</c:v>
                </c:pt>
                <c:pt idx="7">
                  <c:v>0.82</c:v>
                </c:pt>
                <c:pt idx="8">
                  <c:v>0.96</c:v>
                </c:pt>
                <c:pt idx="9">
                  <c:v>0.76</c:v>
                </c:pt>
                <c:pt idx="10">
                  <c:v>0.66</c:v>
                </c:pt>
                <c:pt idx="11">
                  <c:v>0.59</c:v>
                </c:pt>
                <c:pt idx="12">
                  <c:v>0.43</c:v>
                </c:pt>
                <c:pt idx="13">
                  <c:v>0.82</c:v>
                </c:pt>
                <c:pt idx="14">
                  <c:v>0.65</c:v>
                </c:pt>
                <c:pt idx="15">
                  <c:v>0.93</c:v>
                </c:pt>
                <c:pt idx="16">
                  <c:v>0.76</c:v>
                </c:pt>
                <c:pt idx="17">
                  <c:v>0.46</c:v>
                </c:pt>
                <c:pt idx="18">
                  <c:v>0.78</c:v>
                </c:pt>
                <c:pt idx="19">
                  <c:v>0.51</c:v>
                </c:pt>
                <c:pt idx="20">
                  <c:v>0.85</c:v>
                </c:pt>
                <c:pt idx="21">
                  <c:v>0.56999999999999995</c:v>
                </c:pt>
                <c:pt idx="22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23-4C21-BC2C-521A8C0750B8}"/>
            </c:ext>
          </c:extLst>
        </c:ser>
        <c:ser>
          <c:idx val="5"/>
          <c:order val="5"/>
          <c:tx>
            <c:strRef>
              <c:f>Bond!$G$58</c:f>
              <c:strCache>
                <c:ptCount val="1"/>
                <c:pt idx="0">
                  <c:v>Sum of Audience score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Bond!$G$59:$G$82</c:f>
              <c:numCache>
                <c:formatCode>General</c:formatCode>
                <c:ptCount val="23"/>
                <c:pt idx="0">
                  <c:v>0.41</c:v>
                </c:pt>
                <c:pt idx="1">
                  <c:v>0.89</c:v>
                </c:pt>
                <c:pt idx="2">
                  <c:v>0.59</c:v>
                </c:pt>
                <c:pt idx="3">
                  <c:v>0.41</c:v>
                </c:pt>
                <c:pt idx="4">
                  <c:v>0.82</c:v>
                </c:pt>
                <c:pt idx="5">
                  <c:v>0.64</c:v>
                </c:pt>
                <c:pt idx="6">
                  <c:v>0.83</c:v>
                </c:pt>
                <c:pt idx="7">
                  <c:v>0.83</c:v>
                </c:pt>
                <c:pt idx="8">
                  <c:v>0.89</c:v>
                </c:pt>
                <c:pt idx="9">
                  <c:v>0.59</c:v>
                </c:pt>
                <c:pt idx="10">
                  <c:v>0.65</c:v>
                </c:pt>
                <c:pt idx="11">
                  <c:v>0.43</c:v>
                </c:pt>
                <c:pt idx="12">
                  <c:v>0.48</c:v>
                </c:pt>
                <c:pt idx="13">
                  <c:v>0.64</c:v>
                </c:pt>
                <c:pt idx="14">
                  <c:v>0.57999999999999996</c:v>
                </c:pt>
                <c:pt idx="15">
                  <c:v>0.86</c:v>
                </c:pt>
                <c:pt idx="16">
                  <c:v>0.65</c:v>
                </c:pt>
                <c:pt idx="17">
                  <c:v>0.56999999999999995</c:v>
                </c:pt>
                <c:pt idx="18">
                  <c:v>0.76</c:v>
                </c:pt>
                <c:pt idx="19">
                  <c:v>0.5</c:v>
                </c:pt>
                <c:pt idx="20">
                  <c:v>0.73</c:v>
                </c:pt>
                <c:pt idx="21">
                  <c:v>0.53</c:v>
                </c:pt>
                <c:pt idx="22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23-4C21-BC2C-521A8C0750B8}"/>
            </c:ext>
          </c:extLst>
        </c:ser>
        <c:ser>
          <c:idx val="6"/>
          <c:order val="6"/>
          <c:tx>
            <c:strRef>
              <c:f>Bond!$H$58</c:f>
              <c:strCache>
                <c:ptCount val="1"/>
                <c:pt idx="0">
                  <c:v>Sum of Golden Globe nominations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Bond!$H$59:$H$82</c:f>
              <c:numCache>
                <c:formatCode>General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23-4C21-BC2C-521A8C0750B8}"/>
            </c:ext>
          </c:extLst>
        </c:ser>
        <c:ser>
          <c:idx val="7"/>
          <c:order val="7"/>
          <c:tx>
            <c:strRef>
              <c:f>Bond!$I$58</c:f>
              <c:strCache>
                <c:ptCount val="1"/>
                <c:pt idx="0">
                  <c:v>Sum of Golden Globe wins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Bond!$I$59:$I$82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23-4C21-BC2C-521A8C0750B8}"/>
            </c:ext>
          </c:extLst>
        </c:ser>
        <c:ser>
          <c:idx val="8"/>
          <c:order val="8"/>
          <c:tx>
            <c:strRef>
              <c:f>Bond!$J$58</c:f>
              <c:strCache>
                <c:ptCount val="1"/>
                <c:pt idx="0">
                  <c:v>Sum of "Bond, James Bond" sentance said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Bond!$J$59:$J$82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23-4C21-BC2C-521A8C0750B8}"/>
            </c:ext>
          </c:extLst>
        </c:ser>
        <c:ser>
          <c:idx val="9"/>
          <c:order val="9"/>
          <c:tx>
            <c:strRef>
              <c:f>Bond!$K$58</c:f>
              <c:strCache>
                <c:ptCount val="1"/>
                <c:pt idx="0">
                  <c:v>Sum of Film duration in minutes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Bond!$K$59:$K$82</c:f>
              <c:numCache>
                <c:formatCode>General</c:formatCode>
                <c:ptCount val="23"/>
                <c:pt idx="0">
                  <c:v>131</c:v>
                </c:pt>
                <c:pt idx="1">
                  <c:v>144</c:v>
                </c:pt>
                <c:pt idx="2">
                  <c:v>120</c:v>
                </c:pt>
                <c:pt idx="3">
                  <c:v>133</c:v>
                </c:pt>
                <c:pt idx="4">
                  <c:v>110</c:v>
                </c:pt>
                <c:pt idx="5">
                  <c:v>127</c:v>
                </c:pt>
                <c:pt idx="6">
                  <c:v>115</c:v>
                </c:pt>
                <c:pt idx="7">
                  <c:v>130</c:v>
                </c:pt>
                <c:pt idx="8">
                  <c:v>110</c:v>
                </c:pt>
                <c:pt idx="9">
                  <c:v>133</c:v>
                </c:pt>
                <c:pt idx="10">
                  <c:v>121</c:v>
                </c:pt>
                <c:pt idx="11">
                  <c:v>126</c:v>
                </c:pt>
                <c:pt idx="12">
                  <c:v>131</c:v>
                </c:pt>
                <c:pt idx="13">
                  <c:v>142</c:v>
                </c:pt>
                <c:pt idx="14">
                  <c:v>106</c:v>
                </c:pt>
                <c:pt idx="15">
                  <c:v>143</c:v>
                </c:pt>
                <c:pt idx="16">
                  <c:v>130</c:v>
                </c:pt>
                <c:pt idx="17">
                  <c:v>125</c:v>
                </c:pt>
                <c:pt idx="18">
                  <c:v>125</c:v>
                </c:pt>
                <c:pt idx="19">
                  <c:v>128</c:v>
                </c:pt>
                <c:pt idx="20">
                  <c:v>130</c:v>
                </c:pt>
                <c:pt idx="21">
                  <c:v>119</c:v>
                </c:pt>
                <c:pt idx="2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23-4C21-BC2C-521A8C0750B8}"/>
            </c:ext>
          </c:extLst>
        </c:ser>
        <c:ser>
          <c:idx val="10"/>
          <c:order val="10"/>
          <c:tx>
            <c:strRef>
              <c:f>Bond!$L$58</c:f>
              <c:strCache>
                <c:ptCount val="1"/>
                <c:pt idx="0">
                  <c:v>Sum of Bond girls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Bond!$L$59:$L$82</c:f>
              <c:numCache>
                <c:formatCode>General</c:formatCode>
                <c:ptCount val="23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23-4C21-BC2C-521A8C0750B8}"/>
            </c:ext>
          </c:extLst>
        </c:ser>
        <c:ser>
          <c:idx val="11"/>
          <c:order val="11"/>
          <c:tx>
            <c:strRef>
              <c:f>Bond!$M$58</c:f>
              <c:strCache>
                <c:ptCount val="1"/>
                <c:pt idx="0">
                  <c:v>Sum of Academy Award wins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Bond!$M$59:$M$82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023-4C21-BC2C-521A8C0750B8}"/>
            </c:ext>
          </c:extLst>
        </c:ser>
        <c:ser>
          <c:idx val="12"/>
          <c:order val="12"/>
          <c:tx>
            <c:strRef>
              <c:f>Bond!$N$58</c:f>
              <c:strCache>
                <c:ptCount val="1"/>
                <c:pt idx="0">
                  <c:v>Sum of Academy Award nominations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Bond!$N$59:$N$82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023-4C21-BC2C-521A8C0750B8}"/>
            </c:ext>
          </c:extLst>
        </c:ser>
        <c:ser>
          <c:idx val="13"/>
          <c:order val="13"/>
          <c:tx>
            <c:strRef>
              <c:f>Bond!$O$58</c:f>
              <c:strCache>
                <c:ptCount val="1"/>
                <c:pt idx="0">
                  <c:v>Sum of Postotak uspijeha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Bond!$O$59:$O$82</c:f>
              <c:numCache>
                <c:formatCode>General</c:formatCode>
                <c:ptCount val="23"/>
                <c:pt idx="0">
                  <c:v>55.377906976744192</c:v>
                </c:pt>
                <c:pt idx="1">
                  <c:v>102.18400687876183</c:v>
                </c:pt>
                <c:pt idx="2">
                  <c:v>26.214689265536723</c:v>
                </c:pt>
                <c:pt idx="3">
                  <c:v>92.801890846583575</c:v>
                </c:pt>
                <c:pt idx="4">
                  <c:v>13.257575757575758</c:v>
                </c:pt>
                <c:pt idx="5">
                  <c:v>43.36893635959057</c:v>
                </c:pt>
                <c:pt idx="6">
                  <c:v>14.509010665685917</c:v>
                </c:pt>
                <c:pt idx="7">
                  <c:v>67.868852459016395</c:v>
                </c:pt>
                <c:pt idx="8">
                  <c:v>15.224280838615311</c:v>
                </c:pt>
                <c:pt idx="9">
                  <c:v>62.255878836189716</c:v>
                </c:pt>
                <c:pt idx="10">
                  <c:v>27.460351944384097</c:v>
                </c:pt>
                <c:pt idx="11">
                  <c:v>39.308411214953267</c:v>
                </c:pt>
                <c:pt idx="12">
                  <c:v>49.143927233814871</c:v>
                </c:pt>
                <c:pt idx="13">
                  <c:v>22.161234991423669</c:v>
                </c:pt>
                <c:pt idx="14">
                  <c:v>112.01866977829637</c:v>
                </c:pt>
                <c:pt idx="15">
                  <c:v>126.00591043418959</c:v>
                </c:pt>
                <c:pt idx="16">
                  <c:v>60.988835725677824</c:v>
                </c:pt>
                <c:pt idx="17">
                  <c:v>29.491017964071858</c:v>
                </c:pt>
                <c:pt idx="18">
                  <c:v>34.784240150093808</c:v>
                </c:pt>
                <c:pt idx="19">
                  <c:v>82.320819112627987</c:v>
                </c:pt>
                <c:pt idx="20">
                  <c:v>16.648980073104585</c:v>
                </c:pt>
                <c:pt idx="21">
                  <c:v>73.16493955094991</c:v>
                </c:pt>
                <c:pt idx="22">
                  <c:v>19.642162582652663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023-4C21-BC2C-521A8C0750B8}"/>
            </c:ext>
          </c:extLst>
        </c:ser>
        <c:ser>
          <c:idx val="14"/>
          <c:order val="14"/>
          <c:tx>
            <c:strRef>
              <c:f>Bond!$P$58</c:f>
              <c:strCache>
                <c:ptCount val="1"/>
                <c:pt idx="0">
                  <c:v>Sum of Others' Neutralised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Bond!$A$59:$A$82</c:f>
              <c:strCache>
                <c:ptCount val="23"/>
                <c:pt idx="0">
                  <c:v>A View to a Kill</c:v>
                </c:pt>
                <c:pt idx="1">
                  <c:v>Casino Royale</c:v>
                </c:pt>
                <c:pt idx="2">
                  <c:v>Diamonds Are Forever</c:v>
                </c:pt>
                <c:pt idx="3">
                  <c:v>Die Another Day</c:v>
                </c:pt>
                <c:pt idx="4">
                  <c:v>Dr. No</c:v>
                </c:pt>
                <c:pt idx="5">
                  <c:v>For Your Eyes Only</c:v>
                </c:pt>
                <c:pt idx="6">
                  <c:v>From Russia With Love</c:v>
                </c:pt>
                <c:pt idx="7">
                  <c:v>GoldenEye</c:v>
                </c:pt>
                <c:pt idx="8">
                  <c:v>Goldfinger</c:v>
                </c:pt>
                <c:pt idx="9">
                  <c:v>Licence to Kill</c:v>
                </c:pt>
                <c:pt idx="10">
                  <c:v>Live and Let Die</c:v>
                </c:pt>
                <c:pt idx="11">
                  <c:v>Moonraker</c:v>
                </c:pt>
                <c:pt idx="12">
                  <c:v>Octopussy</c:v>
                </c:pt>
                <c:pt idx="13">
                  <c:v>On Her Majesty's Secret Service</c:v>
                </c:pt>
                <c:pt idx="14">
                  <c:v>Quantum of Solace</c:v>
                </c:pt>
                <c:pt idx="15">
                  <c:v>Skyfall</c:v>
                </c:pt>
                <c:pt idx="16">
                  <c:v>The Living Daylights</c:v>
                </c:pt>
                <c:pt idx="17">
                  <c:v>The Man with the Golden Gun</c:v>
                </c:pt>
                <c:pt idx="18">
                  <c:v>The Spy Who Loved Me</c:v>
                </c:pt>
                <c:pt idx="19">
                  <c:v>The World is Not Enough</c:v>
                </c:pt>
                <c:pt idx="20">
                  <c:v>Thunderball</c:v>
                </c:pt>
                <c:pt idx="21">
                  <c:v>Tomorrow Never Dies</c:v>
                </c:pt>
                <c:pt idx="22">
                  <c:v>You Only Live Twice</c:v>
                </c:pt>
              </c:strCache>
            </c:strRef>
          </c:cat>
          <c:val>
            <c:numRef>
              <c:f>Bond!$P$59:$P$82</c:f>
              <c:numCache>
                <c:formatCode>General</c:formatCode>
                <c:ptCount val="23"/>
                <c:pt idx="0">
                  <c:v>57</c:v>
                </c:pt>
                <c:pt idx="1">
                  <c:v>11</c:v>
                </c:pt>
                <c:pt idx="2">
                  <c:v>42</c:v>
                </c:pt>
                <c:pt idx="3">
                  <c:v>20</c:v>
                </c:pt>
                <c:pt idx="4">
                  <c:v>8</c:v>
                </c:pt>
                <c:pt idx="5">
                  <c:v>36</c:v>
                </c:pt>
                <c:pt idx="6">
                  <c:v>16</c:v>
                </c:pt>
                <c:pt idx="7">
                  <c:v>25</c:v>
                </c:pt>
                <c:pt idx="8">
                  <c:v>68</c:v>
                </c:pt>
                <c:pt idx="9">
                  <c:v>13</c:v>
                </c:pt>
                <c:pt idx="10">
                  <c:v>5</c:v>
                </c:pt>
                <c:pt idx="11">
                  <c:v>69</c:v>
                </c:pt>
                <c:pt idx="12">
                  <c:v>43</c:v>
                </c:pt>
                <c:pt idx="13">
                  <c:v>37</c:v>
                </c:pt>
                <c:pt idx="14">
                  <c:v>15</c:v>
                </c:pt>
                <c:pt idx="15">
                  <c:v>23</c:v>
                </c:pt>
                <c:pt idx="16">
                  <c:v>29</c:v>
                </c:pt>
                <c:pt idx="17">
                  <c:v>5</c:v>
                </c:pt>
                <c:pt idx="18">
                  <c:v>116</c:v>
                </c:pt>
                <c:pt idx="19">
                  <c:v>43</c:v>
                </c:pt>
                <c:pt idx="20">
                  <c:v>90</c:v>
                </c:pt>
                <c:pt idx="21">
                  <c:v>24</c:v>
                </c:pt>
                <c:pt idx="22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023-4C21-BC2C-521A8C07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171455</xdr:rowOff>
    </xdr:from>
    <xdr:to>
      <xdr:col>7</xdr:col>
      <xdr:colOff>1943100</xdr:colOff>
      <xdr:row>55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0B6322-7AA9-4D21-A4E7-D8A672205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1866900</xdr:colOff>
      <xdr:row>82</xdr:row>
      <xdr:rowOff>185736</xdr:rowOff>
    </xdr:from>
    <xdr:to>
      <xdr:col>13</xdr:col>
      <xdr:colOff>1390650</xdr:colOff>
      <xdr:row>132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CA13E-AB6C-44C1-874F-531F9BFED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82</xdr:row>
      <xdr:rowOff>185737</xdr:rowOff>
    </xdr:from>
    <xdr:to>
      <xdr:col>7</xdr:col>
      <xdr:colOff>1885949</xdr:colOff>
      <xdr:row>117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B76538-AB52-4D77-9D9B-B75B210EE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252.750562037036" createdVersion="7" refreshedVersion="7" minRefreshableVersion="3" recordCount="23" xr:uid="{A94284F0-BBD2-41B9-ADCD-779022BEA525}">
  <cacheSource type="worksheet">
    <worksheetSource ref="A1:U24" sheet="Bond"/>
  </cacheSource>
  <cacheFields count="21">
    <cacheField name="Film" numFmtId="0">
      <sharedItems count="23">
        <s v="Dr. No"/>
        <s v="From Russia With Love"/>
        <s v="Goldfinger"/>
        <s v="Thunderball"/>
        <s v="You Only Live Twice"/>
        <s v="On Her Majesty's Secret Service"/>
        <s v="Diamonds Are Forever"/>
        <s v="Live and Let Die"/>
        <s v="The Man with the Golden Gun"/>
        <s v="The Spy Who Loved Me"/>
        <s v="Moonraker"/>
        <s v="For Your Eyes Only"/>
        <s v="Octopussy"/>
        <s v="A View to a Kill"/>
        <s v="The Living Daylights"/>
        <s v="Licence to Kill"/>
        <s v="GoldenEye"/>
        <s v="Tomorrow Never Dies"/>
        <s v="The World is Not Enough"/>
        <s v="Die Another Day"/>
        <s v="Casino Royale"/>
        <s v="Quantum of Solace"/>
        <s v="Skyfall"/>
      </sharedItems>
    </cacheField>
    <cacheField name="Year released" numFmtId="0">
      <sharedItems containsSemiMixedTypes="0" containsString="0" containsNumber="1" containsInteger="1" minValue="1962" maxValue="2012"/>
    </cacheField>
    <cacheField name="Month released" numFmtId="0">
      <sharedItems count="8">
        <s v="October"/>
        <s v="April"/>
        <s v="September"/>
        <s v="December"/>
        <s v="June"/>
        <s v="July"/>
        <s v="May"/>
        <s v="November"/>
      </sharedItems>
    </cacheField>
    <cacheField name="Bond actor" numFmtId="0">
      <sharedItems count="6">
        <s v="Sean Connery"/>
        <s v="George Lazenby"/>
        <s v="Roger Moore"/>
        <s v="Timothy Dalton"/>
        <s v="Pierce Brosnan"/>
        <s v="Daniel Craig"/>
      </sharedItems>
    </cacheField>
    <cacheField name="Villians Neutralised" numFmtId="0">
      <sharedItems containsSemiMixedTypes="0" containsString="0" containsNumber="1" containsInteger="1" minValue="1" maxValue="47"/>
    </cacheField>
    <cacheField name="Others' Neutralised" numFmtId="0">
      <sharedItems containsSemiMixedTypes="0" containsString="0" containsNumber="1" containsInteger="1" minValue="5" maxValue="175"/>
    </cacheField>
    <cacheField name="Total Victims" numFmtId="0">
      <sharedItems containsSemiMixedTypes="0" containsString="0" containsNumber="1" containsInteger="1" minValue="6" maxValue="196"/>
    </cacheField>
    <cacheField name="Planned revenue" numFmtId="4">
      <sharedItems containsSemiMixedTypes="0" containsString="0" containsNumber="1" minValue="250.9" maxValue="879.8"/>
    </cacheField>
    <cacheField name="Actual revenue" numFmtId="4">
      <sharedItems containsSemiMixedTypes="0" containsString="0" containsNumber="1" minValue="59.5" maxValue="1108.5999999999999"/>
    </cacheField>
    <cacheField name="Director" numFmtId="0">
      <sharedItems count="11">
        <s v="Terence Young"/>
        <s v="Guy Hamilton"/>
        <s v="Lewis Gilbert"/>
        <s v="Peter R. Hunt"/>
        <s v="John Glen"/>
        <s v="Martin Campbell"/>
        <s v="Roger Spottiswoode"/>
        <s v="Michael Apted"/>
        <s v="Lee Tamahori"/>
        <s v="Marc Forster"/>
        <s v="Sam Mendes"/>
      </sharedItems>
    </cacheField>
    <cacheField name="Critic score" numFmtId="2">
      <sharedItems containsSemiMixedTypes="0" containsString="0" containsNumber="1" minValue="0.34" maxValue="0.96"/>
    </cacheField>
    <cacheField name="Audience score" numFmtId="2">
      <sharedItems containsSemiMixedTypes="0" containsString="0" containsNumber="1" minValue="0.41" maxValue="0.89"/>
    </cacheField>
    <cacheField name="Golden Globe nominations" numFmtId="0">
      <sharedItems containsSemiMixedTypes="0" containsString="0" containsNumber="1" containsInteger="1" minValue="0" maxValue="2"/>
    </cacheField>
    <cacheField name="Golden Globe wins" numFmtId="0">
      <sharedItems containsSemiMixedTypes="0" containsString="0" containsNumber="1" containsInteger="1" minValue="0" maxValue="1"/>
    </cacheField>
    <cacheField name="Academy Award nominations" numFmtId="0">
      <sharedItems containsSemiMixedTypes="0" containsString="0" containsNumber="1" containsInteger="1" minValue="0" maxValue="3"/>
    </cacheField>
    <cacheField name="Academy Award wins" numFmtId="0">
      <sharedItems containsSemiMixedTypes="0" containsString="0" containsNumber="1" containsInteger="1" minValue="0" maxValue="1"/>
    </cacheField>
    <cacheField name="Bond girls" numFmtId="0">
      <sharedItems containsSemiMixedTypes="0" containsString="0" containsNumber="1" containsInteger="1" minValue="2" maxValue="5"/>
    </cacheField>
    <cacheField name="Bond car brand" numFmtId="0">
      <sharedItems/>
    </cacheField>
    <cacheField name="Film duration in minutes" numFmtId="0">
      <sharedItems containsSemiMixedTypes="0" containsString="0" containsNumber="1" containsInteger="1" minValue="106" maxValue="144"/>
    </cacheField>
    <cacheField name="&quot;Bond, James Bond&quot; sentance said" numFmtId="0">
      <sharedItems containsSemiMixedTypes="0" containsString="0" containsNumber="1" containsInteger="1" minValue="0" maxValue="2"/>
    </cacheField>
    <cacheField name="Postotak uspijeha" numFmtId="2">
      <sharedItems containsSemiMixedTypes="0" containsString="0" containsNumber="1" minValue="13.257575757575758" maxValue="126.005910434189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n v="1962"/>
    <x v="0"/>
    <x v="0"/>
    <n v="4"/>
    <n v="8"/>
    <n v="12"/>
    <n v="448.8"/>
    <n v="59.5"/>
    <x v="0"/>
    <n v="0.96"/>
    <n v="0.82"/>
    <n v="1"/>
    <n v="1"/>
    <n v="0"/>
    <n v="0"/>
    <n v="3"/>
    <s v="Sunbeam"/>
    <n v="110"/>
    <n v="1"/>
    <n v="13.257575757575758"/>
  </r>
  <r>
    <x v="1"/>
    <n v="1963"/>
    <x v="1"/>
    <x v="0"/>
    <n v="11"/>
    <n v="16"/>
    <n v="27"/>
    <n v="543.79999999999995"/>
    <n v="78.900000000000006"/>
    <x v="0"/>
    <n v="0.96"/>
    <n v="0.83"/>
    <n v="1"/>
    <n v="0"/>
    <n v="0"/>
    <n v="0"/>
    <n v="3"/>
    <s v="Bentley"/>
    <n v="115"/>
    <n v="0"/>
    <n v="14.509010665685917"/>
  </r>
  <r>
    <x v="2"/>
    <n v="1964"/>
    <x v="2"/>
    <x v="0"/>
    <n v="9"/>
    <n v="68"/>
    <n v="77"/>
    <n v="820.4"/>
    <n v="124.9"/>
    <x v="1"/>
    <n v="0.96"/>
    <n v="0.89"/>
    <n v="0"/>
    <n v="0"/>
    <n v="1"/>
    <n v="1"/>
    <n v="5"/>
    <s v="Aston Martin"/>
    <n v="110"/>
    <n v="1"/>
    <n v="15.224280838615311"/>
  </r>
  <r>
    <x v="3"/>
    <n v="1965"/>
    <x v="3"/>
    <x v="0"/>
    <n v="20"/>
    <n v="90"/>
    <n v="110"/>
    <n v="848.1"/>
    <n v="141.19999999999999"/>
    <x v="0"/>
    <n v="0.85"/>
    <n v="0.73"/>
    <n v="0"/>
    <n v="0"/>
    <n v="1"/>
    <n v="1"/>
    <n v="5"/>
    <s v="Lincoln"/>
    <n v="130"/>
    <n v="0"/>
    <n v="16.648980073104585"/>
  </r>
  <r>
    <x v="4"/>
    <n v="1967"/>
    <x v="4"/>
    <x v="0"/>
    <n v="21"/>
    <n v="175"/>
    <n v="196"/>
    <n v="514.20000000000005"/>
    <n v="101"/>
    <x v="2"/>
    <n v="0.73"/>
    <n v="0.69"/>
    <n v="0"/>
    <n v="0"/>
    <n v="0"/>
    <n v="0"/>
    <n v="4"/>
    <s v="Toyota"/>
    <n v="117"/>
    <n v="0"/>
    <n v="19.642162582652663"/>
  </r>
  <r>
    <x v="5"/>
    <n v="1969"/>
    <x v="3"/>
    <x v="1"/>
    <n v="5"/>
    <n v="37"/>
    <n v="42"/>
    <n v="291.5"/>
    <n v="64.599999999999994"/>
    <x v="3"/>
    <n v="0.82"/>
    <n v="0.64"/>
    <n v="1"/>
    <n v="0"/>
    <n v="0"/>
    <n v="0"/>
    <n v="3"/>
    <s v="Aston Martin"/>
    <n v="142"/>
    <n v="2"/>
    <n v="22.161234991423669"/>
  </r>
  <r>
    <x v="6"/>
    <n v="1971"/>
    <x v="3"/>
    <x v="0"/>
    <n v="7"/>
    <n v="42"/>
    <n v="49"/>
    <n v="442.5"/>
    <n v="116"/>
    <x v="1"/>
    <n v="0.66"/>
    <n v="0.59"/>
    <n v="0"/>
    <n v="0"/>
    <n v="1"/>
    <n v="0"/>
    <n v="5"/>
    <s v="Ford"/>
    <n v="120"/>
    <n v="1"/>
    <n v="26.214689265536723"/>
  </r>
  <r>
    <x v="7"/>
    <n v="1973"/>
    <x v="4"/>
    <x v="2"/>
    <n v="8"/>
    <n v="5"/>
    <n v="13"/>
    <n v="460.3"/>
    <n v="126.4"/>
    <x v="1"/>
    <n v="0.66"/>
    <n v="0.65"/>
    <n v="0"/>
    <n v="0"/>
    <n v="1"/>
    <n v="0"/>
    <n v="3"/>
    <s v="Chevrolet"/>
    <n v="121"/>
    <n v="1"/>
    <n v="27.460351944384097"/>
  </r>
  <r>
    <x v="8"/>
    <n v="1974"/>
    <x v="3"/>
    <x v="2"/>
    <n v="1"/>
    <n v="5"/>
    <n v="6"/>
    <n v="334"/>
    <n v="98.5"/>
    <x v="1"/>
    <n v="0.46"/>
    <n v="0.56999999999999995"/>
    <n v="0"/>
    <n v="0"/>
    <n v="0"/>
    <n v="0"/>
    <n v="4"/>
    <s v="AMC"/>
    <n v="125"/>
    <n v="2"/>
    <n v="29.491017964071858"/>
  </r>
  <r>
    <x v="9"/>
    <n v="1977"/>
    <x v="5"/>
    <x v="2"/>
    <n v="31"/>
    <n v="116"/>
    <n v="147"/>
    <n v="533"/>
    <n v="185.4"/>
    <x v="2"/>
    <n v="0.78"/>
    <n v="0.76"/>
    <n v="2"/>
    <n v="0"/>
    <n v="3"/>
    <n v="0"/>
    <n v="3"/>
    <s v="Lotus"/>
    <n v="125"/>
    <n v="1"/>
    <n v="34.784240150093808"/>
  </r>
  <r>
    <x v="10"/>
    <n v="1979"/>
    <x v="4"/>
    <x v="2"/>
    <n v="12"/>
    <n v="69"/>
    <n v="81"/>
    <n v="535"/>
    <n v="210.3"/>
    <x v="2"/>
    <n v="0.59"/>
    <n v="0.43"/>
    <n v="0"/>
    <n v="0"/>
    <n v="1"/>
    <n v="0"/>
    <n v="4"/>
    <s v="Bentley"/>
    <n v="126"/>
    <n v="1"/>
    <n v="39.308411214953267"/>
  </r>
  <r>
    <x v="11"/>
    <n v="1981"/>
    <x v="4"/>
    <x v="2"/>
    <n v="18"/>
    <n v="36"/>
    <n v="54"/>
    <n v="449.4"/>
    <n v="194.9"/>
    <x v="4"/>
    <n v="0.73"/>
    <n v="0.64"/>
    <n v="1"/>
    <n v="0"/>
    <n v="1"/>
    <n v="0"/>
    <n v="3"/>
    <s v="Lotus"/>
    <n v="127"/>
    <n v="2"/>
    <n v="43.36893635959057"/>
  </r>
  <r>
    <x v="12"/>
    <n v="1983"/>
    <x v="4"/>
    <x v="2"/>
    <n v="15"/>
    <n v="43"/>
    <n v="58"/>
    <n v="373.8"/>
    <n v="183.7"/>
    <x v="4"/>
    <n v="0.43"/>
    <n v="0.48"/>
    <n v="0"/>
    <n v="0"/>
    <n v="0"/>
    <n v="0"/>
    <n v="3"/>
    <s v="Mercedes-Benz"/>
    <n v="131"/>
    <n v="1"/>
    <n v="49.143927233814871"/>
  </r>
  <r>
    <x v="13"/>
    <n v="1985"/>
    <x v="6"/>
    <x v="2"/>
    <n v="5"/>
    <n v="57"/>
    <n v="62"/>
    <n v="275.2"/>
    <n v="152.4"/>
    <x v="4"/>
    <n v="0.34"/>
    <n v="0.41"/>
    <n v="1"/>
    <n v="0"/>
    <n v="0"/>
    <n v="0"/>
    <n v="4"/>
    <s v="Renault"/>
    <n v="131"/>
    <n v="2"/>
    <n v="55.377906976744192"/>
  </r>
  <r>
    <x v="14"/>
    <n v="1987"/>
    <x v="4"/>
    <x v="3"/>
    <n v="13"/>
    <n v="29"/>
    <n v="42"/>
    <n v="313.5"/>
    <n v="191.2"/>
    <x v="4"/>
    <n v="0.76"/>
    <n v="0.65"/>
    <n v="0"/>
    <n v="0"/>
    <n v="0"/>
    <n v="0"/>
    <n v="2"/>
    <s v="Aston Martin"/>
    <n v="130"/>
    <n v="1"/>
    <n v="60.988835725677824"/>
  </r>
  <r>
    <x v="15"/>
    <n v="1989"/>
    <x v="5"/>
    <x v="3"/>
    <n v="10"/>
    <n v="13"/>
    <n v="23"/>
    <n v="250.9"/>
    <n v="156.19999999999999"/>
    <x v="4"/>
    <n v="0.76"/>
    <n v="0.59"/>
    <n v="0"/>
    <n v="0"/>
    <n v="0"/>
    <n v="0"/>
    <n v="2"/>
    <s v="Lincoln"/>
    <n v="133"/>
    <n v="1"/>
    <n v="62.255878836189716"/>
  </r>
  <r>
    <x v="16"/>
    <n v="1995"/>
    <x v="7"/>
    <x v="4"/>
    <n v="47"/>
    <n v="25"/>
    <n v="72"/>
    <n v="518.5"/>
    <n v="351.9"/>
    <x v="5"/>
    <n v="0.82"/>
    <n v="0.83"/>
    <n v="0"/>
    <n v="0"/>
    <n v="0"/>
    <n v="0"/>
    <n v="3"/>
    <s v="BMW"/>
    <n v="130"/>
    <n v="1"/>
    <n v="67.868852459016395"/>
  </r>
  <r>
    <x v="17"/>
    <n v="1997"/>
    <x v="3"/>
    <x v="4"/>
    <n v="30"/>
    <n v="24"/>
    <n v="54"/>
    <n v="463.2"/>
    <n v="338.9"/>
    <x v="6"/>
    <n v="0.56999999999999995"/>
    <n v="0.53"/>
    <n v="1"/>
    <n v="0"/>
    <n v="0"/>
    <n v="0"/>
    <n v="3"/>
    <s v="BMW"/>
    <n v="119"/>
    <n v="1"/>
    <n v="73.16493955094991"/>
  </r>
  <r>
    <x v="18"/>
    <n v="1999"/>
    <x v="7"/>
    <x v="4"/>
    <n v="27"/>
    <n v="43"/>
    <n v="70"/>
    <n v="439.5"/>
    <n v="361.8"/>
    <x v="7"/>
    <n v="0.51"/>
    <n v="0.5"/>
    <n v="0"/>
    <n v="0"/>
    <n v="0"/>
    <n v="0"/>
    <n v="3"/>
    <s v="BMW"/>
    <n v="128"/>
    <n v="2"/>
    <n v="82.320819112627987"/>
  </r>
  <r>
    <x v="19"/>
    <n v="2002"/>
    <x v="7"/>
    <x v="4"/>
    <n v="31"/>
    <n v="20"/>
    <n v="51"/>
    <n v="465.4"/>
    <n v="431.9"/>
    <x v="8"/>
    <n v="0.56999999999999995"/>
    <n v="0.41"/>
    <n v="1"/>
    <n v="0"/>
    <n v="0"/>
    <n v="0"/>
    <n v="3"/>
    <s v="Aston Martin"/>
    <n v="133"/>
    <n v="1"/>
    <n v="92.801890846583575"/>
  </r>
  <r>
    <x v="20"/>
    <n v="2006"/>
    <x v="7"/>
    <x v="5"/>
    <n v="11"/>
    <n v="11"/>
    <n v="22"/>
    <n v="581.5"/>
    <n v="594.20000000000005"/>
    <x v="5"/>
    <n v="0.95"/>
    <n v="0.89"/>
    <n v="0"/>
    <n v="0"/>
    <n v="0"/>
    <n v="0"/>
    <n v="2"/>
    <s v="Aston Martin"/>
    <n v="144"/>
    <n v="1"/>
    <n v="102.18400687876183"/>
  </r>
  <r>
    <x v="21"/>
    <n v="2008"/>
    <x v="7"/>
    <x v="5"/>
    <n v="16"/>
    <n v="15"/>
    <n v="31"/>
    <n v="514.20000000000005"/>
    <n v="576"/>
    <x v="9"/>
    <n v="0.65"/>
    <n v="0.57999999999999996"/>
    <n v="0"/>
    <n v="0"/>
    <n v="0"/>
    <n v="0"/>
    <n v="2"/>
    <s v="Aston Martin"/>
    <n v="106"/>
    <n v="0"/>
    <n v="112.01866977829637"/>
  </r>
  <r>
    <x v="22"/>
    <n v="2012"/>
    <x v="7"/>
    <x v="5"/>
    <n v="26"/>
    <n v="23"/>
    <n v="49"/>
    <n v="879.8"/>
    <n v="1108.5999999999999"/>
    <x v="10"/>
    <n v="0.93"/>
    <n v="0.86"/>
    <n v="1"/>
    <n v="1"/>
    <n v="1"/>
    <n v="1"/>
    <n v="2"/>
    <s v="Aston Martin"/>
    <n v="143"/>
    <n v="1"/>
    <n v="126.005910434189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6DC73-6BFF-47EE-8E63-852C7B3E9522}" name="PivotTable2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58:P82" firstHeaderRow="0" firstDataRow="1" firstDataCol="1"/>
  <pivotFields count="21">
    <pivotField axis="axisRow" showAll="0">
      <items count="24">
        <item x="13"/>
        <item x="20"/>
        <item x="6"/>
        <item x="19"/>
        <item x="0"/>
        <item x="11"/>
        <item x="1"/>
        <item x="16"/>
        <item x="2"/>
        <item x="15"/>
        <item x="7"/>
        <item x="10"/>
        <item x="12"/>
        <item x="5"/>
        <item x="21"/>
        <item x="22"/>
        <item x="14"/>
        <item x="8"/>
        <item x="9"/>
        <item x="18"/>
        <item x="3"/>
        <item x="17"/>
        <item x="4"/>
        <item t="default"/>
      </items>
    </pivotField>
    <pivotField showAll="0"/>
    <pivotField showAll="0">
      <items count="9">
        <item x="1"/>
        <item x="3"/>
        <item x="5"/>
        <item x="4"/>
        <item x="6"/>
        <item x="7"/>
        <item x="0"/>
        <item x="2"/>
        <item t="default"/>
      </items>
    </pivotField>
    <pivotField showAll="0">
      <items count="7">
        <item x="5"/>
        <item x="1"/>
        <item x="4"/>
        <item x="2"/>
        <item x="0"/>
        <item x="3"/>
        <item t="default"/>
      </items>
    </pivotField>
    <pivotField dataField="1" showAll="0"/>
    <pivotField dataField="1" showAll="0"/>
    <pivotField dataField="1" showAll="0"/>
    <pivotField dataField="1" numFmtId="4" showAll="0"/>
    <pivotField dataField="1" numFmtId="4" showAll="0"/>
    <pivotField showAll="0">
      <items count="12">
        <item x="1"/>
        <item x="4"/>
        <item x="8"/>
        <item x="2"/>
        <item x="9"/>
        <item x="5"/>
        <item x="7"/>
        <item x="3"/>
        <item x="6"/>
        <item x="10"/>
        <item x="0"/>
        <item t="default"/>
      </items>
    </pivotField>
    <pivotField dataField="1" numFmtId="2" showAll="0"/>
    <pivotField dataField="1" numFmtId="2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numFmtId="2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Villians Neutralised" fld="4" baseField="0" baseItem="0"/>
    <dataField name="Sum of Total Victims" fld="6" baseField="0" baseItem="0"/>
    <dataField name="Sum of Planned revenue" fld="7" baseField="0" baseItem="0"/>
    <dataField name="Sum of Actual revenue" fld="8" baseField="0" baseItem="0"/>
    <dataField name="Sum of Critic score" fld="10" baseField="0" baseItem="0"/>
    <dataField name="Sum of Audience score" fld="11" baseField="0" baseItem="0"/>
    <dataField name="Sum of Golden Globe nominations" fld="12" baseField="0" baseItem="0"/>
    <dataField name="Sum of Golden Globe wins" fld="13" baseField="0" baseItem="0"/>
    <dataField name="Sum of &quot;Bond, James Bond&quot; sentance said" fld="19" baseField="0" baseItem="0"/>
    <dataField name="Sum of Film duration in minutes" fld="18" baseField="0" baseItem="0"/>
    <dataField name="Sum of Bond girls" fld="16" baseField="0" baseItem="0"/>
    <dataField name="Sum of Academy Award wins" fld="15" baseField="0" baseItem="0"/>
    <dataField name="Sum of Academy Award nominations" fld="14" baseField="0" baseItem="0"/>
    <dataField name="Sum of Postotak uspijeha" fld="20" baseField="0" baseItem="0"/>
    <dataField name="Sum of Others' Neutralised" fld="5" baseField="0" baseItem="0"/>
  </dataFields>
  <chartFormats count="3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n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pane ySplit="1" topLeftCell="A2" activePane="bottomLeft" state="frozen"/>
      <selection pane="bottomLeft" activeCell="W14" sqref="W14"/>
    </sheetView>
  </sheetViews>
  <sheetFormatPr defaultColWidth="43.7109375" defaultRowHeight="15" x14ac:dyDescent="0.25"/>
  <cols>
    <col min="1" max="1" width="29.28515625" bestFit="1" customWidth="1"/>
    <col min="2" max="2" width="25.5703125" bestFit="1" customWidth="1"/>
    <col min="3" max="3" width="19.28515625" bestFit="1" customWidth="1"/>
    <col min="4" max="4" width="23.140625" bestFit="1" customWidth="1"/>
    <col min="5" max="5" width="21.42578125" bestFit="1" customWidth="1"/>
    <col min="6" max="6" width="17.5703125" bestFit="1" customWidth="1"/>
    <col min="7" max="7" width="21.5703125" bestFit="1" customWidth="1"/>
    <col min="8" max="8" width="32.28515625" style="1" bestFit="1" customWidth="1"/>
    <col min="9" max="9" width="25" style="1" bestFit="1" customWidth="1"/>
    <col min="10" max="10" width="39" bestFit="1" customWidth="1"/>
    <col min="11" max="11" width="30" style="2" bestFit="1" customWidth="1"/>
    <col min="12" max="12" width="16.42578125" style="2" bestFit="1" customWidth="1"/>
    <col min="13" max="13" width="27" bestFit="1" customWidth="1"/>
    <col min="14" max="14" width="34.28515625" bestFit="1" customWidth="1"/>
    <col min="15" max="15" width="23.7109375" bestFit="1" customWidth="1"/>
    <col min="16" max="16" width="25.5703125" bestFit="1" customWidth="1"/>
    <col min="17" max="17" width="23.7109375" bestFit="1" customWidth="1"/>
    <col min="18" max="18" width="14.85546875" bestFit="1" customWidth="1"/>
    <col min="19" max="19" width="23.140625" bestFit="1" customWidth="1"/>
    <col min="20" max="20" width="21.42578125" bestFit="1" customWidth="1"/>
  </cols>
  <sheetData>
    <row r="1" spans="1:24" s="3" customFormat="1" ht="30" x14ac:dyDescent="0.25">
      <c r="A1" s="3" t="s">
        <v>0</v>
      </c>
      <c r="B1" s="3" t="s">
        <v>77</v>
      </c>
      <c r="C1" s="3" t="s">
        <v>8</v>
      </c>
      <c r="D1" s="3" t="s">
        <v>1</v>
      </c>
      <c r="E1" s="3" t="s">
        <v>69</v>
      </c>
      <c r="F1" s="3" t="s">
        <v>70</v>
      </c>
      <c r="G1" s="3" t="s">
        <v>76</v>
      </c>
      <c r="H1" s="4" t="s">
        <v>71</v>
      </c>
      <c r="I1" s="4" t="s">
        <v>72</v>
      </c>
      <c r="J1" s="3" t="s">
        <v>2</v>
      </c>
      <c r="K1" s="5" t="s">
        <v>73</v>
      </c>
      <c r="L1" s="5" t="s">
        <v>74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75</v>
      </c>
      <c r="S1" s="3" t="s">
        <v>78</v>
      </c>
      <c r="T1" s="3" t="s">
        <v>79</v>
      </c>
      <c r="U1" s="6" t="s">
        <v>80</v>
      </c>
      <c r="V1" s="6" t="s">
        <v>98</v>
      </c>
      <c r="W1" s="6" t="s">
        <v>99</v>
      </c>
      <c r="X1" s="6"/>
    </row>
    <row r="2" spans="1:24" x14ac:dyDescent="0.25">
      <c r="A2" t="s">
        <v>9</v>
      </c>
      <c r="B2">
        <v>1962</v>
      </c>
      <c r="C2" t="s">
        <v>13</v>
      </c>
      <c r="D2" t="s">
        <v>10</v>
      </c>
      <c r="E2">
        <v>4</v>
      </c>
      <c r="F2">
        <v>8</v>
      </c>
      <c r="G2">
        <v>12</v>
      </c>
      <c r="H2" s="1">
        <v>448.8</v>
      </c>
      <c r="I2" s="1">
        <v>59.5</v>
      </c>
      <c r="J2" t="s">
        <v>11</v>
      </c>
      <c r="K2" s="2">
        <v>0.96</v>
      </c>
      <c r="L2" s="2">
        <v>0.82</v>
      </c>
      <c r="M2">
        <v>1</v>
      </c>
      <c r="N2">
        <v>1</v>
      </c>
      <c r="O2">
        <v>0</v>
      </c>
      <c r="P2">
        <v>0</v>
      </c>
      <c r="Q2">
        <v>3</v>
      </c>
      <c r="R2" t="s">
        <v>12</v>
      </c>
      <c r="S2">
        <v>110</v>
      </c>
      <c r="T2">
        <v>1</v>
      </c>
      <c r="U2" s="8">
        <f>(I2/H2)*100</f>
        <v>13.257575757575758</v>
      </c>
      <c r="V2" s="7" t="s">
        <v>77</v>
      </c>
      <c r="W2" s="7" t="s">
        <v>71</v>
      </c>
    </row>
    <row r="3" spans="1:24" x14ac:dyDescent="0.25">
      <c r="A3" t="s">
        <v>14</v>
      </c>
      <c r="B3">
        <v>1963</v>
      </c>
      <c r="C3" t="s">
        <v>16</v>
      </c>
      <c r="D3" t="s">
        <v>10</v>
      </c>
      <c r="E3">
        <v>11</v>
      </c>
      <c r="F3">
        <v>16</v>
      </c>
      <c r="G3">
        <v>27</v>
      </c>
      <c r="H3" s="1">
        <v>543.79999999999995</v>
      </c>
      <c r="I3" s="1">
        <v>78.900000000000006</v>
      </c>
      <c r="J3" t="s">
        <v>11</v>
      </c>
      <c r="K3" s="2">
        <v>0.96</v>
      </c>
      <c r="L3" s="2">
        <v>0.83</v>
      </c>
      <c r="M3">
        <v>1</v>
      </c>
      <c r="N3">
        <v>0</v>
      </c>
      <c r="O3">
        <v>0</v>
      </c>
      <c r="P3">
        <v>0</v>
      </c>
      <c r="Q3">
        <v>3</v>
      </c>
      <c r="R3" t="s">
        <v>15</v>
      </c>
      <c r="S3">
        <v>115</v>
      </c>
      <c r="T3">
        <v>0</v>
      </c>
      <c r="U3" s="8">
        <f t="shared" ref="U3:U24" si="0">(I3/H3)*100</f>
        <v>14.509010665685917</v>
      </c>
      <c r="V3" s="7" t="s">
        <v>8</v>
      </c>
      <c r="W3" s="7" t="s">
        <v>72</v>
      </c>
    </row>
    <row r="4" spans="1:24" x14ac:dyDescent="0.25">
      <c r="A4" t="s">
        <v>17</v>
      </c>
      <c r="B4">
        <v>1964</v>
      </c>
      <c r="C4" t="s">
        <v>20</v>
      </c>
      <c r="D4" t="s">
        <v>10</v>
      </c>
      <c r="E4">
        <v>9</v>
      </c>
      <c r="F4">
        <v>68</v>
      </c>
      <c r="G4">
        <v>77</v>
      </c>
      <c r="H4" s="1">
        <v>820.4</v>
      </c>
      <c r="I4" s="1">
        <v>124.9</v>
      </c>
      <c r="J4" t="s">
        <v>18</v>
      </c>
      <c r="K4" s="2">
        <v>0.96</v>
      </c>
      <c r="L4" s="2">
        <v>0.89</v>
      </c>
      <c r="M4">
        <v>0</v>
      </c>
      <c r="N4">
        <v>0</v>
      </c>
      <c r="O4">
        <v>1</v>
      </c>
      <c r="P4">
        <v>1</v>
      </c>
      <c r="Q4">
        <v>5</v>
      </c>
      <c r="R4" t="s">
        <v>19</v>
      </c>
      <c r="S4">
        <v>110</v>
      </c>
      <c r="T4">
        <v>1</v>
      </c>
      <c r="U4" s="8">
        <f t="shared" si="0"/>
        <v>15.224280838615311</v>
      </c>
      <c r="V4" s="7" t="s">
        <v>1</v>
      </c>
      <c r="W4" s="7" t="s">
        <v>69</v>
      </c>
    </row>
    <row r="5" spans="1:24" x14ac:dyDescent="0.25">
      <c r="A5" t="s">
        <v>21</v>
      </c>
      <c r="B5">
        <v>1965</v>
      </c>
      <c r="C5" t="s">
        <v>23</v>
      </c>
      <c r="D5" t="s">
        <v>10</v>
      </c>
      <c r="E5">
        <v>20</v>
      </c>
      <c r="F5">
        <v>90</v>
      </c>
      <c r="G5">
        <v>110</v>
      </c>
      <c r="H5" s="1">
        <v>848.1</v>
      </c>
      <c r="I5" s="1">
        <v>141.19999999999999</v>
      </c>
      <c r="J5" t="s">
        <v>11</v>
      </c>
      <c r="K5" s="2">
        <v>0.85</v>
      </c>
      <c r="L5" s="2">
        <v>0.73</v>
      </c>
      <c r="M5">
        <v>0</v>
      </c>
      <c r="N5">
        <v>0</v>
      </c>
      <c r="O5">
        <v>1</v>
      </c>
      <c r="P5">
        <v>1</v>
      </c>
      <c r="Q5">
        <v>5</v>
      </c>
      <c r="R5" t="s">
        <v>22</v>
      </c>
      <c r="S5">
        <v>130</v>
      </c>
      <c r="T5">
        <v>0</v>
      </c>
      <c r="U5" s="8">
        <f t="shared" si="0"/>
        <v>16.648980073104585</v>
      </c>
      <c r="V5" s="7" t="s">
        <v>11</v>
      </c>
      <c r="W5" s="7" t="s">
        <v>7</v>
      </c>
    </row>
    <row r="6" spans="1:24" x14ac:dyDescent="0.25">
      <c r="A6" t="s">
        <v>24</v>
      </c>
      <c r="B6">
        <v>1967</v>
      </c>
      <c r="C6" t="s">
        <v>27</v>
      </c>
      <c r="D6" t="s">
        <v>10</v>
      </c>
      <c r="E6">
        <v>21</v>
      </c>
      <c r="F6">
        <v>175</v>
      </c>
      <c r="G6">
        <v>196</v>
      </c>
      <c r="H6" s="1">
        <v>514.20000000000005</v>
      </c>
      <c r="I6" s="1">
        <v>101</v>
      </c>
      <c r="J6" t="s">
        <v>25</v>
      </c>
      <c r="K6" s="2">
        <v>0.73</v>
      </c>
      <c r="L6" s="2">
        <v>0.69</v>
      </c>
      <c r="M6">
        <v>0</v>
      </c>
      <c r="N6">
        <v>0</v>
      </c>
      <c r="O6">
        <v>0</v>
      </c>
      <c r="P6">
        <v>0</v>
      </c>
      <c r="Q6">
        <v>4</v>
      </c>
      <c r="R6" t="s">
        <v>26</v>
      </c>
      <c r="S6">
        <v>117</v>
      </c>
      <c r="T6">
        <v>0</v>
      </c>
      <c r="U6" s="8">
        <f t="shared" si="0"/>
        <v>19.642162582652663</v>
      </c>
      <c r="V6" s="7" t="s">
        <v>75</v>
      </c>
      <c r="W6" s="7" t="s">
        <v>73</v>
      </c>
    </row>
    <row r="7" spans="1:24" x14ac:dyDescent="0.25">
      <c r="A7" t="s">
        <v>28</v>
      </c>
      <c r="B7">
        <v>1969</v>
      </c>
      <c r="C7" t="s">
        <v>23</v>
      </c>
      <c r="D7" t="s">
        <v>29</v>
      </c>
      <c r="E7">
        <v>5</v>
      </c>
      <c r="F7">
        <v>37</v>
      </c>
      <c r="G7">
        <v>42</v>
      </c>
      <c r="H7" s="1">
        <v>291.5</v>
      </c>
      <c r="I7" s="1">
        <v>64.599999999999994</v>
      </c>
      <c r="J7" t="s">
        <v>30</v>
      </c>
      <c r="K7" s="2">
        <v>0.82</v>
      </c>
      <c r="L7" s="2">
        <v>0.64</v>
      </c>
      <c r="M7">
        <v>1</v>
      </c>
      <c r="N7">
        <v>0</v>
      </c>
      <c r="O7">
        <v>0</v>
      </c>
      <c r="P7">
        <v>0</v>
      </c>
      <c r="Q7">
        <v>3</v>
      </c>
      <c r="R7" t="s">
        <v>19</v>
      </c>
      <c r="S7">
        <v>142</v>
      </c>
      <c r="T7">
        <v>2</v>
      </c>
      <c r="U7" s="8">
        <f t="shared" si="0"/>
        <v>22.161234991423669</v>
      </c>
      <c r="V7" s="7" t="s">
        <v>100</v>
      </c>
      <c r="W7" s="7" t="s">
        <v>74</v>
      </c>
    </row>
    <row r="8" spans="1:24" x14ac:dyDescent="0.25">
      <c r="A8" t="s">
        <v>31</v>
      </c>
      <c r="B8">
        <v>1971</v>
      </c>
      <c r="C8" t="s">
        <v>23</v>
      </c>
      <c r="D8" t="s">
        <v>10</v>
      </c>
      <c r="E8">
        <v>7</v>
      </c>
      <c r="F8">
        <v>42</v>
      </c>
      <c r="G8">
        <v>49</v>
      </c>
      <c r="H8" s="1">
        <v>442.5</v>
      </c>
      <c r="I8" s="1">
        <v>116</v>
      </c>
      <c r="J8" t="s">
        <v>18</v>
      </c>
      <c r="K8" s="2">
        <v>0.66</v>
      </c>
      <c r="L8" s="2">
        <v>0.59</v>
      </c>
      <c r="M8">
        <v>0</v>
      </c>
      <c r="N8">
        <v>0</v>
      </c>
      <c r="O8">
        <v>1</v>
      </c>
      <c r="P8">
        <v>0</v>
      </c>
      <c r="Q8">
        <v>5</v>
      </c>
      <c r="R8" t="s">
        <v>32</v>
      </c>
      <c r="S8">
        <v>120</v>
      </c>
      <c r="T8">
        <v>1</v>
      </c>
      <c r="U8" s="8">
        <f t="shared" si="0"/>
        <v>26.214689265536723</v>
      </c>
      <c r="V8" s="7"/>
      <c r="W8" s="7" t="s">
        <v>80</v>
      </c>
    </row>
    <row r="9" spans="1:24" x14ac:dyDescent="0.25">
      <c r="A9" t="s">
        <v>33</v>
      </c>
      <c r="B9">
        <v>1973</v>
      </c>
      <c r="C9" t="s">
        <v>27</v>
      </c>
      <c r="D9" t="s">
        <v>34</v>
      </c>
      <c r="E9">
        <v>8</v>
      </c>
      <c r="F9">
        <v>5</v>
      </c>
      <c r="G9">
        <v>13</v>
      </c>
      <c r="H9" s="1">
        <v>460.3</v>
      </c>
      <c r="I9" s="1">
        <v>126.4</v>
      </c>
      <c r="J9" t="s">
        <v>18</v>
      </c>
      <c r="K9" s="2">
        <v>0.66</v>
      </c>
      <c r="L9" s="2">
        <v>0.65</v>
      </c>
      <c r="M9">
        <v>0</v>
      </c>
      <c r="N9">
        <v>0</v>
      </c>
      <c r="O9">
        <v>1</v>
      </c>
      <c r="P9">
        <v>0</v>
      </c>
      <c r="Q9">
        <v>3</v>
      </c>
      <c r="R9" t="s">
        <v>35</v>
      </c>
      <c r="S9">
        <v>121</v>
      </c>
      <c r="T9">
        <v>1</v>
      </c>
      <c r="U9" s="8">
        <f t="shared" si="0"/>
        <v>27.460351944384097</v>
      </c>
      <c r="V9" s="7"/>
      <c r="W9" s="7" t="s">
        <v>78</v>
      </c>
    </row>
    <row r="10" spans="1:24" x14ac:dyDescent="0.25">
      <c r="A10" t="s">
        <v>36</v>
      </c>
      <c r="B10">
        <v>1974</v>
      </c>
      <c r="C10" t="s">
        <v>23</v>
      </c>
      <c r="D10" t="s">
        <v>34</v>
      </c>
      <c r="E10">
        <v>1</v>
      </c>
      <c r="F10">
        <v>5</v>
      </c>
      <c r="G10">
        <v>6</v>
      </c>
      <c r="H10" s="1">
        <v>334</v>
      </c>
      <c r="I10" s="1">
        <v>98.5</v>
      </c>
      <c r="J10" t="s">
        <v>18</v>
      </c>
      <c r="K10" s="2">
        <v>0.46</v>
      </c>
      <c r="L10" s="2">
        <v>0.56999999999999995</v>
      </c>
      <c r="M10">
        <v>0</v>
      </c>
      <c r="N10">
        <v>0</v>
      </c>
      <c r="O10">
        <v>0</v>
      </c>
      <c r="P10">
        <v>0</v>
      </c>
      <c r="Q10">
        <v>4</v>
      </c>
      <c r="R10" t="s">
        <v>37</v>
      </c>
      <c r="S10">
        <v>125</v>
      </c>
      <c r="T10">
        <v>2</v>
      </c>
      <c r="U10" s="8">
        <f t="shared" si="0"/>
        <v>29.491017964071858</v>
      </c>
      <c r="V10" s="7"/>
      <c r="W10" s="7" t="s">
        <v>101</v>
      </c>
    </row>
    <row r="11" spans="1:24" x14ac:dyDescent="0.25">
      <c r="A11" t="s">
        <v>38</v>
      </c>
      <c r="B11">
        <v>1977</v>
      </c>
      <c r="C11" t="s">
        <v>40</v>
      </c>
      <c r="D11" t="s">
        <v>34</v>
      </c>
      <c r="E11">
        <v>31</v>
      </c>
      <c r="F11">
        <v>116</v>
      </c>
      <c r="G11">
        <v>147</v>
      </c>
      <c r="H11" s="1">
        <v>533</v>
      </c>
      <c r="I11" s="1">
        <v>185.4</v>
      </c>
      <c r="J11" t="s">
        <v>25</v>
      </c>
      <c r="K11" s="2">
        <v>0.78</v>
      </c>
      <c r="L11" s="2">
        <v>0.76</v>
      </c>
      <c r="M11">
        <v>2</v>
      </c>
      <c r="N11">
        <v>0</v>
      </c>
      <c r="O11">
        <v>3</v>
      </c>
      <c r="P11">
        <v>0</v>
      </c>
      <c r="Q11">
        <v>3</v>
      </c>
      <c r="R11" t="s">
        <v>39</v>
      </c>
      <c r="S11">
        <v>125</v>
      </c>
      <c r="T11">
        <v>1</v>
      </c>
      <c r="U11" s="8">
        <f t="shared" si="0"/>
        <v>34.784240150093808</v>
      </c>
      <c r="V11" s="7"/>
      <c r="W11" s="7" t="s">
        <v>3</v>
      </c>
    </row>
    <row r="12" spans="1:24" x14ac:dyDescent="0.25">
      <c r="A12" t="s">
        <v>41</v>
      </c>
      <c r="B12">
        <v>1979</v>
      </c>
      <c r="C12" t="s">
        <v>27</v>
      </c>
      <c r="D12" t="s">
        <v>34</v>
      </c>
      <c r="E12">
        <v>12</v>
      </c>
      <c r="F12">
        <v>69</v>
      </c>
      <c r="G12">
        <v>81</v>
      </c>
      <c r="H12" s="1">
        <v>535</v>
      </c>
      <c r="I12" s="1">
        <v>210.3</v>
      </c>
      <c r="J12" t="s">
        <v>25</v>
      </c>
      <c r="K12" s="2">
        <v>0.59</v>
      </c>
      <c r="L12" s="2">
        <v>0.43</v>
      </c>
      <c r="M12">
        <v>0</v>
      </c>
      <c r="N12">
        <v>0</v>
      </c>
      <c r="O12">
        <v>1</v>
      </c>
      <c r="P12">
        <v>0</v>
      </c>
      <c r="Q12">
        <v>4</v>
      </c>
      <c r="R12" t="s">
        <v>15</v>
      </c>
      <c r="S12">
        <v>126</v>
      </c>
      <c r="T12">
        <v>1</v>
      </c>
      <c r="U12" s="8">
        <f t="shared" si="0"/>
        <v>39.308411214953267</v>
      </c>
      <c r="V12" s="7"/>
      <c r="W12" s="7" t="s">
        <v>4</v>
      </c>
    </row>
    <row r="13" spans="1:24" x14ac:dyDescent="0.25">
      <c r="A13" t="s">
        <v>42</v>
      </c>
      <c r="B13">
        <v>1981</v>
      </c>
      <c r="C13" t="s">
        <v>27</v>
      </c>
      <c r="D13" t="s">
        <v>34</v>
      </c>
      <c r="E13">
        <v>18</v>
      </c>
      <c r="F13">
        <v>36</v>
      </c>
      <c r="G13">
        <v>54</v>
      </c>
      <c r="H13" s="1">
        <v>449.4</v>
      </c>
      <c r="I13" s="1">
        <v>194.9</v>
      </c>
      <c r="J13" t="s">
        <v>43</v>
      </c>
      <c r="K13" s="2">
        <v>0.73</v>
      </c>
      <c r="L13" s="2">
        <v>0.64</v>
      </c>
      <c r="M13">
        <v>1</v>
      </c>
      <c r="N13">
        <v>0</v>
      </c>
      <c r="O13">
        <v>1</v>
      </c>
      <c r="P13">
        <v>0</v>
      </c>
      <c r="Q13">
        <v>3</v>
      </c>
      <c r="R13" t="s">
        <v>39</v>
      </c>
      <c r="S13">
        <v>127</v>
      </c>
      <c r="T13">
        <v>2</v>
      </c>
      <c r="U13" s="8">
        <f t="shared" si="0"/>
        <v>43.36893635959057</v>
      </c>
      <c r="V13" s="7"/>
      <c r="W13" s="7" t="s">
        <v>5</v>
      </c>
    </row>
    <row r="14" spans="1:24" x14ac:dyDescent="0.25">
      <c r="A14" t="s">
        <v>44</v>
      </c>
      <c r="B14">
        <v>1983</v>
      </c>
      <c r="C14" t="s">
        <v>27</v>
      </c>
      <c r="D14" t="s">
        <v>34</v>
      </c>
      <c r="E14">
        <v>15</v>
      </c>
      <c r="F14">
        <v>43</v>
      </c>
      <c r="G14">
        <v>58</v>
      </c>
      <c r="H14" s="1">
        <v>373.8</v>
      </c>
      <c r="I14" s="1">
        <v>183.7</v>
      </c>
      <c r="J14" t="s">
        <v>43</v>
      </c>
      <c r="K14" s="2">
        <v>0.43</v>
      </c>
      <c r="L14" s="2">
        <v>0.48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45</v>
      </c>
      <c r="S14">
        <v>131</v>
      </c>
      <c r="T14">
        <v>1</v>
      </c>
      <c r="U14" s="8">
        <f t="shared" si="0"/>
        <v>49.143927233814871</v>
      </c>
      <c r="V14" s="7"/>
      <c r="W14" s="7" t="s">
        <v>6</v>
      </c>
    </row>
    <row r="15" spans="1:24" x14ac:dyDescent="0.25">
      <c r="A15" t="s">
        <v>46</v>
      </c>
      <c r="B15">
        <v>1985</v>
      </c>
      <c r="C15" t="s">
        <v>48</v>
      </c>
      <c r="D15" t="s">
        <v>34</v>
      </c>
      <c r="E15">
        <v>5</v>
      </c>
      <c r="F15">
        <v>57</v>
      </c>
      <c r="G15">
        <v>62</v>
      </c>
      <c r="H15" s="1">
        <v>275.2</v>
      </c>
      <c r="I15" s="1">
        <v>152.4</v>
      </c>
      <c r="J15" t="s">
        <v>43</v>
      </c>
      <c r="K15" s="2">
        <v>0.34</v>
      </c>
      <c r="L15" s="2">
        <v>0.41</v>
      </c>
      <c r="M15">
        <v>1</v>
      </c>
      <c r="N15">
        <v>0</v>
      </c>
      <c r="O15">
        <v>0</v>
      </c>
      <c r="P15">
        <v>0</v>
      </c>
      <c r="Q15">
        <v>4</v>
      </c>
      <c r="R15" t="s">
        <v>47</v>
      </c>
      <c r="S15">
        <v>131</v>
      </c>
      <c r="T15">
        <v>2</v>
      </c>
      <c r="U15" s="8">
        <f t="shared" si="0"/>
        <v>55.377906976744192</v>
      </c>
      <c r="V15" s="7"/>
      <c r="W15" s="7"/>
    </row>
    <row r="16" spans="1:24" x14ac:dyDescent="0.25">
      <c r="A16" t="s">
        <v>49</v>
      </c>
      <c r="B16">
        <v>1987</v>
      </c>
      <c r="C16" t="s">
        <v>27</v>
      </c>
      <c r="D16" t="s">
        <v>50</v>
      </c>
      <c r="E16">
        <v>13</v>
      </c>
      <c r="F16">
        <v>29</v>
      </c>
      <c r="G16">
        <v>42</v>
      </c>
      <c r="H16" s="1">
        <v>313.5</v>
      </c>
      <c r="I16" s="1">
        <v>191.2</v>
      </c>
      <c r="J16" t="s">
        <v>43</v>
      </c>
      <c r="K16" s="2">
        <v>0.76</v>
      </c>
      <c r="L16" s="2">
        <v>0.65</v>
      </c>
      <c r="M16">
        <v>0</v>
      </c>
      <c r="N16">
        <v>0</v>
      </c>
      <c r="O16">
        <v>0</v>
      </c>
      <c r="P16">
        <v>0</v>
      </c>
      <c r="Q16">
        <v>2</v>
      </c>
      <c r="R16" t="s">
        <v>19</v>
      </c>
      <c r="S16">
        <v>130</v>
      </c>
      <c r="T16">
        <v>1</v>
      </c>
      <c r="U16" s="8">
        <f t="shared" si="0"/>
        <v>60.988835725677824</v>
      </c>
      <c r="V16" s="7"/>
      <c r="W16" s="7"/>
    </row>
    <row r="17" spans="1:23" x14ac:dyDescent="0.25">
      <c r="A17" t="s">
        <v>51</v>
      </c>
      <c r="B17">
        <v>1989</v>
      </c>
      <c r="C17" t="s">
        <v>40</v>
      </c>
      <c r="D17" t="s">
        <v>50</v>
      </c>
      <c r="E17">
        <v>10</v>
      </c>
      <c r="F17">
        <v>13</v>
      </c>
      <c r="G17">
        <v>23</v>
      </c>
      <c r="H17" s="1">
        <v>250.9</v>
      </c>
      <c r="I17" s="1">
        <v>156.19999999999999</v>
      </c>
      <c r="J17" t="s">
        <v>43</v>
      </c>
      <c r="K17" s="2">
        <v>0.76</v>
      </c>
      <c r="L17" s="2">
        <v>0.59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22</v>
      </c>
      <c r="S17">
        <v>133</v>
      </c>
      <c r="T17">
        <v>1</v>
      </c>
      <c r="U17" s="8">
        <f t="shared" si="0"/>
        <v>62.255878836189716</v>
      </c>
      <c r="V17" s="7"/>
      <c r="W17" s="7"/>
    </row>
    <row r="18" spans="1:23" x14ac:dyDescent="0.25">
      <c r="A18" t="s">
        <v>52</v>
      </c>
      <c r="B18">
        <v>1995</v>
      </c>
      <c r="C18" t="s">
        <v>56</v>
      </c>
      <c r="D18" t="s">
        <v>53</v>
      </c>
      <c r="E18">
        <v>47</v>
      </c>
      <c r="F18">
        <v>25</v>
      </c>
      <c r="G18">
        <v>72</v>
      </c>
      <c r="H18" s="1">
        <v>518.5</v>
      </c>
      <c r="I18" s="1">
        <v>351.9</v>
      </c>
      <c r="J18" t="s">
        <v>54</v>
      </c>
      <c r="K18" s="2">
        <v>0.82</v>
      </c>
      <c r="L18" s="2">
        <v>0.83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55</v>
      </c>
      <c r="S18">
        <v>130</v>
      </c>
      <c r="T18">
        <v>1</v>
      </c>
      <c r="U18" s="8">
        <f t="shared" si="0"/>
        <v>67.868852459016395</v>
      </c>
      <c r="V18" s="7"/>
      <c r="W18" s="7"/>
    </row>
    <row r="19" spans="1:23" x14ac:dyDescent="0.25">
      <c r="A19" t="s">
        <v>57</v>
      </c>
      <c r="B19">
        <v>1997</v>
      </c>
      <c r="C19" t="s">
        <v>23</v>
      </c>
      <c r="D19" t="s">
        <v>53</v>
      </c>
      <c r="E19">
        <v>30</v>
      </c>
      <c r="F19">
        <v>24</v>
      </c>
      <c r="G19">
        <v>54</v>
      </c>
      <c r="H19" s="1">
        <v>463.2</v>
      </c>
      <c r="I19" s="1">
        <v>338.9</v>
      </c>
      <c r="J19" t="s">
        <v>58</v>
      </c>
      <c r="K19" s="2">
        <v>0.56999999999999995</v>
      </c>
      <c r="L19" s="2">
        <v>0.53</v>
      </c>
      <c r="M19">
        <v>1</v>
      </c>
      <c r="N19">
        <v>0</v>
      </c>
      <c r="O19">
        <v>0</v>
      </c>
      <c r="P19">
        <v>0</v>
      </c>
      <c r="Q19">
        <v>3</v>
      </c>
      <c r="R19" t="s">
        <v>55</v>
      </c>
      <c r="S19">
        <v>119</v>
      </c>
      <c r="T19">
        <v>1</v>
      </c>
      <c r="U19" s="8">
        <f t="shared" si="0"/>
        <v>73.16493955094991</v>
      </c>
      <c r="V19" s="7"/>
      <c r="W19" s="7"/>
    </row>
    <row r="20" spans="1:23" x14ac:dyDescent="0.25">
      <c r="A20" t="s">
        <v>59</v>
      </c>
      <c r="B20">
        <v>1999</v>
      </c>
      <c r="C20" t="s">
        <v>56</v>
      </c>
      <c r="D20" t="s">
        <v>53</v>
      </c>
      <c r="E20">
        <v>27</v>
      </c>
      <c r="F20">
        <v>43</v>
      </c>
      <c r="G20">
        <v>70</v>
      </c>
      <c r="H20" s="1">
        <v>439.5</v>
      </c>
      <c r="I20" s="1">
        <v>361.8</v>
      </c>
      <c r="J20" t="s">
        <v>60</v>
      </c>
      <c r="K20" s="2">
        <v>0.51</v>
      </c>
      <c r="L20" s="2">
        <v>0.5</v>
      </c>
      <c r="M20">
        <v>0</v>
      </c>
      <c r="N20">
        <v>0</v>
      </c>
      <c r="O20">
        <v>0</v>
      </c>
      <c r="P20">
        <v>0</v>
      </c>
      <c r="Q20">
        <v>3</v>
      </c>
      <c r="R20" t="s">
        <v>55</v>
      </c>
      <c r="S20">
        <v>128</v>
      </c>
      <c r="T20">
        <v>2</v>
      </c>
      <c r="U20" s="8">
        <f t="shared" si="0"/>
        <v>82.320819112627987</v>
      </c>
      <c r="V20" s="7"/>
      <c r="W20" s="7"/>
    </row>
    <row r="21" spans="1:23" x14ac:dyDescent="0.25">
      <c r="A21" t="s">
        <v>61</v>
      </c>
      <c r="B21">
        <v>2002</v>
      </c>
      <c r="C21" t="s">
        <v>56</v>
      </c>
      <c r="D21" t="s">
        <v>53</v>
      </c>
      <c r="E21">
        <v>31</v>
      </c>
      <c r="F21">
        <v>20</v>
      </c>
      <c r="G21">
        <v>51</v>
      </c>
      <c r="H21" s="1">
        <v>465.4</v>
      </c>
      <c r="I21" s="1">
        <v>431.9</v>
      </c>
      <c r="J21" t="s">
        <v>62</v>
      </c>
      <c r="K21" s="2">
        <v>0.56999999999999995</v>
      </c>
      <c r="L21" s="2">
        <v>0.41</v>
      </c>
      <c r="M21">
        <v>1</v>
      </c>
      <c r="N21">
        <v>0</v>
      </c>
      <c r="O21">
        <v>0</v>
      </c>
      <c r="P21">
        <v>0</v>
      </c>
      <c r="Q21">
        <v>3</v>
      </c>
      <c r="R21" t="s">
        <v>19</v>
      </c>
      <c r="S21">
        <v>133</v>
      </c>
      <c r="T21">
        <v>1</v>
      </c>
      <c r="U21" s="8">
        <f t="shared" si="0"/>
        <v>92.801890846583575</v>
      </c>
      <c r="V21" s="7"/>
      <c r="W21" s="7"/>
    </row>
    <row r="22" spans="1:23" x14ac:dyDescent="0.25">
      <c r="A22" t="s">
        <v>63</v>
      </c>
      <c r="B22">
        <v>2006</v>
      </c>
      <c r="C22" t="s">
        <v>56</v>
      </c>
      <c r="D22" t="s">
        <v>64</v>
      </c>
      <c r="E22">
        <v>11</v>
      </c>
      <c r="F22">
        <v>11</v>
      </c>
      <c r="G22">
        <v>22</v>
      </c>
      <c r="H22" s="1">
        <v>581.5</v>
      </c>
      <c r="I22" s="1">
        <v>594.20000000000005</v>
      </c>
      <c r="J22" t="s">
        <v>54</v>
      </c>
      <c r="K22" s="2">
        <v>0.95</v>
      </c>
      <c r="L22" s="2">
        <v>0.89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19</v>
      </c>
      <c r="S22">
        <v>144</v>
      </c>
      <c r="T22">
        <v>1</v>
      </c>
      <c r="U22" s="8">
        <f t="shared" si="0"/>
        <v>102.18400687876183</v>
      </c>
      <c r="V22" s="7"/>
      <c r="W22" s="7"/>
    </row>
    <row r="23" spans="1:23" x14ac:dyDescent="0.25">
      <c r="A23" t="s">
        <v>65</v>
      </c>
      <c r="B23">
        <v>2008</v>
      </c>
      <c r="C23" t="s">
        <v>56</v>
      </c>
      <c r="D23" t="s">
        <v>64</v>
      </c>
      <c r="E23">
        <v>16</v>
      </c>
      <c r="F23">
        <v>15</v>
      </c>
      <c r="G23">
        <v>31</v>
      </c>
      <c r="H23" s="1">
        <v>514.20000000000005</v>
      </c>
      <c r="I23" s="1">
        <v>576</v>
      </c>
      <c r="J23" t="s">
        <v>66</v>
      </c>
      <c r="K23" s="2">
        <v>0.65</v>
      </c>
      <c r="L23" s="2">
        <v>0.57999999999999996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19</v>
      </c>
      <c r="S23">
        <v>106</v>
      </c>
      <c r="T23">
        <v>0</v>
      </c>
      <c r="U23" s="8">
        <f t="shared" si="0"/>
        <v>112.01866977829637</v>
      </c>
      <c r="V23" s="7"/>
      <c r="W23" s="7"/>
    </row>
    <row r="24" spans="1:23" x14ac:dyDescent="0.25">
      <c r="A24" t="s">
        <v>67</v>
      </c>
      <c r="B24">
        <v>2012</v>
      </c>
      <c r="C24" t="s">
        <v>56</v>
      </c>
      <c r="D24" t="s">
        <v>64</v>
      </c>
      <c r="E24">
        <v>26</v>
      </c>
      <c r="F24">
        <v>23</v>
      </c>
      <c r="G24">
        <v>49</v>
      </c>
      <c r="H24" s="1">
        <v>879.8</v>
      </c>
      <c r="I24" s="1">
        <v>1108.5999999999999</v>
      </c>
      <c r="J24" t="s">
        <v>68</v>
      </c>
      <c r="K24" s="2">
        <v>0.93</v>
      </c>
      <c r="L24" s="2">
        <v>0.86</v>
      </c>
      <c r="M24">
        <v>1</v>
      </c>
      <c r="N24">
        <v>1</v>
      </c>
      <c r="O24">
        <v>1</v>
      </c>
      <c r="P24">
        <v>1</v>
      </c>
      <c r="Q24">
        <v>2</v>
      </c>
      <c r="R24" t="s">
        <v>19</v>
      </c>
      <c r="S24">
        <v>143</v>
      </c>
      <c r="T24">
        <v>1</v>
      </c>
      <c r="U24" s="8">
        <f t="shared" si="0"/>
        <v>126.00591043418959</v>
      </c>
      <c r="V24" s="7"/>
      <c r="W24" s="7"/>
    </row>
    <row r="25" spans="1:23" x14ac:dyDescent="0.25">
      <c r="W25" s="7"/>
    </row>
    <row r="58" spans="1:16" x14ac:dyDescent="0.25">
      <c r="A58" s="10" t="s">
        <v>81</v>
      </c>
      <c r="B58" t="s">
        <v>83</v>
      </c>
      <c r="C58" t="s">
        <v>85</v>
      </c>
      <c r="D58" t="s">
        <v>86</v>
      </c>
      <c r="E58" t="s">
        <v>87</v>
      </c>
      <c r="F58" t="s">
        <v>88</v>
      </c>
      <c r="G58" t="s">
        <v>89</v>
      </c>
      <c r="H58" t="s">
        <v>90</v>
      </c>
      <c r="I58" t="s">
        <v>91</v>
      </c>
      <c r="J58" t="s">
        <v>96</v>
      </c>
      <c r="K58" t="s">
        <v>95</v>
      </c>
      <c r="L58" t="s">
        <v>94</v>
      </c>
      <c r="M58" t="s">
        <v>93</v>
      </c>
      <c r="N58" t="s">
        <v>92</v>
      </c>
      <c r="O58" t="s">
        <v>97</v>
      </c>
      <c r="P58" t="s">
        <v>84</v>
      </c>
    </row>
    <row r="59" spans="1:16" x14ac:dyDescent="0.25">
      <c r="A59" s="11" t="s">
        <v>46</v>
      </c>
      <c r="B59" s="9">
        <v>5</v>
      </c>
      <c r="C59" s="9">
        <v>62</v>
      </c>
      <c r="D59" s="9">
        <v>275.2</v>
      </c>
      <c r="E59" s="9">
        <v>152.4</v>
      </c>
      <c r="F59" s="9">
        <v>0.34</v>
      </c>
      <c r="G59" s="9">
        <v>0.41</v>
      </c>
      <c r="H59" s="9">
        <v>1</v>
      </c>
      <c r="I59" s="9">
        <v>0</v>
      </c>
      <c r="J59" s="9">
        <v>2</v>
      </c>
      <c r="K59" s="9">
        <v>131</v>
      </c>
      <c r="L59" s="9">
        <v>4</v>
      </c>
      <c r="M59" s="9">
        <v>0</v>
      </c>
      <c r="N59" s="9">
        <v>0</v>
      </c>
      <c r="O59" s="9">
        <v>55.377906976744192</v>
      </c>
      <c r="P59" s="9">
        <v>57</v>
      </c>
    </row>
    <row r="60" spans="1:16" x14ac:dyDescent="0.25">
      <c r="A60" s="11" t="s">
        <v>63</v>
      </c>
      <c r="B60" s="9">
        <v>11</v>
      </c>
      <c r="C60" s="9">
        <v>22</v>
      </c>
      <c r="D60" s="9">
        <v>581.5</v>
      </c>
      <c r="E60" s="9">
        <v>594.20000000000005</v>
      </c>
      <c r="F60" s="9">
        <v>0.95</v>
      </c>
      <c r="G60" s="9">
        <v>0.89</v>
      </c>
      <c r="H60" s="9">
        <v>0</v>
      </c>
      <c r="I60" s="9">
        <v>0</v>
      </c>
      <c r="J60" s="9">
        <v>1</v>
      </c>
      <c r="K60" s="9">
        <v>144</v>
      </c>
      <c r="L60" s="9">
        <v>2</v>
      </c>
      <c r="M60" s="9">
        <v>0</v>
      </c>
      <c r="N60" s="9">
        <v>0</v>
      </c>
      <c r="O60" s="9">
        <v>102.18400687876183</v>
      </c>
      <c r="P60" s="9">
        <v>11</v>
      </c>
    </row>
    <row r="61" spans="1:16" x14ac:dyDescent="0.25">
      <c r="A61" s="11" t="s">
        <v>31</v>
      </c>
      <c r="B61" s="9">
        <v>7</v>
      </c>
      <c r="C61" s="9">
        <v>49</v>
      </c>
      <c r="D61" s="9">
        <v>442.5</v>
      </c>
      <c r="E61" s="9">
        <v>116</v>
      </c>
      <c r="F61" s="9">
        <v>0.66</v>
      </c>
      <c r="G61" s="9">
        <v>0.59</v>
      </c>
      <c r="H61" s="9">
        <v>0</v>
      </c>
      <c r="I61" s="9">
        <v>0</v>
      </c>
      <c r="J61" s="9">
        <v>1</v>
      </c>
      <c r="K61" s="9">
        <v>120</v>
      </c>
      <c r="L61" s="9">
        <v>5</v>
      </c>
      <c r="M61" s="9">
        <v>0</v>
      </c>
      <c r="N61" s="9">
        <v>1</v>
      </c>
      <c r="O61" s="9">
        <v>26.214689265536723</v>
      </c>
      <c r="P61" s="9">
        <v>42</v>
      </c>
    </row>
    <row r="62" spans="1:16" x14ac:dyDescent="0.25">
      <c r="A62" s="11" t="s">
        <v>61</v>
      </c>
      <c r="B62" s="9">
        <v>31</v>
      </c>
      <c r="C62" s="9">
        <v>51</v>
      </c>
      <c r="D62" s="9">
        <v>465.4</v>
      </c>
      <c r="E62" s="9">
        <v>431.9</v>
      </c>
      <c r="F62" s="9">
        <v>0.56999999999999995</v>
      </c>
      <c r="G62" s="9">
        <v>0.41</v>
      </c>
      <c r="H62" s="9">
        <v>1</v>
      </c>
      <c r="I62" s="9">
        <v>0</v>
      </c>
      <c r="J62" s="9">
        <v>1</v>
      </c>
      <c r="K62" s="9">
        <v>133</v>
      </c>
      <c r="L62" s="9">
        <v>3</v>
      </c>
      <c r="M62" s="9">
        <v>0</v>
      </c>
      <c r="N62" s="9">
        <v>0</v>
      </c>
      <c r="O62" s="9">
        <v>92.801890846583575</v>
      </c>
      <c r="P62" s="9">
        <v>20</v>
      </c>
    </row>
    <row r="63" spans="1:16" x14ac:dyDescent="0.25">
      <c r="A63" s="11" t="s">
        <v>9</v>
      </c>
      <c r="B63" s="9">
        <v>4</v>
      </c>
      <c r="C63" s="9">
        <v>12</v>
      </c>
      <c r="D63" s="9">
        <v>448.8</v>
      </c>
      <c r="E63" s="9">
        <v>59.5</v>
      </c>
      <c r="F63" s="9">
        <v>0.96</v>
      </c>
      <c r="G63" s="9">
        <v>0.82</v>
      </c>
      <c r="H63" s="9">
        <v>1</v>
      </c>
      <c r="I63" s="9">
        <v>1</v>
      </c>
      <c r="J63" s="9">
        <v>1</v>
      </c>
      <c r="K63" s="9">
        <v>110</v>
      </c>
      <c r="L63" s="9">
        <v>3</v>
      </c>
      <c r="M63" s="9">
        <v>0</v>
      </c>
      <c r="N63" s="9">
        <v>0</v>
      </c>
      <c r="O63" s="9">
        <v>13.257575757575758</v>
      </c>
      <c r="P63" s="9">
        <v>8</v>
      </c>
    </row>
    <row r="64" spans="1:16" x14ac:dyDescent="0.25">
      <c r="A64" s="11" t="s">
        <v>42</v>
      </c>
      <c r="B64" s="9">
        <v>18</v>
      </c>
      <c r="C64" s="9">
        <v>54</v>
      </c>
      <c r="D64" s="9">
        <v>449.4</v>
      </c>
      <c r="E64" s="9">
        <v>194.9</v>
      </c>
      <c r="F64" s="9">
        <v>0.73</v>
      </c>
      <c r="G64" s="9">
        <v>0.64</v>
      </c>
      <c r="H64" s="9">
        <v>1</v>
      </c>
      <c r="I64" s="9">
        <v>0</v>
      </c>
      <c r="J64" s="9">
        <v>2</v>
      </c>
      <c r="K64" s="9">
        <v>127</v>
      </c>
      <c r="L64" s="9">
        <v>3</v>
      </c>
      <c r="M64" s="9">
        <v>0</v>
      </c>
      <c r="N64" s="9">
        <v>1</v>
      </c>
      <c r="O64" s="9">
        <v>43.36893635959057</v>
      </c>
      <c r="P64" s="9">
        <v>36</v>
      </c>
    </row>
    <row r="65" spans="1:16" x14ac:dyDescent="0.25">
      <c r="A65" s="11" t="s">
        <v>14</v>
      </c>
      <c r="B65" s="9">
        <v>11</v>
      </c>
      <c r="C65" s="9">
        <v>27</v>
      </c>
      <c r="D65" s="9">
        <v>543.79999999999995</v>
      </c>
      <c r="E65" s="9">
        <v>78.900000000000006</v>
      </c>
      <c r="F65" s="9">
        <v>0.96</v>
      </c>
      <c r="G65" s="9">
        <v>0.83</v>
      </c>
      <c r="H65" s="9">
        <v>1</v>
      </c>
      <c r="I65" s="9">
        <v>0</v>
      </c>
      <c r="J65" s="9">
        <v>0</v>
      </c>
      <c r="K65" s="9">
        <v>115</v>
      </c>
      <c r="L65" s="9">
        <v>3</v>
      </c>
      <c r="M65" s="9">
        <v>0</v>
      </c>
      <c r="N65" s="9">
        <v>0</v>
      </c>
      <c r="O65" s="9">
        <v>14.509010665685917</v>
      </c>
      <c r="P65" s="9">
        <v>16</v>
      </c>
    </row>
    <row r="66" spans="1:16" x14ac:dyDescent="0.25">
      <c r="A66" s="11" t="s">
        <v>52</v>
      </c>
      <c r="B66" s="9">
        <v>47</v>
      </c>
      <c r="C66" s="9">
        <v>72</v>
      </c>
      <c r="D66" s="9">
        <v>518.5</v>
      </c>
      <c r="E66" s="9">
        <v>351.9</v>
      </c>
      <c r="F66" s="9">
        <v>0.82</v>
      </c>
      <c r="G66" s="9">
        <v>0.83</v>
      </c>
      <c r="H66" s="9">
        <v>0</v>
      </c>
      <c r="I66" s="9">
        <v>0</v>
      </c>
      <c r="J66" s="9">
        <v>1</v>
      </c>
      <c r="K66" s="9">
        <v>130</v>
      </c>
      <c r="L66" s="9">
        <v>3</v>
      </c>
      <c r="M66" s="9">
        <v>0</v>
      </c>
      <c r="N66" s="9">
        <v>0</v>
      </c>
      <c r="O66" s="9">
        <v>67.868852459016395</v>
      </c>
      <c r="P66" s="9">
        <v>25</v>
      </c>
    </row>
    <row r="67" spans="1:16" x14ac:dyDescent="0.25">
      <c r="A67" s="11" t="s">
        <v>17</v>
      </c>
      <c r="B67" s="9">
        <v>9</v>
      </c>
      <c r="C67" s="9">
        <v>77</v>
      </c>
      <c r="D67" s="9">
        <v>820.4</v>
      </c>
      <c r="E67" s="9">
        <v>124.9</v>
      </c>
      <c r="F67" s="9">
        <v>0.96</v>
      </c>
      <c r="G67" s="9">
        <v>0.89</v>
      </c>
      <c r="H67" s="9">
        <v>0</v>
      </c>
      <c r="I67" s="9">
        <v>0</v>
      </c>
      <c r="J67" s="9">
        <v>1</v>
      </c>
      <c r="K67" s="9">
        <v>110</v>
      </c>
      <c r="L67" s="9">
        <v>5</v>
      </c>
      <c r="M67" s="9">
        <v>1</v>
      </c>
      <c r="N67" s="9">
        <v>1</v>
      </c>
      <c r="O67" s="9">
        <v>15.224280838615311</v>
      </c>
      <c r="P67" s="9">
        <v>68</v>
      </c>
    </row>
    <row r="68" spans="1:16" x14ac:dyDescent="0.25">
      <c r="A68" s="11" t="s">
        <v>51</v>
      </c>
      <c r="B68" s="9">
        <v>10</v>
      </c>
      <c r="C68" s="9">
        <v>23</v>
      </c>
      <c r="D68" s="9">
        <v>250.9</v>
      </c>
      <c r="E68" s="9">
        <v>156.19999999999999</v>
      </c>
      <c r="F68" s="9">
        <v>0.76</v>
      </c>
      <c r="G68" s="9">
        <v>0.59</v>
      </c>
      <c r="H68" s="9">
        <v>0</v>
      </c>
      <c r="I68" s="9">
        <v>0</v>
      </c>
      <c r="J68" s="9">
        <v>1</v>
      </c>
      <c r="K68" s="9">
        <v>133</v>
      </c>
      <c r="L68" s="9">
        <v>2</v>
      </c>
      <c r="M68" s="9">
        <v>0</v>
      </c>
      <c r="N68" s="9">
        <v>0</v>
      </c>
      <c r="O68" s="9">
        <v>62.255878836189716</v>
      </c>
      <c r="P68" s="9">
        <v>13</v>
      </c>
    </row>
    <row r="69" spans="1:16" x14ac:dyDescent="0.25">
      <c r="A69" s="11" t="s">
        <v>33</v>
      </c>
      <c r="B69" s="9">
        <v>8</v>
      </c>
      <c r="C69" s="9">
        <v>13</v>
      </c>
      <c r="D69" s="9">
        <v>460.3</v>
      </c>
      <c r="E69" s="9">
        <v>126.4</v>
      </c>
      <c r="F69" s="9">
        <v>0.66</v>
      </c>
      <c r="G69" s="9">
        <v>0.65</v>
      </c>
      <c r="H69" s="9">
        <v>0</v>
      </c>
      <c r="I69" s="9">
        <v>0</v>
      </c>
      <c r="J69" s="9">
        <v>1</v>
      </c>
      <c r="K69" s="9">
        <v>121</v>
      </c>
      <c r="L69" s="9">
        <v>3</v>
      </c>
      <c r="M69" s="9">
        <v>0</v>
      </c>
      <c r="N69" s="9">
        <v>1</v>
      </c>
      <c r="O69" s="9">
        <v>27.460351944384097</v>
      </c>
      <c r="P69" s="9">
        <v>5</v>
      </c>
    </row>
    <row r="70" spans="1:16" x14ac:dyDescent="0.25">
      <c r="A70" s="11" t="s">
        <v>41</v>
      </c>
      <c r="B70" s="9">
        <v>12</v>
      </c>
      <c r="C70" s="9">
        <v>81</v>
      </c>
      <c r="D70" s="9">
        <v>535</v>
      </c>
      <c r="E70" s="9">
        <v>210.3</v>
      </c>
      <c r="F70" s="9">
        <v>0.59</v>
      </c>
      <c r="G70" s="9">
        <v>0.43</v>
      </c>
      <c r="H70" s="9">
        <v>0</v>
      </c>
      <c r="I70" s="9">
        <v>0</v>
      </c>
      <c r="J70" s="9">
        <v>1</v>
      </c>
      <c r="K70" s="9">
        <v>126</v>
      </c>
      <c r="L70" s="9">
        <v>4</v>
      </c>
      <c r="M70" s="9">
        <v>0</v>
      </c>
      <c r="N70" s="9">
        <v>1</v>
      </c>
      <c r="O70" s="9">
        <v>39.308411214953267</v>
      </c>
      <c r="P70" s="9">
        <v>69</v>
      </c>
    </row>
    <row r="71" spans="1:16" x14ac:dyDescent="0.25">
      <c r="A71" s="11" t="s">
        <v>44</v>
      </c>
      <c r="B71" s="9">
        <v>15</v>
      </c>
      <c r="C71" s="9">
        <v>58</v>
      </c>
      <c r="D71" s="9">
        <v>373.8</v>
      </c>
      <c r="E71" s="9">
        <v>183.7</v>
      </c>
      <c r="F71" s="9">
        <v>0.43</v>
      </c>
      <c r="G71" s="9">
        <v>0.48</v>
      </c>
      <c r="H71" s="9">
        <v>0</v>
      </c>
      <c r="I71" s="9">
        <v>0</v>
      </c>
      <c r="J71" s="9">
        <v>1</v>
      </c>
      <c r="K71" s="9">
        <v>131</v>
      </c>
      <c r="L71" s="9">
        <v>3</v>
      </c>
      <c r="M71" s="9">
        <v>0</v>
      </c>
      <c r="N71" s="9">
        <v>0</v>
      </c>
      <c r="O71" s="9">
        <v>49.143927233814871</v>
      </c>
      <c r="P71" s="9">
        <v>43</v>
      </c>
    </row>
    <row r="72" spans="1:16" x14ac:dyDescent="0.25">
      <c r="A72" s="11" t="s">
        <v>28</v>
      </c>
      <c r="B72" s="9">
        <v>5</v>
      </c>
      <c r="C72" s="9">
        <v>42</v>
      </c>
      <c r="D72" s="9">
        <v>291.5</v>
      </c>
      <c r="E72" s="9">
        <v>64.599999999999994</v>
      </c>
      <c r="F72" s="9">
        <v>0.82</v>
      </c>
      <c r="G72" s="9">
        <v>0.64</v>
      </c>
      <c r="H72" s="9">
        <v>1</v>
      </c>
      <c r="I72" s="9">
        <v>0</v>
      </c>
      <c r="J72" s="9">
        <v>2</v>
      </c>
      <c r="K72" s="9">
        <v>142</v>
      </c>
      <c r="L72" s="9">
        <v>3</v>
      </c>
      <c r="M72" s="9">
        <v>0</v>
      </c>
      <c r="N72" s="9">
        <v>0</v>
      </c>
      <c r="O72" s="9">
        <v>22.161234991423669</v>
      </c>
      <c r="P72" s="9">
        <v>37</v>
      </c>
    </row>
    <row r="73" spans="1:16" x14ac:dyDescent="0.25">
      <c r="A73" s="11" t="s">
        <v>65</v>
      </c>
      <c r="B73" s="9">
        <v>16</v>
      </c>
      <c r="C73" s="9">
        <v>31</v>
      </c>
      <c r="D73" s="9">
        <v>514.20000000000005</v>
      </c>
      <c r="E73" s="9">
        <v>576</v>
      </c>
      <c r="F73" s="9">
        <v>0.65</v>
      </c>
      <c r="G73" s="9">
        <v>0.57999999999999996</v>
      </c>
      <c r="H73" s="9">
        <v>0</v>
      </c>
      <c r="I73" s="9">
        <v>0</v>
      </c>
      <c r="J73" s="9">
        <v>0</v>
      </c>
      <c r="K73" s="9">
        <v>106</v>
      </c>
      <c r="L73" s="9">
        <v>2</v>
      </c>
      <c r="M73" s="9">
        <v>0</v>
      </c>
      <c r="N73" s="9">
        <v>0</v>
      </c>
      <c r="O73" s="9">
        <v>112.01866977829637</v>
      </c>
      <c r="P73" s="9">
        <v>15</v>
      </c>
    </row>
    <row r="74" spans="1:16" x14ac:dyDescent="0.25">
      <c r="A74" s="11" t="s">
        <v>67</v>
      </c>
      <c r="B74" s="9">
        <v>26</v>
      </c>
      <c r="C74" s="9">
        <v>49</v>
      </c>
      <c r="D74" s="9">
        <v>879.8</v>
      </c>
      <c r="E74" s="9">
        <v>1108.5999999999999</v>
      </c>
      <c r="F74" s="9">
        <v>0.93</v>
      </c>
      <c r="G74" s="9">
        <v>0.86</v>
      </c>
      <c r="H74" s="9">
        <v>1</v>
      </c>
      <c r="I74" s="9">
        <v>1</v>
      </c>
      <c r="J74" s="9">
        <v>1</v>
      </c>
      <c r="K74" s="9">
        <v>143</v>
      </c>
      <c r="L74" s="9">
        <v>2</v>
      </c>
      <c r="M74" s="9">
        <v>1</v>
      </c>
      <c r="N74" s="9">
        <v>1</v>
      </c>
      <c r="O74" s="9">
        <v>126.00591043418959</v>
      </c>
      <c r="P74" s="9">
        <v>23</v>
      </c>
    </row>
    <row r="75" spans="1:16" x14ac:dyDescent="0.25">
      <c r="A75" s="11" t="s">
        <v>49</v>
      </c>
      <c r="B75" s="9">
        <v>13</v>
      </c>
      <c r="C75" s="9">
        <v>42</v>
      </c>
      <c r="D75" s="9">
        <v>313.5</v>
      </c>
      <c r="E75" s="9">
        <v>191.2</v>
      </c>
      <c r="F75" s="9">
        <v>0.76</v>
      </c>
      <c r="G75" s="9">
        <v>0.65</v>
      </c>
      <c r="H75" s="9">
        <v>0</v>
      </c>
      <c r="I75" s="9">
        <v>0</v>
      </c>
      <c r="J75" s="9">
        <v>1</v>
      </c>
      <c r="K75" s="9">
        <v>130</v>
      </c>
      <c r="L75" s="9">
        <v>2</v>
      </c>
      <c r="M75" s="9">
        <v>0</v>
      </c>
      <c r="N75" s="9">
        <v>0</v>
      </c>
      <c r="O75" s="9">
        <v>60.988835725677824</v>
      </c>
      <c r="P75" s="9">
        <v>29</v>
      </c>
    </row>
    <row r="76" spans="1:16" x14ac:dyDescent="0.25">
      <c r="A76" s="11" t="s">
        <v>36</v>
      </c>
      <c r="B76" s="9">
        <v>1</v>
      </c>
      <c r="C76" s="9">
        <v>6</v>
      </c>
      <c r="D76" s="9">
        <v>334</v>
      </c>
      <c r="E76" s="9">
        <v>98.5</v>
      </c>
      <c r="F76" s="9">
        <v>0.46</v>
      </c>
      <c r="G76" s="9">
        <v>0.56999999999999995</v>
      </c>
      <c r="H76" s="9">
        <v>0</v>
      </c>
      <c r="I76" s="9">
        <v>0</v>
      </c>
      <c r="J76" s="9">
        <v>2</v>
      </c>
      <c r="K76" s="9">
        <v>125</v>
      </c>
      <c r="L76" s="9">
        <v>4</v>
      </c>
      <c r="M76" s="9">
        <v>0</v>
      </c>
      <c r="N76" s="9">
        <v>0</v>
      </c>
      <c r="O76" s="9">
        <v>29.491017964071858</v>
      </c>
      <c r="P76" s="9">
        <v>5</v>
      </c>
    </row>
    <row r="77" spans="1:16" x14ac:dyDescent="0.25">
      <c r="A77" s="11" t="s">
        <v>38</v>
      </c>
      <c r="B77" s="9">
        <v>31</v>
      </c>
      <c r="C77" s="9">
        <v>147</v>
      </c>
      <c r="D77" s="9">
        <v>533</v>
      </c>
      <c r="E77" s="9">
        <v>185.4</v>
      </c>
      <c r="F77" s="9">
        <v>0.78</v>
      </c>
      <c r="G77" s="9">
        <v>0.76</v>
      </c>
      <c r="H77" s="9">
        <v>2</v>
      </c>
      <c r="I77" s="9">
        <v>0</v>
      </c>
      <c r="J77" s="9">
        <v>1</v>
      </c>
      <c r="K77" s="9">
        <v>125</v>
      </c>
      <c r="L77" s="9">
        <v>3</v>
      </c>
      <c r="M77" s="9">
        <v>0</v>
      </c>
      <c r="N77" s="9">
        <v>3</v>
      </c>
      <c r="O77" s="9">
        <v>34.784240150093808</v>
      </c>
      <c r="P77" s="9">
        <v>116</v>
      </c>
    </row>
    <row r="78" spans="1:16" x14ac:dyDescent="0.25">
      <c r="A78" s="11" t="s">
        <v>59</v>
      </c>
      <c r="B78" s="9">
        <v>27</v>
      </c>
      <c r="C78" s="9">
        <v>70</v>
      </c>
      <c r="D78" s="9">
        <v>439.5</v>
      </c>
      <c r="E78" s="9">
        <v>361.8</v>
      </c>
      <c r="F78" s="9">
        <v>0.51</v>
      </c>
      <c r="G78" s="9">
        <v>0.5</v>
      </c>
      <c r="H78" s="9">
        <v>0</v>
      </c>
      <c r="I78" s="9">
        <v>0</v>
      </c>
      <c r="J78" s="9">
        <v>2</v>
      </c>
      <c r="K78" s="9">
        <v>128</v>
      </c>
      <c r="L78" s="9">
        <v>3</v>
      </c>
      <c r="M78" s="9">
        <v>0</v>
      </c>
      <c r="N78" s="9">
        <v>0</v>
      </c>
      <c r="O78" s="9">
        <v>82.320819112627987</v>
      </c>
      <c r="P78" s="9">
        <v>43</v>
      </c>
    </row>
    <row r="79" spans="1:16" x14ac:dyDescent="0.25">
      <c r="A79" s="11" t="s">
        <v>21</v>
      </c>
      <c r="B79" s="9">
        <v>20</v>
      </c>
      <c r="C79" s="9">
        <v>110</v>
      </c>
      <c r="D79" s="9">
        <v>848.1</v>
      </c>
      <c r="E79" s="9">
        <v>141.19999999999999</v>
      </c>
      <c r="F79" s="9">
        <v>0.85</v>
      </c>
      <c r="G79" s="9">
        <v>0.73</v>
      </c>
      <c r="H79" s="9">
        <v>0</v>
      </c>
      <c r="I79" s="9">
        <v>0</v>
      </c>
      <c r="J79" s="9">
        <v>0</v>
      </c>
      <c r="K79" s="9">
        <v>130</v>
      </c>
      <c r="L79" s="9">
        <v>5</v>
      </c>
      <c r="M79" s="9">
        <v>1</v>
      </c>
      <c r="N79" s="9">
        <v>1</v>
      </c>
      <c r="O79" s="9">
        <v>16.648980073104585</v>
      </c>
      <c r="P79" s="9">
        <v>90</v>
      </c>
    </row>
    <row r="80" spans="1:16" x14ac:dyDescent="0.25">
      <c r="A80" s="11" t="s">
        <v>57</v>
      </c>
      <c r="B80" s="9">
        <v>30</v>
      </c>
      <c r="C80" s="9">
        <v>54</v>
      </c>
      <c r="D80" s="9">
        <v>463.2</v>
      </c>
      <c r="E80" s="9">
        <v>338.9</v>
      </c>
      <c r="F80" s="9">
        <v>0.56999999999999995</v>
      </c>
      <c r="G80" s="9">
        <v>0.53</v>
      </c>
      <c r="H80" s="9">
        <v>1</v>
      </c>
      <c r="I80" s="9">
        <v>0</v>
      </c>
      <c r="J80" s="9">
        <v>1</v>
      </c>
      <c r="K80" s="9">
        <v>119</v>
      </c>
      <c r="L80" s="9">
        <v>3</v>
      </c>
      <c r="M80" s="9">
        <v>0</v>
      </c>
      <c r="N80" s="9">
        <v>0</v>
      </c>
      <c r="O80" s="9">
        <v>73.16493955094991</v>
      </c>
      <c r="P80" s="9">
        <v>24</v>
      </c>
    </row>
    <row r="81" spans="1:16" x14ac:dyDescent="0.25">
      <c r="A81" s="11" t="s">
        <v>24</v>
      </c>
      <c r="B81" s="9">
        <v>21</v>
      </c>
      <c r="C81" s="9">
        <v>196</v>
      </c>
      <c r="D81" s="9">
        <v>514.20000000000005</v>
      </c>
      <c r="E81" s="9">
        <v>101</v>
      </c>
      <c r="F81" s="9">
        <v>0.73</v>
      </c>
      <c r="G81" s="9">
        <v>0.69</v>
      </c>
      <c r="H81" s="9">
        <v>0</v>
      </c>
      <c r="I81" s="9">
        <v>0</v>
      </c>
      <c r="J81" s="9">
        <v>0</v>
      </c>
      <c r="K81" s="9">
        <v>117</v>
      </c>
      <c r="L81" s="9">
        <v>4</v>
      </c>
      <c r="M81" s="9">
        <v>0</v>
      </c>
      <c r="N81" s="9">
        <v>0</v>
      </c>
      <c r="O81" s="9">
        <v>19.642162582652663</v>
      </c>
      <c r="P81" s="9">
        <v>175</v>
      </c>
    </row>
    <row r="82" spans="1:16" x14ac:dyDescent="0.25">
      <c r="A82" s="11" t="s">
        <v>82</v>
      </c>
      <c r="B82" s="9">
        <v>378</v>
      </c>
      <c r="C82" s="9">
        <v>1348</v>
      </c>
      <c r="D82" s="9">
        <v>11296.500000000002</v>
      </c>
      <c r="E82" s="9">
        <v>5948.3999999999987</v>
      </c>
      <c r="F82" s="9">
        <v>16.45</v>
      </c>
      <c r="G82" s="9">
        <v>14.969999999999999</v>
      </c>
      <c r="H82" s="9">
        <v>10</v>
      </c>
      <c r="I82" s="9">
        <v>2</v>
      </c>
      <c r="J82" s="9">
        <v>24</v>
      </c>
      <c r="K82" s="9">
        <v>2896</v>
      </c>
      <c r="L82" s="9">
        <v>74</v>
      </c>
      <c r="M82" s="9">
        <v>3</v>
      </c>
      <c r="N82" s="9">
        <v>10</v>
      </c>
      <c r="O82" s="9">
        <v>1186.2025296405404</v>
      </c>
      <c r="P82" s="9">
        <v>970</v>
      </c>
    </row>
    <row r="83" spans="1:16" x14ac:dyDescent="0.25">
      <c r="H83"/>
      <c r="I83"/>
      <c r="K83"/>
      <c r="L83"/>
    </row>
    <row r="84" spans="1:16" x14ac:dyDescent="0.25">
      <c r="H84"/>
      <c r="I84"/>
      <c r="K84"/>
      <c r="L84"/>
    </row>
    <row r="85" spans="1:16" x14ac:dyDescent="0.25">
      <c r="H85"/>
      <c r="I85"/>
      <c r="K85"/>
      <c r="L85"/>
    </row>
    <row r="86" spans="1:16" x14ac:dyDescent="0.25">
      <c r="H86"/>
      <c r="I86"/>
      <c r="K86"/>
      <c r="L86"/>
    </row>
    <row r="87" spans="1:16" x14ac:dyDescent="0.25">
      <c r="H87"/>
      <c r="I87"/>
      <c r="K87"/>
      <c r="L87"/>
    </row>
    <row r="88" spans="1:16" x14ac:dyDescent="0.25">
      <c r="H88"/>
      <c r="I88"/>
      <c r="K88"/>
      <c r="L88"/>
    </row>
    <row r="89" spans="1:16" x14ac:dyDescent="0.25">
      <c r="H89"/>
      <c r="I89"/>
      <c r="K89"/>
      <c r="L89"/>
    </row>
    <row r="90" spans="1:16" x14ac:dyDescent="0.25">
      <c r="H90"/>
      <c r="I90"/>
      <c r="K90"/>
      <c r="L90"/>
    </row>
    <row r="91" spans="1:16" x14ac:dyDescent="0.25">
      <c r="H91"/>
      <c r="I91"/>
      <c r="K91"/>
      <c r="L91"/>
    </row>
    <row r="92" spans="1:16" x14ac:dyDescent="0.25">
      <c r="H92"/>
      <c r="I92"/>
      <c r="K92"/>
      <c r="L92"/>
    </row>
    <row r="93" spans="1:16" x14ac:dyDescent="0.25">
      <c r="H93"/>
      <c r="I93"/>
      <c r="K93"/>
      <c r="L93"/>
    </row>
    <row r="94" spans="1:16" x14ac:dyDescent="0.25">
      <c r="H94"/>
      <c r="I94"/>
      <c r="K94"/>
      <c r="L94"/>
    </row>
    <row r="95" spans="1:16" x14ac:dyDescent="0.25">
      <c r="H95"/>
      <c r="I95"/>
      <c r="K95"/>
      <c r="L95"/>
    </row>
    <row r="96" spans="1:16" x14ac:dyDescent="0.25">
      <c r="H96"/>
      <c r="I96"/>
      <c r="K96"/>
      <c r="L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</sheetData>
  <pageMargins left="0.7" right="0.7" top="0.75" bottom="0.75" header="0.3" footer="0.3"/>
  <pageSetup paperSize="9" orientation="portrait" horizontalDpi="4294967294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3708A1D618940A657DB580BBD9036" ma:contentTypeVersion="" ma:contentTypeDescription="Create a new document." ma:contentTypeScope="" ma:versionID="b6daf6e34a8c9fe5559349aa57f8f01b">
  <xsd:schema xmlns:xsd="http://www.w3.org/2001/XMLSchema" xmlns:xs="http://www.w3.org/2001/XMLSchema" xmlns:p="http://schemas.microsoft.com/office/2006/metadata/properties" xmlns:ns1="http://schemas.microsoft.com/sharepoint/v3" xmlns:ns2="$ListId:Documents;" targetNamespace="http://schemas.microsoft.com/office/2006/metadata/properties" ma:root="true" ma:fieldsID="eb1b420c542dc095241b2fdd83956a4e" ns1:_="" ns2:_="">
    <xsd:import namespace="http://schemas.microsoft.com/sharepoint/v3"/>
    <xsd:import namespace="$ListId:Documents;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Date"/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Date" ma:index="10" ma:displayName="Date" ma:default="[today]" ma:format="DateOnly" ma:internalName="Date">
      <xsd:simpleType>
        <xsd:restriction base="dms:DateTime"/>
      </xsd:simpleType>
    </xsd:element>
    <xsd:element name="Description0" ma:index="11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$ListId:Documents;">2017-02-20T10:43:25+00:00</Date>
    <PublishingExpirationDate xmlns="http://schemas.microsoft.com/sharepoint/v3" xsi:nil="true"/>
    <Description0 xmlns="$ListId:Documents;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F94794-A7A2-494F-A917-7F5D61971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9CB207-BA17-4E79-ACB6-C47EAB091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7EAAD-81CB-4C05-8DC6-A999787515EF}">
  <ds:schemaRefs>
    <ds:schemaRef ds:uri="http://schemas.microsoft.com/office/2006/documentManagement/types"/>
    <ds:schemaRef ds:uri="$ListId:Documents;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Bond</vt:lpstr>
      <vt:lpstr>Bond!bond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Aleksić</dc:creator>
  <cp:lastModifiedBy>Student</cp:lastModifiedBy>
  <dcterms:created xsi:type="dcterms:W3CDTF">2016-03-18T09:22:38Z</dcterms:created>
  <dcterms:modified xsi:type="dcterms:W3CDTF">2023-11-22T17:15:50Z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0x0101003103708A1D618940A657DB580BBD9036</vt:lpwstr>
  </property>
</Properties>
</file>