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ko Meter\OneDrive\N A S T A V A\A - Predmeti\KMM\KMM 2021\Excel Vježbe\"/>
    </mc:Choice>
  </mc:AlternateContent>
  <xr:revisionPtr revIDLastSave="0" documentId="8_{26223D5A-8DD1-4F8E-BA4E-E4A59ED4B51E}" xr6:coauthVersionLast="47" xr6:coauthVersionMax="47" xr10:uidLastSave="{00000000-0000-0000-0000-000000000000}"/>
  <bookViews>
    <workbookView xWindow="-108" yWindow="-108" windowWidth="23256" windowHeight="12600" xr2:uid="{F8B9005D-81AC-4A70-8D21-E77335C7498E}"/>
  </bookViews>
  <sheets>
    <sheet name="Sheet1" sheetId="1" r:id="rId1"/>
  </sheets>
  <definedNames>
    <definedName name="Potraznja">Sheet1!$D$3</definedName>
    <definedName name="TN">Sheet1!$D$5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D11" i="1"/>
  <c r="D12" i="1"/>
  <c r="D13" i="1"/>
  <c r="D14" i="1"/>
  <c r="D15" i="1"/>
  <c r="D16" i="1"/>
  <c r="D17" i="1"/>
  <c r="D18" i="1"/>
  <c r="C11" i="1"/>
  <c r="C12" i="1"/>
  <c r="C13" i="1"/>
  <c r="C14" i="1"/>
  <c r="C15" i="1"/>
  <c r="C16" i="1"/>
  <c r="C17" i="1"/>
  <c r="C18" i="1"/>
  <c r="D10" i="1"/>
  <c r="C10" i="1"/>
  <c r="D9" i="1"/>
  <c r="C9" i="1"/>
  <c r="D6" i="1"/>
  <c r="E9" i="1" l="1"/>
  <c r="E10" i="1"/>
</calcChain>
</file>

<file path=xl/sharedStrings.xml><?xml version="1.0" encoding="utf-8"?>
<sst xmlns="http://schemas.openxmlformats.org/spreadsheetml/2006/main" count="9" uniqueCount="9">
  <si>
    <t>Razdoblje ( u danima)</t>
  </si>
  <si>
    <t>Potražnja (S)</t>
  </si>
  <si>
    <t>Trošak držanja po jedinici(C)</t>
  </si>
  <si>
    <t>Trošak narudžbe (O)</t>
  </si>
  <si>
    <t>Optimalna količina narudžbe (EOQ)</t>
  </si>
  <si>
    <t>Količina (Q)</t>
  </si>
  <si>
    <t>Trošak držanja za razdoblje</t>
  </si>
  <si>
    <t>Trošak narudžbi za razdoblje</t>
  </si>
  <si>
    <t>Ukupan trošak zaliha za razdoblje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</si>
</sst>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n&quot;"/>
  </numFmts>
  <fonts count="5">
    <font>
      <sz val="11"/>
      <color theme="1"/>
      <name val="Calibri"/>
      <family val="2"/>
      <charset val="238"/>
      <scheme val="minor"/>
    </font>
    <font>
      <sz val="11"/>
      <color theme="1"/>
      <name val="Georgia Pro Light"/>
      <family val="1"/>
      <charset val="238"/>
    </font>
    <font>
      <sz val="11"/>
      <color rgb="FFC00000"/>
      <name val="Georgia Pro Light"/>
      <family val="1"/>
      <charset val="238"/>
    </font>
    <font>
      <b/>
      <sz val="11"/>
      <color rgb="FF0070C0"/>
      <name val="Georgia Pro Light"/>
      <family val="1"/>
      <charset val="238"/>
    </font>
    <font>
      <sz val="10"/>
      <color theme="1"/>
      <name val="Georgia Pro Light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3" fontId="4" fillId="0" borderId="2" xfId="0" applyNumberFormat="1" applyFont="1" applyBorder="1" applyAlignment="1">
      <alignment vertical="center"/>
    </xf>
    <xf numFmtId="3" fontId="4" fillId="0" borderId="3" xfId="0" applyNumberFormat="1" applyFont="1" applyBorder="1" applyAlignment="1">
      <alignment vertical="center"/>
    </xf>
    <xf numFmtId="3" fontId="4" fillId="0" borderId="2" xfId="0" applyNumberFormat="1" applyFont="1" applyBorder="1" applyAlignment="1">
      <alignment horizontal="right" vertical="center"/>
    </xf>
    <xf numFmtId="3" fontId="4" fillId="0" borderId="3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Sheet1!$C$8</c:f>
              <c:strCache>
                <c:ptCount val="1"/>
                <c:pt idx="0">
                  <c:v>Trošak držanja za razdoblje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Sheet1!$B$9:$B$18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Sheet1!$C$9:$C$18</c:f>
              <c:numCache>
                <c:formatCode>#,##0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6-4EA3-A979-110E5D2718B7}"/>
            </c:ext>
          </c:extLst>
        </c:ser>
        <c:ser>
          <c:idx val="2"/>
          <c:order val="1"/>
          <c:tx>
            <c:strRef>
              <c:f>Sheet1!$D$8</c:f>
              <c:strCache>
                <c:ptCount val="1"/>
                <c:pt idx="0">
                  <c:v>Trošak narudžbi za razdoblje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Sheet1!$B$9:$B$18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Sheet1!$D$9:$D$18</c:f>
              <c:numCache>
                <c:formatCode>#,##0</c:formatCode>
                <c:ptCount val="10"/>
                <c:pt idx="0">
                  <c:v>5000</c:v>
                </c:pt>
                <c:pt idx="1">
                  <c:v>2500</c:v>
                </c:pt>
                <c:pt idx="2">
                  <c:v>1666.6666666666667</c:v>
                </c:pt>
                <c:pt idx="3">
                  <c:v>1250</c:v>
                </c:pt>
                <c:pt idx="4">
                  <c:v>1000</c:v>
                </c:pt>
                <c:pt idx="5">
                  <c:v>833.33333333333337</c:v>
                </c:pt>
                <c:pt idx="6">
                  <c:v>714.28571428571433</c:v>
                </c:pt>
                <c:pt idx="7">
                  <c:v>625</c:v>
                </c:pt>
                <c:pt idx="8">
                  <c:v>555.55555555555554</c:v>
                </c:pt>
                <c:pt idx="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6-4EA3-A979-110E5D2718B7}"/>
            </c:ext>
          </c:extLst>
        </c:ser>
        <c:ser>
          <c:idx val="3"/>
          <c:order val="2"/>
          <c:tx>
            <c:strRef>
              <c:f>Sheet1!$E$8</c:f>
              <c:strCache>
                <c:ptCount val="1"/>
                <c:pt idx="0">
                  <c:v>Ukupan trošak zaliha za razdoblje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Sheet1!$B$9:$B$18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Sheet1!$E$9:$E$18</c:f>
              <c:numCache>
                <c:formatCode>#,##0</c:formatCode>
                <c:ptCount val="10"/>
                <c:pt idx="0">
                  <c:v>5200</c:v>
                </c:pt>
                <c:pt idx="1">
                  <c:v>2900</c:v>
                </c:pt>
                <c:pt idx="2">
                  <c:v>2266.666666666667</c:v>
                </c:pt>
                <c:pt idx="3">
                  <c:v>2050</c:v>
                </c:pt>
                <c:pt idx="4">
                  <c:v>2000</c:v>
                </c:pt>
                <c:pt idx="5">
                  <c:v>2033.3333333333335</c:v>
                </c:pt>
                <c:pt idx="6">
                  <c:v>2114.2857142857142</c:v>
                </c:pt>
                <c:pt idx="7">
                  <c:v>2225</c:v>
                </c:pt>
                <c:pt idx="8">
                  <c:v>2355.5555555555557</c:v>
                </c:pt>
                <c:pt idx="9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B6-4EA3-A979-110E5D271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831295"/>
        <c:axId val="582842943"/>
      </c:lineChart>
      <c:catAx>
        <c:axId val="582831295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 Pro Light" panose="02040302050405020303" pitchFamily="18" charset="0"/>
                <a:ea typeface="+mn-ea"/>
                <a:cs typeface="+mn-cs"/>
              </a:defRPr>
            </a:pPr>
            <a:endParaRPr lang="en-US"/>
          </a:p>
        </c:txPr>
        <c:crossAx val="582842943"/>
        <c:crosses val="autoZero"/>
        <c:auto val="1"/>
        <c:lblAlgn val="ctr"/>
        <c:lblOffset val="100"/>
        <c:noMultiLvlLbl val="0"/>
      </c:catAx>
      <c:valAx>
        <c:axId val="58284294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 Pro Light" panose="02040302050405020303" pitchFamily="18" charset="0"/>
                <a:ea typeface="+mn-ea"/>
                <a:cs typeface="+mn-cs"/>
              </a:defRPr>
            </a:pPr>
            <a:endParaRPr lang="en-US"/>
          </a:p>
        </c:txPr>
        <c:crossAx val="58283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223289</xdr:colOff>
      <xdr:row>0</xdr:row>
      <xdr:rowOff>129309</xdr:rowOff>
    </xdr:from>
    <xdr:to>
      <xdr:col>9</xdr:col>
      <xdr:colOff>457200</xdr:colOff>
      <xdr:row>18</xdr:row>
      <xdr:rowOff>27709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E85FD-6370-405D-9DB3-3C128B65A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CF1B-29C9-4518-961B-CA8708A6E9C7}">
  <dimension ref="B1:E18"/>
  <sheetViews>
    <sheetView showGridLines="0" tabSelected="1" zoomScale="110" zoomScaleNormal="110" workbookViewId="0">
      <selection activeCell="E2" sqref="E2"/>
    </sheetView>
  </sheetViews>
  <sheetFormatPr defaultColWidth="11.42578125" defaultRowHeight="15.6" customHeight="1"/>
  <cols>
    <col min="1" max="1" width="4" style="1" customWidth="1"/>
    <col min="2" max="2" width="15.140625" style="1" customWidth="1"/>
    <col min="3" max="3" width="16.85546875" style="1" customWidth="1"/>
    <col min="4" max="4" width="14.85546875" style="1" customWidth="1"/>
    <col min="5" max="5" width="17.85546875" style="1" customWidth="1"/>
    <col min="6" max="6" width="18.5703125" style="1" customWidth="1"/>
    <col min="7" max="7" width="18.28515625" style="1" customWidth="1"/>
    <col min="8" max="16384" width="11.42578125" style="1"/>
  </cols>
  <sheetData>
    <row r="1" spans="2:5" ht="18" customHeight="1">
      <c r="B1" s="13"/>
      <c r="C1" s="13"/>
      <c r="D1" s="13"/>
    </row>
    <row r="2" spans="2:5" ht="18" customHeight="1">
      <c r="B2" s="12" t="s">
        <v>0</v>
      </c>
      <c r="C2" s="12"/>
      <c r="D2" s="1">
        <v>100</v>
      </c>
    </row>
    <row r="3" spans="2:5" ht="18" customHeight="1">
      <c r="B3" s="12" t="s">
        <v>1</v>
      </c>
      <c r="C3" s="12"/>
      <c r="D3" s="1">
        <v>1000</v>
      </c>
    </row>
    <row r="4" spans="2:5" ht="18" customHeight="1">
      <c r="B4" s="12" t="s">
        <v>2</v>
      </c>
      <c r="C4" s="12"/>
      <c r="D4" s="2">
        <v>20</v>
      </c>
    </row>
    <row r="5" spans="2:5" ht="18" customHeight="1">
      <c r="B5" s="12" t="s">
        <v>3</v>
      </c>
      <c r="C5" s="12"/>
      <c r="D5" s="2">
        <v>100</v>
      </c>
    </row>
    <row r="6" spans="2:5" ht="18" customHeight="1">
      <c r="B6" s="12" t="s">
        <v>4</v>
      </c>
      <c r="C6" s="12"/>
      <c r="D6" s="3">
        <f>SQRT((2*D5*D3)/D4)</f>
        <v>100</v>
      </c>
    </row>
    <row r="7" spans="2:5" ht="18" customHeight="1"/>
    <row r="8" spans="2:5" ht="31.9" customHeight="1">
      <c r="B8" s="4" t="s">
        <v>5</v>
      </c>
      <c r="C8" s="5" t="s">
        <v>6</v>
      </c>
      <c r="D8" s="5" t="s">
        <v>7</v>
      </c>
      <c r="E8" s="5" t="s">
        <v>8</v>
      </c>
    </row>
    <row r="9" spans="2:5" ht="15.6" customHeight="1">
      <c r="B9" s="6">
        <v>20</v>
      </c>
      <c r="C9" s="8">
        <f t="shared" ref="C9:C18" si="0">B9/2*$D$4</f>
        <v>200</v>
      </c>
      <c r="D9" s="8">
        <f t="shared" ref="D9:D18" si="1">Potraznja/B9*TN</f>
        <v>5000</v>
      </c>
      <c r="E9" s="10">
        <f t="shared" ref="E9:E18" si="2">C9+D9</f>
        <v>5200</v>
      </c>
    </row>
    <row r="10" spans="2:5" ht="15.6" customHeight="1">
      <c r="B10" s="7">
        <v>40</v>
      </c>
      <c r="C10" s="9">
        <f t="shared" si="0"/>
        <v>400</v>
      </c>
      <c r="D10" s="9">
        <f t="shared" si="1"/>
        <v>2500</v>
      </c>
      <c r="E10" s="11">
        <f t="shared" si="2"/>
        <v>2900</v>
      </c>
    </row>
    <row r="11" spans="2:5" ht="15.6" customHeight="1">
      <c r="B11" s="7">
        <v>60</v>
      </c>
      <c r="C11" s="9">
        <f t="shared" si="0"/>
        <v>600</v>
      </c>
      <c r="D11" s="9">
        <f t="shared" si="1"/>
        <v>1666.6666666666667</v>
      </c>
      <c r="E11" s="11">
        <f t="shared" si="2"/>
        <v>2266.666666666667</v>
      </c>
    </row>
    <row r="12" spans="2:5" ht="15.6" customHeight="1">
      <c r="B12" s="7">
        <v>80</v>
      </c>
      <c r="C12" s="9">
        <f t="shared" si="0"/>
        <v>800</v>
      </c>
      <c r="D12" s="9">
        <f t="shared" si="1"/>
        <v>1250</v>
      </c>
      <c r="E12" s="11">
        <f t="shared" si="2"/>
        <v>2050</v>
      </c>
    </row>
    <row r="13" spans="2:5" ht="15.6" customHeight="1">
      <c r="B13" s="7">
        <v>100</v>
      </c>
      <c r="C13" s="9">
        <f t="shared" si="0"/>
        <v>1000</v>
      </c>
      <c r="D13" s="9">
        <f t="shared" si="1"/>
        <v>1000</v>
      </c>
      <c r="E13" s="11">
        <f t="shared" si="2"/>
        <v>2000</v>
      </c>
    </row>
    <row r="14" spans="2:5" ht="15.6" customHeight="1">
      <c r="B14" s="7">
        <v>120</v>
      </c>
      <c r="C14" s="9">
        <f t="shared" si="0"/>
        <v>1200</v>
      </c>
      <c r="D14" s="9">
        <f t="shared" si="1"/>
        <v>833.33333333333337</v>
      </c>
      <c r="E14" s="11">
        <f t="shared" si="2"/>
        <v>2033.3333333333335</v>
      </c>
    </row>
    <row r="15" spans="2:5" ht="15.6" customHeight="1">
      <c r="B15" s="7">
        <v>140</v>
      </c>
      <c r="C15" s="9">
        <f t="shared" si="0"/>
        <v>1400</v>
      </c>
      <c r="D15" s="9">
        <f t="shared" si="1"/>
        <v>714.28571428571433</v>
      </c>
      <c r="E15" s="11">
        <f t="shared" si="2"/>
        <v>2114.2857142857142</v>
      </c>
    </row>
    <row r="16" spans="2:5" ht="15.6" customHeight="1">
      <c r="B16" s="7">
        <v>160</v>
      </c>
      <c r="C16" s="9">
        <f t="shared" si="0"/>
        <v>1600</v>
      </c>
      <c r="D16" s="9">
        <f t="shared" si="1"/>
        <v>625</v>
      </c>
      <c r="E16" s="11">
        <f t="shared" si="2"/>
        <v>2225</v>
      </c>
    </row>
    <row r="17" spans="2:5" ht="15.6" customHeight="1">
      <c r="B17" s="7">
        <v>180</v>
      </c>
      <c r="C17" s="9">
        <f t="shared" si="0"/>
        <v>1800</v>
      </c>
      <c r="D17" s="9">
        <f t="shared" si="1"/>
        <v>555.55555555555554</v>
      </c>
      <c r="E17" s="11">
        <f t="shared" si="2"/>
        <v>2355.5555555555557</v>
      </c>
    </row>
    <row r="18" spans="2:5" ht="15.6" customHeight="1">
      <c r="B18" s="7">
        <v>200</v>
      </c>
      <c r="C18" s="9">
        <f t="shared" si="0"/>
        <v>2000</v>
      </c>
      <c r="D18" s="9">
        <f t="shared" si="1"/>
        <v>500</v>
      </c>
      <c r="E18" s="11">
        <f t="shared" si="2"/>
        <v>2500</v>
      </c>
    </row>
  </sheetData>
  <mergeCells count="6">
    <mergeCell ref="B6:C6"/>
    <mergeCell ref="B1:D1"/>
    <mergeCell ref="B2:C2"/>
    <mergeCell ref="B3:C3"/>
    <mergeCell ref="B4:C4"/>
    <mergeCell ref="B5:C5"/>
  </mergeCells>
  <conditionalFormatting sqref="E9:E18">
    <cfRule type="dataBar" priority="1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{5C8AD8C8-83A2-4EDC-A4CE-1F316466A8E9}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8AD8C8-83A2-4EDC-A4CE-1F316466A8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Josko Meter</dc:creator>
  <cp:keywords/>
  <dc:description/>
  <cp:lastModifiedBy>Guest User</cp:lastModifiedBy>
  <cp:revision/>
  <dcterms:created xsi:type="dcterms:W3CDTF">2021-01-25T18:23:05Z</dcterms:created>
  <dcterms:modified xsi:type="dcterms:W3CDTF">2023-05-14T14:50:27Z</dcterms:modified>
  <cp:category/>
  <cp:contentStatus/>
</cp:coreProperties>
</file>