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540" tabRatio="500" activeTab="3"/>
  </bookViews>
  <sheets>
    <sheet name="GDmeans" sheetId="2" r:id="rId1"/>
    <sheet name="GDlmA" sheetId="1" r:id="rId2"/>
    <sheet name="GDlmHo" sheetId="6" r:id="rId3"/>
    <sheet name="GDlmGstp" sheetId="7" r:id="rId4"/>
    <sheet name="GDcor" sheetId="3" r:id="rId5"/>
    <sheet name="GDtypescenmedians" sheetId="4" r:id="rId6"/>
    <sheet name="GDlandmedians" sheetId="5" r:id="rId7"/>
  </sheets>
  <definedNames>
    <definedName name="_xlnm._FilterDatabase" localSheetId="1" hidden="1">GDlmA!$A$1:$F$111</definedName>
    <definedName name="_xlnm._FilterDatabase" localSheetId="3" hidden="1">GDlmGstp!$A$2:$E$112</definedName>
    <definedName name="_xlnm._FilterDatabase" localSheetId="2" hidden="1">GDlmHo!$A$1:$F$111</definedName>
    <definedName name="_xlnm._FilterDatabase" localSheetId="0" hidden="1">GDmeans!$A$1:$L$543</definedName>
    <definedName name="_xlnm._FilterDatabase" localSheetId="5" hidden="1">GDtypescenmedians!$A$1:$M$101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7" l="1"/>
  <c r="L25" i="7"/>
  <c r="O22" i="4"/>
  <c r="O47" i="4"/>
  <c r="N4" i="2"/>
  <c r="N14" i="2"/>
  <c r="N68" i="2"/>
  <c r="N318" i="2"/>
  <c r="O22" i="2"/>
  <c r="P24" i="2"/>
  <c r="P34" i="2"/>
  <c r="O34" i="2"/>
  <c r="O24" i="2"/>
  <c r="M48" i="2"/>
  <c r="M73" i="2"/>
  <c r="M98" i="2"/>
  <c r="M123" i="2"/>
  <c r="M148" i="2"/>
  <c r="M173" i="2"/>
  <c r="M198" i="2"/>
  <c r="M223" i="2"/>
  <c r="M248" i="2"/>
  <c r="M273" i="2"/>
  <c r="M298" i="2"/>
  <c r="M323" i="2"/>
  <c r="M348" i="2"/>
  <c r="M373" i="2"/>
  <c r="M398" i="2"/>
  <c r="M423" i="2"/>
  <c r="M448" i="2"/>
  <c r="M473" i="2"/>
  <c r="M498" i="2"/>
  <c r="M523" i="2"/>
  <c r="M23" i="2"/>
  <c r="R79" i="4"/>
  <c r="R81" i="4"/>
  <c r="R82" i="4"/>
  <c r="R54" i="4"/>
  <c r="R56" i="4"/>
  <c r="R57" i="4"/>
  <c r="R29" i="4"/>
  <c r="R31" i="4"/>
  <c r="R32" i="4"/>
  <c r="O79" i="4"/>
  <c r="O81" i="4"/>
  <c r="O82" i="4"/>
  <c r="O54" i="4"/>
  <c r="O56" i="4"/>
  <c r="O57" i="4"/>
  <c r="O29" i="4"/>
  <c r="O31" i="4"/>
  <c r="O32" i="4"/>
  <c r="Q101" i="4"/>
  <c r="P101" i="4"/>
  <c r="Q82" i="4"/>
  <c r="P82" i="4"/>
  <c r="Q76" i="4"/>
  <c r="P76" i="4"/>
  <c r="Q57" i="4"/>
  <c r="P57" i="4"/>
</calcChain>
</file>

<file path=xl/sharedStrings.xml><?xml version="1.0" encoding="utf-8"?>
<sst xmlns="http://schemas.openxmlformats.org/spreadsheetml/2006/main" count="871" uniqueCount="73">
  <si>
    <t>land</t>
  </si>
  <si>
    <t>roadkill</t>
  </si>
  <si>
    <t>ibd1</t>
  </si>
  <si>
    <t>A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</si>
  <si>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</si>
  <si>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</si>
  <si>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</si>
  <si>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</si>
  <si>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</si>
  <si>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</si>
  <si>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</si>
  <si>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</si>
  <si>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</si>
  <si>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</si>
  <si>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</si>
  <si>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</si>
  <si>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</si>
  <si>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</si>
  <si>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</si>
  <si>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</si>
  <si>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</si>
  <si>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</si>
  <si>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</si>
  <si>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</si>
  <si>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pan0</t>
  </si>
  <si>
    <t>Fis</t>
  </si>
  <si>
    <t>Gstp</t>
  </si>
  <si>
    <t>He</t>
  </si>
  <si>
    <t>Ho</t>
  </si>
  <si>
    <t>barr</t>
  </si>
  <si>
    <t>mort</t>
  </si>
  <si>
    <t>Dps</t>
  </si>
  <si>
    <t>Gst</t>
  </si>
  <si>
    <t>Djost</t>
  </si>
  <si>
    <t>NA</t>
  </si>
  <si>
    <t>type</t>
  </si>
  <si>
    <t>ibr2</t>
  </si>
  <si>
    <t>ibr4</t>
  </si>
  <si>
    <t>adj_r2</t>
  </si>
  <si>
    <t>(Intercept)</t>
  </si>
  <si>
    <t>Landscape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</si>
  <si>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</si>
  <si>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</si>
  <si>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</si>
  <si>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</si>
  <si>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</si>
  <si>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</si>
  <si>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</si>
  <si>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</si>
  <si>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</si>
  <si>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</si>
  <si>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</si>
  <si>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</si>
  <si>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</si>
  <si>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</si>
  <si>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</si>
  <si>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</si>
  <si>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</si>
  <si>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</si>
  <si>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</si>
  <si>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</si>
  <si>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PAN</t>
  </si>
  <si>
    <t>IBD</t>
  </si>
  <si>
    <t>road resistance</t>
  </si>
  <si>
    <t>road resistance 
x roadkill</t>
  </si>
  <si>
    <t>Road resistance</t>
  </si>
  <si>
    <t>Road resistance 
x Roadkill</t>
  </si>
  <si>
    <t>Roadkill</t>
  </si>
  <si>
    <t>Adjusted r2</t>
  </si>
  <si>
    <t>Intercept</t>
  </si>
  <si>
    <t>G'ST</t>
  </si>
  <si>
    <t>Allelic Richness</t>
  </si>
  <si>
    <t>Inbreeding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</si>
</sst>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left" vertical="center" wrapText="1"/>
    </xf>
    <xf numFmtId="0" fontId="1" fillId="0" borderId="1" xfId="1" applyAlignment="1">
      <alignment horizontal="left" vertical="center" wrapText="1"/>
    </xf>
    <xf numFmtId="0" fontId="1" fillId="0" borderId="1" xfId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164" fontId="0" fillId="2" borderId="0" xfId="0" applyNumberFormat="1" applyFill="1"/>
    <xf numFmtId="164" fontId="0" fillId="0" borderId="0" xfId="0" applyNumberFormat="1" applyFill="1"/>
    <xf numFmtId="165" fontId="0" fillId="0" borderId="0" xfId="0" applyNumberFormat="1"/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165" fontId="6" fillId="0" borderId="0" xfId="0" applyNumberFormat="1" applyFont="1"/>
    <xf numFmtId="165" fontId="0" fillId="0" borderId="0" xfId="0" applyNumberFormat="1" applyFont="1"/>
    <xf numFmtId="0" fontId="0" fillId="0" borderId="0" xfId="0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6" fillId="0" borderId="0" xfId="0" applyFont="1" applyAlignment="1">
      <alignment horizontal="center"/>
    </xf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543"/>
  <sheetViews>
    <sheetView zoomScale="125" zoomScaleNormal="125" zoomScalePageLayoutView="125" workbookViewId="0">
      <pane ySplit="1" topLeftCell="A2" activePane="bottomLeft" state="frozen"/>
      <selection pane="bottomLeft" activeCell="K6" sqref="K6"/>
    </sheetView>
  </sheetViews>
  <sheetFormatPr baseColWidth="10" defaultRowHeight="15" x14ac:dyDescent="0"/>
  <cols>
    <col min="5" max="7" width="7.1640625" bestFit="1" customWidth="1"/>
    <col min="8" max="8" width="8" bestFit="1" customWidth="1"/>
    <col min="9" max="9" width="7.1640625" bestFit="1" customWidth="1"/>
    <col min="10" max="10" width="8" bestFit="1" customWidth="1"/>
    <col min="11" max="11" width="7.1640625" bestFit="1" customWidth="1"/>
    <col min="12" max="12" width="9.1640625" bestFit="1" customWidth="1"/>
    <col min="14" max="14" width="10.83203125" style="7"/>
  </cols>
  <sheetData>
    <row r="1" spans="1:14" s="6" customFormat="1" ht="20" thickBot="1">
      <c r="A1" s="5"/>
      <c r="B1" s="5" t="s">
        <v>0</v>
      </c>
      <c r="C1" s="5" t="s">
        <v>29</v>
      </c>
      <c r="D1" s="5" t="s">
        <v>30</v>
      </c>
      <c r="E1" s="5" t="s">
        <v>3</v>
      </c>
      <c r="F1" s="5" t="s">
        <v>27</v>
      </c>
      <c r="G1" s="5" t="s">
        <v>28</v>
      </c>
      <c r="H1" s="5" t="s">
        <v>25</v>
      </c>
      <c r="I1" s="5" t="s">
        <v>31</v>
      </c>
      <c r="J1" s="5" t="s">
        <v>32</v>
      </c>
      <c r="K1" s="5" t="s">
        <v>26</v>
      </c>
      <c r="L1" s="5" t="s">
        <v>33</v>
      </c>
    </row>
    <row r="2" spans="1:14" ht="16" thickTop="1">
      <c r="A2" s="2">
        <v>42</v>
      </c>
      <c r="B2" s="1" t="s">
        <v>2</v>
      </c>
      <c r="C2" s="2">
        <v>3000</v>
      </c>
      <c r="D2" s="2">
        <v>100</v>
      </c>
      <c r="E2" s="2">
        <v>8.99</v>
      </c>
      <c r="F2" s="3">
        <v>0.7198089044</v>
      </c>
      <c r="G2" s="3">
        <v>0.58554824770000002</v>
      </c>
      <c r="H2" s="3">
        <v>0.18653512899999999</v>
      </c>
      <c r="I2" s="3">
        <v>3.8961635799999998E-2</v>
      </c>
      <c r="J2" s="3">
        <v>0.16336507680000001</v>
      </c>
      <c r="K2" s="3">
        <v>0.48782652520000003</v>
      </c>
      <c r="L2" s="3">
        <v>0.1047478781</v>
      </c>
    </row>
    <row r="3" spans="1:14">
      <c r="A3" s="2">
        <v>37</v>
      </c>
      <c r="B3" s="1" t="s">
        <v>2</v>
      </c>
      <c r="C3" s="2">
        <v>2250</v>
      </c>
      <c r="D3" s="2">
        <v>100</v>
      </c>
      <c r="E3" s="2">
        <v>8.82</v>
      </c>
      <c r="F3" s="3">
        <v>0.69983311719999997</v>
      </c>
      <c r="G3" s="3">
        <v>0.55838769610000005</v>
      </c>
      <c r="H3" s="3">
        <v>0.19884756749999999</v>
      </c>
      <c r="I3" s="3">
        <v>3.7228759200000003E-2</v>
      </c>
      <c r="J3" s="3">
        <v>0.18279410430000001</v>
      </c>
      <c r="K3" s="3">
        <v>0.45152419249999998</v>
      </c>
      <c r="L3" s="3">
        <v>9.1830474699999998E-2</v>
      </c>
    </row>
    <row r="4" spans="1:14">
      <c r="A4" s="2">
        <v>32</v>
      </c>
      <c r="B4" s="1" t="s">
        <v>2</v>
      </c>
      <c r="C4" s="2">
        <v>1500</v>
      </c>
      <c r="D4" s="2">
        <v>100</v>
      </c>
      <c r="E4" s="2">
        <v>8.8800000000000008</v>
      </c>
      <c r="F4" s="3">
        <v>0.70918914200000005</v>
      </c>
      <c r="G4" s="3">
        <v>0.58842795680000004</v>
      </c>
      <c r="H4" s="3">
        <v>0.16863727270000001</v>
      </c>
      <c r="I4" s="3">
        <v>4.3832220400000003E-2</v>
      </c>
      <c r="J4" s="3">
        <v>0.15046967820000001</v>
      </c>
      <c r="K4" s="3">
        <v>0.40617241970000001</v>
      </c>
      <c r="L4" s="3">
        <v>8.6086244300000003E-2</v>
      </c>
      <c r="N4" s="7">
        <f>MEDIAN(K4:K13,K26:K35,K48:K57,K70:K79,K92:K101)</f>
        <v>0.45229720595</v>
      </c>
    </row>
    <row r="5" spans="1:14">
      <c r="A5" s="2">
        <v>27</v>
      </c>
      <c r="B5" s="1" t="s">
        <v>2</v>
      </c>
      <c r="C5" s="2">
        <v>750</v>
      </c>
      <c r="D5" s="2">
        <v>100</v>
      </c>
      <c r="E5" s="2">
        <v>8.76</v>
      </c>
      <c r="F5" s="3">
        <v>0.71631063439999998</v>
      </c>
      <c r="G5" s="3">
        <v>0.56133918240000003</v>
      </c>
      <c r="H5" s="3">
        <v>0.21594818690000001</v>
      </c>
      <c r="I5" s="3">
        <v>3.5055412899999999E-2</v>
      </c>
      <c r="J5" s="3">
        <v>0.19318557459999999</v>
      </c>
      <c r="K5" s="3">
        <v>0.52482309910000002</v>
      </c>
      <c r="L5" s="3">
        <v>0.11310755810000001</v>
      </c>
    </row>
    <row r="6" spans="1:14">
      <c r="A6" s="2">
        <v>22</v>
      </c>
      <c r="B6" s="1" t="s">
        <v>2</v>
      </c>
      <c r="C6" s="2">
        <v>0</v>
      </c>
      <c r="D6" s="2">
        <v>100</v>
      </c>
      <c r="E6" s="2">
        <v>8.6300000000000008</v>
      </c>
      <c r="F6" s="3">
        <v>0.72184571230000005</v>
      </c>
      <c r="G6" s="3">
        <v>0.56631981779999996</v>
      </c>
      <c r="H6" s="3">
        <v>0.21586287779999999</v>
      </c>
      <c r="I6" s="3">
        <v>3.4218202199999999E-2</v>
      </c>
      <c r="J6" s="3">
        <v>0.1978856728</v>
      </c>
      <c r="K6" s="3">
        <v>0.44175788669999999</v>
      </c>
      <c r="L6" s="3">
        <v>9.3875367299999998E-2</v>
      </c>
      <c r="M6" s="7"/>
    </row>
    <row r="7" spans="1:14">
      <c r="A7" s="2">
        <v>67</v>
      </c>
      <c r="B7" s="1" t="s">
        <v>4</v>
      </c>
      <c r="C7" s="2">
        <v>3000</v>
      </c>
      <c r="D7" s="2">
        <v>100</v>
      </c>
      <c r="E7" s="2">
        <v>8.92</v>
      </c>
      <c r="F7" s="3">
        <v>0.70464019600000005</v>
      </c>
      <c r="G7" s="3">
        <v>0.56664959559999994</v>
      </c>
      <c r="H7" s="3">
        <v>0.19385340509999999</v>
      </c>
      <c r="I7" s="3">
        <v>4.29897905E-2</v>
      </c>
      <c r="J7" s="3">
        <v>0.14986267410000001</v>
      </c>
      <c r="K7" s="3">
        <v>0.36803918520000001</v>
      </c>
      <c r="L7" s="3">
        <v>7.6077659000000006E-2</v>
      </c>
    </row>
    <row r="8" spans="1:14">
      <c r="A8" s="2">
        <v>62</v>
      </c>
      <c r="B8" s="1" t="s">
        <v>4</v>
      </c>
      <c r="C8" s="2">
        <v>2250</v>
      </c>
      <c r="D8" s="2">
        <v>100</v>
      </c>
      <c r="E8" s="2">
        <v>8.68</v>
      </c>
      <c r="F8" s="3">
        <v>0.70593628320000001</v>
      </c>
      <c r="G8" s="3">
        <v>0.55355229480000001</v>
      </c>
      <c r="H8" s="3">
        <v>0.2118106706</v>
      </c>
      <c r="I8" s="3">
        <v>4.11203604E-2</v>
      </c>
      <c r="J8" s="3">
        <v>0.16902250699999999</v>
      </c>
      <c r="K8" s="3">
        <v>0.36833034920000002</v>
      </c>
      <c r="L8" s="3">
        <v>7.5282812000000005E-2</v>
      </c>
    </row>
    <row r="9" spans="1:14">
      <c r="A9" s="2">
        <v>57</v>
      </c>
      <c r="B9" s="1" t="s">
        <v>4</v>
      </c>
      <c r="C9" s="2">
        <v>1500</v>
      </c>
      <c r="D9" s="2">
        <v>100</v>
      </c>
      <c r="E9" s="2">
        <v>8.9499999999999993</v>
      </c>
      <c r="F9" s="3">
        <v>0.73058566489999999</v>
      </c>
      <c r="G9" s="3">
        <v>0.58818306259999997</v>
      </c>
      <c r="H9" s="3">
        <v>0.19245697619999999</v>
      </c>
      <c r="I9" s="3">
        <v>4.0754322599999997E-2</v>
      </c>
      <c r="J9" s="3">
        <v>0.14524618659999999</v>
      </c>
      <c r="K9" s="3">
        <v>0.43422788369999998</v>
      </c>
      <c r="L9" s="3">
        <v>9.2889184700000002E-2</v>
      </c>
    </row>
    <row r="10" spans="1:14">
      <c r="A10" s="2">
        <v>52</v>
      </c>
      <c r="B10" s="1" t="s">
        <v>4</v>
      </c>
      <c r="C10" s="2">
        <v>750</v>
      </c>
      <c r="D10" s="2">
        <v>100</v>
      </c>
      <c r="E10" s="2">
        <v>8.84</v>
      </c>
      <c r="F10" s="3">
        <v>0.72127483000000003</v>
      </c>
      <c r="G10" s="3">
        <v>0.555703956</v>
      </c>
      <c r="H10" s="3">
        <v>0.2314255727</v>
      </c>
      <c r="I10" s="3">
        <v>3.5024292300000003E-2</v>
      </c>
      <c r="J10" s="3">
        <v>0.18883726140000001</v>
      </c>
      <c r="K10" s="3">
        <v>0.5776223452</v>
      </c>
      <c r="L10" s="3">
        <v>0.12770884029999999</v>
      </c>
    </row>
    <row r="11" spans="1:14">
      <c r="A11" s="2">
        <v>47</v>
      </c>
      <c r="B11" s="1" t="s">
        <v>4</v>
      </c>
      <c r="C11" s="2">
        <v>0</v>
      </c>
      <c r="D11" s="2">
        <v>100</v>
      </c>
      <c r="E11" s="2">
        <v>8.75</v>
      </c>
      <c r="F11" s="3">
        <v>0.72634395620000003</v>
      </c>
      <c r="G11" s="3">
        <v>0.55207871949999998</v>
      </c>
      <c r="H11" s="3">
        <v>0.2418745806</v>
      </c>
      <c r="I11" s="3">
        <v>3.0443048100000002E-2</v>
      </c>
      <c r="J11" s="3">
        <v>0.19998958189999999</v>
      </c>
      <c r="K11" s="3">
        <v>0.59596135350000001</v>
      </c>
      <c r="L11" s="3">
        <v>0.1320916395</v>
      </c>
    </row>
    <row r="12" spans="1:14">
      <c r="A12" s="2">
        <v>92</v>
      </c>
      <c r="B12" s="1" t="s">
        <v>5</v>
      </c>
      <c r="C12" s="2">
        <v>3000</v>
      </c>
      <c r="D12" s="2">
        <v>100</v>
      </c>
      <c r="E12" s="2">
        <v>8.85</v>
      </c>
      <c r="F12" s="3">
        <v>0.72304076419999996</v>
      </c>
      <c r="G12" s="3">
        <v>0.56500475130000005</v>
      </c>
      <c r="H12" s="3">
        <v>0.2195039466</v>
      </c>
      <c r="I12" s="3">
        <v>3.7211663700000001E-2</v>
      </c>
      <c r="J12" s="3">
        <v>0.17541455780000001</v>
      </c>
      <c r="K12" s="3">
        <v>0.46163754550000002</v>
      </c>
      <c r="L12" s="3">
        <v>0.1023783162</v>
      </c>
    </row>
    <row r="13" spans="1:14">
      <c r="A13" s="2">
        <v>87</v>
      </c>
      <c r="B13" s="1" t="s">
        <v>5</v>
      </c>
      <c r="C13" s="2">
        <v>2250</v>
      </c>
      <c r="D13" s="2">
        <v>100</v>
      </c>
      <c r="E13" s="2">
        <v>9.07</v>
      </c>
      <c r="F13" s="3">
        <v>0.70239895370000005</v>
      </c>
      <c r="G13" s="3">
        <v>0.54962917769999997</v>
      </c>
      <c r="H13" s="3">
        <v>0.21685877240000001</v>
      </c>
      <c r="I13" s="3">
        <v>3.8387283299999998E-2</v>
      </c>
      <c r="J13" s="3">
        <v>0.17251677200000001</v>
      </c>
      <c r="K13" s="3">
        <v>0.46139084159999999</v>
      </c>
      <c r="L13" s="3">
        <v>9.6468231400000007E-2</v>
      </c>
    </row>
    <row r="14" spans="1:14">
      <c r="A14" s="2">
        <v>82</v>
      </c>
      <c r="B14" s="1" t="s">
        <v>5</v>
      </c>
      <c r="C14" s="2">
        <v>1500</v>
      </c>
      <c r="D14" s="2">
        <v>100</v>
      </c>
      <c r="E14" s="2">
        <v>8.9</v>
      </c>
      <c r="F14" s="3">
        <v>0.71254756080000003</v>
      </c>
      <c r="G14" s="3">
        <v>0.55412597770000005</v>
      </c>
      <c r="H14" s="3">
        <v>0.22322314300000001</v>
      </c>
      <c r="I14" s="3">
        <v>3.8857839499999998E-2</v>
      </c>
      <c r="J14" s="3">
        <v>0.1711872643</v>
      </c>
      <c r="K14" s="3">
        <v>0.49903366669999999</v>
      </c>
      <c r="L14" s="3">
        <v>0.109138816</v>
      </c>
      <c r="N14" s="7">
        <f>MEDIAN(K14:K23,K36:K45,K58:K67,K80:K89)</f>
        <v>0.49032448945000001</v>
      </c>
    </row>
    <row r="15" spans="1:14">
      <c r="A15" s="2">
        <v>77</v>
      </c>
      <c r="B15" s="1" t="s">
        <v>5</v>
      </c>
      <c r="C15" s="2">
        <v>750</v>
      </c>
      <c r="D15" s="2">
        <v>100</v>
      </c>
      <c r="E15" s="2">
        <v>8.8000000000000007</v>
      </c>
      <c r="F15" s="3">
        <v>0.70731273449999998</v>
      </c>
      <c r="G15" s="3">
        <v>0.55146028499999999</v>
      </c>
      <c r="H15" s="3">
        <v>0.21775120349999999</v>
      </c>
      <c r="I15" s="3">
        <v>3.9436467400000001E-2</v>
      </c>
      <c r="J15" s="3">
        <v>0.17285303599999999</v>
      </c>
      <c r="K15" s="3">
        <v>0.37353257200000001</v>
      </c>
      <c r="L15" s="3">
        <v>7.7784852400000007E-2</v>
      </c>
    </row>
    <row r="16" spans="1:14">
      <c r="A16" s="2">
        <v>72</v>
      </c>
      <c r="B16" s="1" t="s">
        <v>5</v>
      </c>
      <c r="C16" s="2">
        <v>0</v>
      </c>
      <c r="D16" s="2">
        <v>100</v>
      </c>
      <c r="E16" s="2">
        <v>8.67</v>
      </c>
      <c r="F16" s="3">
        <v>0.70977419500000005</v>
      </c>
      <c r="G16" s="3">
        <v>0.54713500940000004</v>
      </c>
      <c r="H16" s="3">
        <v>0.22612532890000001</v>
      </c>
      <c r="I16" s="3">
        <v>3.6231665900000001E-2</v>
      </c>
      <c r="J16" s="3">
        <v>0.18632824310000001</v>
      </c>
      <c r="K16" s="3">
        <v>0.49830583560000002</v>
      </c>
      <c r="L16" s="3">
        <v>0.10317527360000001</v>
      </c>
    </row>
    <row r="17" spans="1:16">
      <c r="A17" s="2">
        <v>117</v>
      </c>
      <c r="B17" s="1" t="s">
        <v>6</v>
      </c>
      <c r="C17" s="2">
        <v>3000</v>
      </c>
      <c r="D17" s="2">
        <v>100</v>
      </c>
      <c r="E17" s="2">
        <v>8.9</v>
      </c>
      <c r="F17" s="3">
        <v>0.72384669020000003</v>
      </c>
      <c r="G17" s="3">
        <v>0.56387394749999997</v>
      </c>
      <c r="H17" s="3">
        <v>0.2214675519</v>
      </c>
      <c r="I17" s="3">
        <v>3.6613726499999999E-2</v>
      </c>
      <c r="J17" s="3">
        <v>0.1775647622</v>
      </c>
      <c r="K17" s="3">
        <v>0.50231670019999997</v>
      </c>
      <c r="L17" s="3">
        <v>0.10945543119999999</v>
      </c>
    </row>
    <row r="18" spans="1:16">
      <c r="A18" s="2">
        <v>112</v>
      </c>
      <c r="B18" s="1" t="s">
        <v>6</v>
      </c>
      <c r="C18" s="2">
        <v>2250</v>
      </c>
      <c r="D18" s="2">
        <v>100</v>
      </c>
      <c r="E18" s="2">
        <v>8.8699999999999992</v>
      </c>
      <c r="F18" s="3">
        <v>0.70692528899999996</v>
      </c>
      <c r="G18" s="3">
        <v>0.55205451859999999</v>
      </c>
      <c r="H18" s="3">
        <v>0.21663261640000001</v>
      </c>
      <c r="I18" s="3">
        <v>3.8709707199999999E-2</v>
      </c>
      <c r="J18" s="3">
        <v>0.17058222740000001</v>
      </c>
      <c r="K18" s="3">
        <v>0.40620349449999998</v>
      </c>
      <c r="L18" s="3">
        <v>8.4318464999999995E-2</v>
      </c>
    </row>
    <row r="19" spans="1:16">
      <c r="A19" s="2">
        <v>107</v>
      </c>
      <c r="B19" s="1" t="s">
        <v>6</v>
      </c>
      <c r="C19" s="2">
        <v>1500</v>
      </c>
      <c r="D19" s="2">
        <v>100</v>
      </c>
      <c r="E19" s="2">
        <v>8.91</v>
      </c>
      <c r="F19" s="3">
        <v>0.71651169879999999</v>
      </c>
      <c r="G19" s="3">
        <v>0.56926299889999998</v>
      </c>
      <c r="H19" s="3">
        <v>0.2062853543</v>
      </c>
      <c r="I19" s="3">
        <v>3.9262693000000001E-2</v>
      </c>
      <c r="J19" s="3">
        <v>0.16275702389999999</v>
      </c>
      <c r="K19" s="3">
        <v>0.4440095369</v>
      </c>
      <c r="L19" s="3">
        <v>9.5787698300000002E-2</v>
      </c>
    </row>
    <row r="20" spans="1:16">
      <c r="A20" s="2">
        <v>102</v>
      </c>
      <c r="B20" s="1" t="s">
        <v>6</v>
      </c>
      <c r="C20" s="2">
        <v>750</v>
      </c>
      <c r="D20" s="2">
        <v>100</v>
      </c>
      <c r="E20" s="2">
        <v>8.85</v>
      </c>
      <c r="F20" s="3">
        <v>0.70765075619999995</v>
      </c>
      <c r="G20" s="3">
        <v>0.55986409370000001</v>
      </c>
      <c r="H20" s="3">
        <v>0.20783920019999999</v>
      </c>
      <c r="I20" s="3">
        <v>3.9343594799999999E-2</v>
      </c>
      <c r="J20" s="3">
        <v>0.16383410600000001</v>
      </c>
      <c r="K20" s="3">
        <v>0.45615818260000002</v>
      </c>
      <c r="L20" s="3">
        <v>9.7649399499999998E-2</v>
      </c>
    </row>
    <row r="21" spans="1:16">
      <c r="A21" s="2">
        <v>97</v>
      </c>
      <c r="B21" s="1" t="s">
        <v>6</v>
      </c>
      <c r="C21" s="2">
        <v>0</v>
      </c>
      <c r="D21" s="2">
        <v>100</v>
      </c>
      <c r="E21" s="2">
        <v>8.74</v>
      </c>
      <c r="F21" s="3">
        <v>0.67884596129999997</v>
      </c>
      <c r="G21" s="3">
        <v>0.52644221319999995</v>
      </c>
      <c r="H21" s="3">
        <v>0.22206398120000001</v>
      </c>
      <c r="I21" s="3">
        <v>4.0890418099999999E-2</v>
      </c>
      <c r="J21" s="3">
        <v>0.1770090403</v>
      </c>
      <c r="K21" s="3">
        <v>0.40492669170000001</v>
      </c>
      <c r="L21" s="3">
        <v>8.2240488700000003E-2</v>
      </c>
    </row>
    <row r="22" spans="1:16">
      <c r="A22" s="2">
        <v>142</v>
      </c>
      <c r="B22" s="1" t="s">
        <v>7</v>
      </c>
      <c r="C22" s="2">
        <v>3000</v>
      </c>
      <c r="D22" s="2">
        <v>100</v>
      </c>
      <c r="E22" s="2">
        <v>8.85</v>
      </c>
      <c r="F22" s="3">
        <v>0.70963445280000004</v>
      </c>
      <c r="G22" s="3">
        <v>0.53736208890000003</v>
      </c>
      <c r="H22" s="3">
        <v>0.24231410289999999</v>
      </c>
      <c r="I22" s="3">
        <v>3.9099971999999997E-2</v>
      </c>
      <c r="J22" s="3">
        <v>0.17510886210000001</v>
      </c>
      <c r="K22" s="3">
        <v>0.44589856709999998</v>
      </c>
      <c r="L22" s="3">
        <v>9.3613366700000006E-2</v>
      </c>
      <c r="O22" s="7">
        <f>MEDIAN(N23:N43)</f>
        <v>0.15875206330000002</v>
      </c>
    </row>
    <row r="23" spans="1:16">
      <c r="A23" s="2">
        <v>137</v>
      </c>
      <c r="B23" s="1" t="s">
        <v>7</v>
      </c>
      <c r="C23" s="2">
        <v>2250</v>
      </c>
      <c r="D23" s="2">
        <v>100</v>
      </c>
      <c r="E23" s="2">
        <v>8.85</v>
      </c>
      <c r="F23" s="3">
        <v>0.72918037130000002</v>
      </c>
      <c r="G23" s="3">
        <v>0.55931449229999997</v>
      </c>
      <c r="H23" s="3">
        <v>0.23434805289999999</v>
      </c>
      <c r="I23" s="3">
        <v>3.8806113599999997E-2</v>
      </c>
      <c r="J23" s="3">
        <v>0.1634409765</v>
      </c>
      <c r="K23" s="3">
        <v>0.4711735715</v>
      </c>
      <c r="L23" s="3">
        <v>0.1033943152</v>
      </c>
      <c r="M23" s="7">
        <f>H23-H19</f>
        <v>2.8062698599999991E-2</v>
      </c>
      <c r="N23" s="7">
        <v>0.17651236269999998</v>
      </c>
    </row>
    <row r="24" spans="1:16" hidden="1">
      <c r="A24" s="2">
        <v>16</v>
      </c>
      <c r="B24" s="1" t="s">
        <v>24</v>
      </c>
      <c r="C24" s="2">
        <v>3000</v>
      </c>
      <c r="D24" s="2">
        <v>75</v>
      </c>
      <c r="E24" s="2">
        <v>9.18</v>
      </c>
      <c r="F24" s="3">
        <v>0.73411328129999998</v>
      </c>
      <c r="G24" s="3">
        <v>0.61024999999999996</v>
      </c>
      <c r="H24" s="3">
        <v>0.16787894419999999</v>
      </c>
      <c r="I24" s="3">
        <v>3.48993202E-2</v>
      </c>
      <c r="J24" s="3">
        <v>0.16628170940000001</v>
      </c>
      <c r="K24" s="3">
        <v>0.51533122440000001</v>
      </c>
      <c r="L24" s="3">
        <v>0.11069563239999999</v>
      </c>
      <c r="N24" s="22">
        <v>0.1701138982</v>
      </c>
      <c r="O24" s="7">
        <f>MEDIAN(N24:N33)</f>
        <v>0.15453665445000001</v>
      </c>
      <c r="P24">
        <f>STDEV(N24:N33)</f>
        <v>1.3776964978151446E-2</v>
      </c>
    </row>
    <row r="25" spans="1:16" hidden="1">
      <c r="A25" s="2">
        <v>41</v>
      </c>
      <c r="B25" s="1" t="s">
        <v>2</v>
      </c>
      <c r="C25" s="2">
        <v>3000</v>
      </c>
      <c r="D25" s="2">
        <v>75</v>
      </c>
      <c r="E25" s="2">
        <v>8.9499999999999993</v>
      </c>
      <c r="F25" s="3">
        <v>0.72469075319999998</v>
      </c>
      <c r="G25" s="3">
        <v>0.58919583850000001</v>
      </c>
      <c r="H25" s="3">
        <v>0.18662096480000001</v>
      </c>
      <c r="I25" s="3">
        <v>3.8112746099999997E-2</v>
      </c>
      <c r="J25" s="3">
        <v>0.16541492820000001</v>
      </c>
      <c r="K25" s="3">
        <v>0.42395296609999999</v>
      </c>
      <c r="L25" s="3">
        <v>9.0674630199999995E-2</v>
      </c>
      <c r="N25" s="23">
        <v>0.15291714779999999</v>
      </c>
    </row>
    <row r="26" spans="1:16" hidden="1">
      <c r="A26" s="2">
        <v>66</v>
      </c>
      <c r="B26" s="1" t="s">
        <v>4</v>
      </c>
      <c r="C26" s="2">
        <v>3000</v>
      </c>
      <c r="D26" s="2">
        <v>75</v>
      </c>
      <c r="E26" s="2">
        <v>9.0399999999999991</v>
      </c>
      <c r="F26" s="3">
        <v>0.72333526950000004</v>
      </c>
      <c r="G26" s="3">
        <v>0.57464525919999998</v>
      </c>
      <c r="H26" s="3">
        <v>0.20427311640000001</v>
      </c>
      <c r="I26" s="3">
        <v>3.8124054900000003E-2</v>
      </c>
      <c r="J26" s="3">
        <v>0.1593829185</v>
      </c>
      <c r="K26" s="3">
        <v>0.47619349640000003</v>
      </c>
      <c r="L26" s="3">
        <v>0.1022256543</v>
      </c>
      <c r="N26" s="23">
        <v>0.15615616110000002</v>
      </c>
    </row>
    <row r="27" spans="1:16" hidden="1">
      <c r="A27" s="2">
        <v>91</v>
      </c>
      <c r="B27" s="1" t="s">
        <v>5</v>
      </c>
      <c r="C27" s="2">
        <v>3000</v>
      </c>
      <c r="D27" s="2">
        <v>75</v>
      </c>
      <c r="E27" s="2">
        <v>8.94</v>
      </c>
      <c r="F27" s="3">
        <v>0.73483313729999999</v>
      </c>
      <c r="G27" s="3">
        <v>0.56891690859999999</v>
      </c>
      <c r="H27" s="3">
        <v>0.22564517440000001</v>
      </c>
      <c r="I27" s="3">
        <v>3.2964658000000001E-2</v>
      </c>
      <c r="J27" s="3">
        <v>0.181756477</v>
      </c>
      <c r="K27" s="3">
        <v>0.55201065410000005</v>
      </c>
      <c r="L27" s="3">
        <v>0.1218035089</v>
      </c>
      <c r="N27" s="23">
        <v>0.14270205660000002</v>
      </c>
    </row>
    <row r="28" spans="1:16" hidden="1">
      <c r="A28" s="2">
        <v>116</v>
      </c>
      <c r="B28" s="1" t="s">
        <v>6</v>
      </c>
      <c r="C28" s="2">
        <v>3000</v>
      </c>
      <c r="D28" s="2">
        <v>75</v>
      </c>
      <c r="E28" s="2">
        <v>8.83</v>
      </c>
      <c r="F28" s="3">
        <v>0.72616159769999999</v>
      </c>
      <c r="G28" s="3">
        <v>0.56911760369999997</v>
      </c>
      <c r="H28" s="3">
        <v>0.214746618</v>
      </c>
      <c r="I28" s="3">
        <v>3.62783562E-2</v>
      </c>
      <c r="J28" s="3">
        <v>0.1717275392</v>
      </c>
      <c r="K28" s="3">
        <v>0.50639676730000005</v>
      </c>
      <c r="L28" s="3">
        <v>0.10851471729999999</v>
      </c>
      <c r="N28" s="23">
        <v>0.14513609150000001</v>
      </c>
    </row>
    <row r="29" spans="1:16" hidden="1">
      <c r="A29" s="2">
        <v>141</v>
      </c>
      <c r="B29" s="1" t="s">
        <v>7</v>
      </c>
      <c r="C29" s="2">
        <v>3000</v>
      </c>
      <c r="D29" s="2">
        <v>75</v>
      </c>
      <c r="E29" s="2">
        <v>8.93</v>
      </c>
      <c r="F29" s="3">
        <v>0.71646099210000003</v>
      </c>
      <c r="G29" s="3">
        <v>0.54977552969999999</v>
      </c>
      <c r="H29" s="3">
        <v>0.23136149140000001</v>
      </c>
      <c r="I29" s="3">
        <v>3.8636612200000003E-2</v>
      </c>
      <c r="J29" s="3">
        <v>0.1691881408</v>
      </c>
      <c r="K29" s="3">
        <v>0.45345178940000003</v>
      </c>
      <c r="L29" s="3">
        <v>9.6458490699999996E-2</v>
      </c>
      <c r="N29" s="23">
        <v>0.1613479655</v>
      </c>
    </row>
    <row r="30" spans="1:16" hidden="1">
      <c r="A30" s="2">
        <v>166</v>
      </c>
      <c r="B30" s="1" t="s">
        <v>8</v>
      </c>
      <c r="C30" s="2">
        <v>3000</v>
      </c>
      <c r="D30" s="2">
        <v>75</v>
      </c>
      <c r="E30" s="2">
        <v>8.94</v>
      </c>
      <c r="F30" s="3">
        <v>0.72321648839999997</v>
      </c>
      <c r="G30" s="3">
        <v>0.55991496799999996</v>
      </c>
      <c r="H30" s="3">
        <v>0.22682348299999999</v>
      </c>
      <c r="I30" s="3">
        <v>3.7097578999999999E-2</v>
      </c>
      <c r="J30" s="3">
        <v>0.17252700130000001</v>
      </c>
      <c r="K30" s="3">
        <v>0.48718198940000002</v>
      </c>
      <c r="L30" s="3">
        <v>0.1037893662</v>
      </c>
      <c r="N30" s="23">
        <v>0.13584954330000001</v>
      </c>
    </row>
    <row r="31" spans="1:16" hidden="1">
      <c r="A31" s="2">
        <v>191</v>
      </c>
      <c r="B31" s="1" t="s">
        <v>9</v>
      </c>
      <c r="C31" s="2">
        <v>3000</v>
      </c>
      <c r="D31" s="2">
        <v>75</v>
      </c>
      <c r="E31" s="2">
        <v>8.91</v>
      </c>
      <c r="F31" s="3">
        <v>0.72494953449999999</v>
      </c>
      <c r="G31" s="3">
        <v>0.58023011729999996</v>
      </c>
      <c r="H31" s="3">
        <v>0.19959702730000001</v>
      </c>
      <c r="I31" s="3">
        <v>4.0250225200000003E-2</v>
      </c>
      <c r="J31" s="3">
        <v>0.1590392085</v>
      </c>
      <c r="K31" s="3">
        <v>0.45114262249999998</v>
      </c>
      <c r="L31" s="3">
        <v>9.6796592200000003E-2</v>
      </c>
      <c r="N31" s="23">
        <v>0.1776793029</v>
      </c>
    </row>
    <row r="32" spans="1:16" hidden="1">
      <c r="A32" s="2">
        <v>216</v>
      </c>
      <c r="B32" s="1" t="s">
        <v>10</v>
      </c>
      <c r="C32" s="2">
        <v>3000</v>
      </c>
      <c r="D32" s="2">
        <v>75</v>
      </c>
      <c r="E32" s="2">
        <v>9</v>
      </c>
      <c r="F32" s="3">
        <v>0.70894225740000005</v>
      </c>
      <c r="G32" s="3">
        <v>0.56059458660000006</v>
      </c>
      <c r="H32" s="3">
        <v>0.2073049854</v>
      </c>
      <c r="I32" s="3">
        <v>3.9982454399999999E-2</v>
      </c>
      <c r="J32" s="3">
        <v>0.1640553293</v>
      </c>
      <c r="K32" s="3">
        <v>0.37740966349999999</v>
      </c>
      <c r="L32" s="3">
        <v>7.8902710900000006E-2</v>
      </c>
      <c r="N32" s="23">
        <v>0.1715370729</v>
      </c>
    </row>
    <row r="33" spans="1:16" hidden="1">
      <c r="A33" s="2">
        <v>241</v>
      </c>
      <c r="B33" s="1" t="s">
        <v>11</v>
      </c>
      <c r="C33" s="2">
        <v>3000</v>
      </c>
      <c r="D33" s="2">
        <v>75</v>
      </c>
      <c r="E33" s="2">
        <v>8.9499999999999993</v>
      </c>
      <c r="F33" s="3">
        <v>0.71177939970000004</v>
      </c>
      <c r="G33" s="3">
        <v>0.55696691269999998</v>
      </c>
      <c r="H33" s="3">
        <v>0.2172061122</v>
      </c>
      <c r="I33" s="3">
        <v>3.6998178600000001E-2</v>
      </c>
      <c r="J33" s="3">
        <v>0.17639982169999999</v>
      </c>
      <c r="K33" s="3">
        <v>0.44940838869999999</v>
      </c>
      <c r="L33" s="3">
        <v>9.5887084100000006E-2</v>
      </c>
      <c r="N33" s="24">
        <v>0.14832348680000002</v>
      </c>
    </row>
    <row r="34" spans="1:16" hidden="1">
      <c r="A34" s="2">
        <v>266</v>
      </c>
      <c r="B34" s="1" t="s">
        <v>12</v>
      </c>
      <c r="C34" s="2">
        <v>3000</v>
      </c>
      <c r="D34" s="2">
        <v>75</v>
      </c>
      <c r="E34" s="2">
        <v>8.94</v>
      </c>
      <c r="F34" s="3">
        <v>0.71532851070000003</v>
      </c>
      <c r="G34" s="3">
        <v>0.56022627349999998</v>
      </c>
      <c r="H34" s="3">
        <v>0.21775077200000001</v>
      </c>
      <c r="I34" s="3">
        <v>3.7815891599999998E-2</v>
      </c>
      <c r="J34" s="3">
        <v>0.1683357446</v>
      </c>
      <c r="K34" s="3">
        <v>0.48036468719999997</v>
      </c>
      <c r="L34" s="3">
        <v>0.1039309304</v>
      </c>
      <c r="N34" s="22">
        <v>0.14677422870000001</v>
      </c>
      <c r="O34" s="7">
        <f>MEDIAN(N34:N43)</f>
        <v>0.1932897254</v>
      </c>
      <c r="P34">
        <f>STDEV(N34:N43)</f>
        <v>6.1658827980517562E-2</v>
      </c>
    </row>
    <row r="35" spans="1:16" hidden="1">
      <c r="A35" s="2">
        <v>291</v>
      </c>
      <c r="B35" s="1" t="s">
        <v>13</v>
      </c>
      <c r="C35" s="2">
        <v>3000</v>
      </c>
      <c r="D35" s="2">
        <v>75</v>
      </c>
      <c r="E35" s="2">
        <v>8.91</v>
      </c>
      <c r="F35" s="3">
        <v>0.71479866790000002</v>
      </c>
      <c r="G35" s="3">
        <v>0.57397590970000001</v>
      </c>
      <c r="H35" s="3">
        <v>0.1990587123</v>
      </c>
      <c r="I35" s="3">
        <v>4.1907608999999998E-2</v>
      </c>
      <c r="J35" s="3">
        <v>0.1515695413</v>
      </c>
      <c r="K35" s="3">
        <v>0.41356012580000001</v>
      </c>
      <c r="L35" s="3">
        <v>8.8078679199999996E-2</v>
      </c>
      <c r="N35" s="23">
        <v>0.1932897254</v>
      </c>
    </row>
    <row r="36" spans="1:16" hidden="1">
      <c r="A36" s="2">
        <v>316</v>
      </c>
      <c r="B36" s="1" t="s">
        <v>14</v>
      </c>
      <c r="C36" s="2">
        <v>3000</v>
      </c>
      <c r="D36" s="2">
        <v>75</v>
      </c>
      <c r="E36" s="2">
        <v>8.14</v>
      </c>
      <c r="F36" s="3">
        <v>0.69089363820000005</v>
      </c>
      <c r="G36" s="3">
        <v>0.51619440729999999</v>
      </c>
      <c r="H36" s="3">
        <v>0.25391776970000002</v>
      </c>
      <c r="I36" s="3">
        <v>2.94432557E-2</v>
      </c>
      <c r="J36" s="3">
        <v>0.21334211259999999</v>
      </c>
      <c r="K36" s="3">
        <v>0.55520538399999997</v>
      </c>
      <c r="L36" s="3">
        <v>0.120417546</v>
      </c>
      <c r="N36" s="23">
        <v>0.15105335959999999</v>
      </c>
    </row>
    <row r="37" spans="1:16" hidden="1">
      <c r="A37" s="2">
        <v>341</v>
      </c>
      <c r="B37" s="1" t="s">
        <v>15</v>
      </c>
      <c r="C37" s="2">
        <v>3000</v>
      </c>
      <c r="D37" s="2">
        <v>75</v>
      </c>
      <c r="E37" s="2">
        <v>8.1300000000000008</v>
      </c>
      <c r="F37" s="3">
        <v>0.69542776610000001</v>
      </c>
      <c r="G37" s="3">
        <v>0.50825855639999995</v>
      </c>
      <c r="H37" s="3">
        <v>0.27023161750000002</v>
      </c>
      <c r="I37" s="3">
        <v>2.7240082499999999E-2</v>
      </c>
      <c r="J37" s="3">
        <v>0.22082839770000001</v>
      </c>
      <c r="K37" s="3">
        <v>0.55596930629999997</v>
      </c>
      <c r="L37" s="3">
        <v>0.1154228073</v>
      </c>
      <c r="N37" s="23">
        <v>1.7029520100000028E-2</v>
      </c>
    </row>
    <row r="38" spans="1:16" hidden="1">
      <c r="A38" s="2">
        <v>366</v>
      </c>
      <c r="B38" s="1" t="s">
        <v>16</v>
      </c>
      <c r="C38" s="2">
        <v>3000</v>
      </c>
      <c r="D38" s="2">
        <v>75</v>
      </c>
      <c r="E38" s="2">
        <v>8.25</v>
      </c>
      <c r="F38" s="3">
        <v>0.67926374820000002</v>
      </c>
      <c r="G38" s="3">
        <v>0.50185267030000003</v>
      </c>
      <c r="H38" s="3">
        <v>0.2586887571</v>
      </c>
      <c r="I38" s="3">
        <v>3.3522721800000002E-2</v>
      </c>
      <c r="J38" s="3">
        <v>0.20016147030000001</v>
      </c>
      <c r="K38" s="3">
        <v>0.39203131330000002</v>
      </c>
      <c r="L38" s="3">
        <v>8.4213267999999994E-2</v>
      </c>
      <c r="N38" s="23">
        <v>0.14557931959999998</v>
      </c>
    </row>
    <row r="39" spans="1:16" hidden="1">
      <c r="A39" s="2">
        <v>391</v>
      </c>
      <c r="B39" s="1" t="s">
        <v>17</v>
      </c>
      <c r="C39" s="2">
        <v>3000</v>
      </c>
      <c r="D39" s="2">
        <v>75</v>
      </c>
      <c r="E39" s="2">
        <v>6.96</v>
      </c>
      <c r="F39" s="3">
        <v>0.63929836910000004</v>
      </c>
      <c r="G39" s="3">
        <v>0.4230849176</v>
      </c>
      <c r="H39" s="3">
        <v>0.3391494981</v>
      </c>
      <c r="I39" s="3">
        <v>1.82068271E-2</v>
      </c>
      <c r="J39" s="3">
        <v>0.34990244860000003</v>
      </c>
      <c r="K39" s="3">
        <v>0.5791861532</v>
      </c>
      <c r="L39" s="3">
        <v>0.1034701535</v>
      </c>
      <c r="M39" s="7"/>
      <c r="N39" s="23">
        <v>0.20744493550000001</v>
      </c>
    </row>
    <row r="40" spans="1:16" hidden="1">
      <c r="A40" s="2">
        <v>416</v>
      </c>
      <c r="B40" s="1" t="s">
        <v>18</v>
      </c>
      <c r="C40" s="2">
        <v>3000</v>
      </c>
      <c r="D40" s="2">
        <v>75</v>
      </c>
      <c r="E40" s="2">
        <v>8.4600000000000009</v>
      </c>
      <c r="F40" s="3">
        <v>0.70095364699999996</v>
      </c>
      <c r="G40" s="3">
        <v>0.47916614730000001</v>
      </c>
      <c r="H40" s="3">
        <v>0.3148768831</v>
      </c>
      <c r="I40" s="3">
        <v>3.0458887099999998E-2</v>
      </c>
      <c r="J40" s="3">
        <v>0.2069761859</v>
      </c>
      <c r="K40" s="3">
        <v>0.43986397980000003</v>
      </c>
      <c r="L40" s="3">
        <v>9.0914824699999994E-2</v>
      </c>
      <c r="N40" s="23">
        <v>0.21149854110000002</v>
      </c>
    </row>
    <row r="41" spans="1:16" hidden="1">
      <c r="A41" s="2">
        <v>441</v>
      </c>
      <c r="B41" s="1" t="s">
        <v>19</v>
      </c>
      <c r="C41" s="2">
        <v>3000</v>
      </c>
      <c r="D41" s="2">
        <v>75</v>
      </c>
      <c r="E41" s="2">
        <v>8.2100000000000009</v>
      </c>
      <c r="F41" s="3">
        <v>0.69329179730000001</v>
      </c>
      <c r="G41" s="3">
        <v>0.51636191529999997</v>
      </c>
      <c r="H41" s="3">
        <v>0.25361060699999999</v>
      </c>
      <c r="I41" s="3">
        <v>2.8898391799999999E-2</v>
      </c>
      <c r="J41" s="3">
        <v>0.23789305969999999</v>
      </c>
      <c r="K41" s="3">
        <v>0.53101953690000003</v>
      </c>
      <c r="L41" s="3">
        <v>0.1106912773</v>
      </c>
      <c r="N41" s="23">
        <v>0.2101047476</v>
      </c>
    </row>
    <row r="42" spans="1:16" hidden="1">
      <c r="A42" s="2">
        <v>466</v>
      </c>
      <c r="B42" s="1" t="s">
        <v>20</v>
      </c>
      <c r="C42" s="2">
        <v>3000</v>
      </c>
      <c r="D42" s="2">
        <v>75</v>
      </c>
      <c r="E42" s="2">
        <v>8.08</v>
      </c>
      <c r="F42" s="3">
        <v>0.66438348459999996</v>
      </c>
      <c r="G42" s="3">
        <v>0.48287522760000001</v>
      </c>
      <c r="H42" s="3">
        <v>0.27186548760000001</v>
      </c>
      <c r="I42" s="3">
        <v>2.8129272399999999E-2</v>
      </c>
      <c r="J42" s="3">
        <v>0.23453178180000001</v>
      </c>
      <c r="K42" s="3">
        <v>0.47235744489999998</v>
      </c>
      <c r="L42" s="3">
        <v>1.76675177E-2</v>
      </c>
      <c r="N42" s="23">
        <v>0.19372238629999999</v>
      </c>
    </row>
    <row r="43" spans="1:16" hidden="1">
      <c r="A43" s="2">
        <v>491</v>
      </c>
      <c r="B43" s="1" t="s">
        <v>21</v>
      </c>
      <c r="C43" s="2">
        <v>3000</v>
      </c>
      <c r="D43" s="2">
        <v>75</v>
      </c>
      <c r="E43" s="2">
        <v>7.94</v>
      </c>
      <c r="F43" s="3">
        <v>0.67668334330000002</v>
      </c>
      <c r="G43" s="3">
        <v>0.51023084770000005</v>
      </c>
      <c r="H43" s="3">
        <v>0.24582680009999999</v>
      </c>
      <c r="I43" s="3">
        <v>2.75195206E-2</v>
      </c>
      <c r="J43" s="3">
        <v>0.24783192500000001</v>
      </c>
      <c r="K43" s="3">
        <v>0.54861098399999997</v>
      </c>
      <c r="L43" s="3">
        <v>0.1156138941</v>
      </c>
      <c r="N43" s="24"/>
    </row>
    <row r="44" spans="1:16" hidden="1">
      <c r="A44" s="2">
        <v>516</v>
      </c>
      <c r="B44" s="1" t="s">
        <v>22</v>
      </c>
      <c r="C44" s="2">
        <v>3000</v>
      </c>
      <c r="D44" s="2">
        <v>75</v>
      </c>
      <c r="E44" s="2">
        <v>8.16</v>
      </c>
      <c r="F44" s="3">
        <v>0.69675747939999999</v>
      </c>
      <c r="G44" s="3">
        <v>0.45840959619999999</v>
      </c>
      <c r="H44" s="3">
        <v>0.34043587930000002</v>
      </c>
      <c r="I44" s="3">
        <v>2.8156088199999998E-2</v>
      </c>
      <c r="J44" s="3">
        <v>0.2208339939</v>
      </c>
      <c r="K44" s="3">
        <v>0.50767271979999995</v>
      </c>
      <c r="L44" s="3">
        <v>8.6049498799999999E-2</v>
      </c>
    </row>
    <row r="45" spans="1:16" hidden="1">
      <c r="A45" s="2">
        <v>541</v>
      </c>
      <c r="B45" s="1" t="s">
        <v>23</v>
      </c>
      <c r="C45" s="2">
        <v>3000</v>
      </c>
      <c r="D45" s="2">
        <v>75</v>
      </c>
      <c r="E45" s="2">
        <v>8.26</v>
      </c>
      <c r="F45" s="3">
        <v>0.68303224659999995</v>
      </c>
      <c r="G45" s="3">
        <v>0.48229983180000002</v>
      </c>
      <c r="H45" s="3">
        <v>0.29245999430000003</v>
      </c>
      <c r="I45" s="3">
        <v>2.8375631700000001E-2</v>
      </c>
      <c r="J45" s="3">
        <v>0.21691212970000001</v>
      </c>
      <c r="K45" s="3">
        <v>0.48641897589999999</v>
      </c>
      <c r="L45" s="3">
        <v>0.1000390972</v>
      </c>
    </row>
    <row r="46" spans="1:16" hidden="1">
      <c r="A46" s="2">
        <v>15</v>
      </c>
      <c r="B46" s="1" t="s">
        <v>24</v>
      </c>
      <c r="C46" s="2">
        <v>3000</v>
      </c>
      <c r="D46" s="2">
        <v>50</v>
      </c>
      <c r="E46" s="2">
        <v>8.8000000000000007</v>
      </c>
      <c r="F46" s="3">
        <v>0.70761749220000003</v>
      </c>
      <c r="G46" s="3">
        <v>0.59231250000000002</v>
      </c>
      <c r="H46" s="3">
        <v>0.16270591619999999</v>
      </c>
      <c r="I46" s="3">
        <v>3.9705732200000003E-2</v>
      </c>
      <c r="J46" s="3">
        <v>0.16229589650000001</v>
      </c>
      <c r="K46" s="3">
        <v>0.44539495350000002</v>
      </c>
      <c r="L46" s="3">
        <v>9.4369009700000006E-2</v>
      </c>
    </row>
    <row r="47" spans="1:16" hidden="1">
      <c r="A47" s="2">
        <v>40</v>
      </c>
      <c r="B47" s="1" t="s">
        <v>2</v>
      </c>
      <c r="C47" s="2">
        <v>3000</v>
      </c>
      <c r="D47" s="2">
        <v>50</v>
      </c>
      <c r="E47" s="2">
        <v>9.0299999999999994</v>
      </c>
      <c r="F47" s="3">
        <v>0.73303799420000004</v>
      </c>
      <c r="G47" s="3">
        <v>0.58753950749999995</v>
      </c>
      <c r="H47" s="3">
        <v>0.19951043639999999</v>
      </c>
      <c r="I47" s="3">
        <v>3.44827048E-2</v>
      </c>
      <c r="J47" s="3">
        <v>0.17063283779999999</v>
      </c>
      <c r="K47" s="3">
        <v>0.54020871140000004</v>
      </c>
      <c r="L47" s="3">
        <v>0.1195132003</v>
      </c>
    </row>
    <row r="48" spans="1:16" hidden="1">
      <c r="A48" s="2">
        <v>65</v>
      </c>
      <c r="B48" s="1" t="s">
        <v>4</v>
      </c>
      <c r="C48" s="2">
        <v>3000</v>
      </c>
      <c r="D48" s="2">
        <v>50</v>
      </c>
      <c r="E48" s="2">
        <v>8.93</v>
      </c>
      <c r="F48" s="3">
        <v>0.70224973530000001</v>
      </c>
      <c r="G48" s="3">
        <v>0.53624593809999999</v>
      </c>
      <c r="H48" s="3">
        <v>0.23505554300000001</v>
      </c>
      <c r="I48" s="3">
        <v>3.5936939399999999E-2</v>
      </c>
      <c r="J48" s="3">
        <v>0.19691970349999999</v>
      </c>
      <c r="K48" s="3">
        <v>0.49294404130000002</v>
      </c>
      <c r="L48" s="3">
        <v>0.1036821606</v>
      </c>
      <c r="M48" s="7">
        <f t="shared" ref="M48" si="0">H48-H44</f>
        <v>-0.10538033630000002</v>
      </c>
    </row>
    <row r="49" spans="1:13" hidden="1">
      <c r="A49" s="2">
        <v>90</v>
      </c>
      <c r="B49" s="1" t="s">
        <v>5</v>
      </c>
      <c r="C49" s="2">
        <v>3000</v>
      </c>
      <c r="D49" s="2">
        <v>50</v>
      </c>
      <c r="E49" s="2">
        <v>8.89</v>
      </c>
      <c r="F49" s="3">
        <v>0.71302518459999997</v>
      </c>
      <c r="G49" s="3">
        <v>0.55986998170000002</v>
      </c>
      <c r="H49" s="3">
        <v>0.21492726449999999</v>
      </c>
      <c r="I49" s="3">
        <v>3.9669427899999998E-2</v>
      </c>
      <c r="J49" s="3">
        <v>0.16671424879999999</v>
      </c>
      <c r="K49" s="3">
        <v>0.40700038910000003</v>
      </c>
      <c r="L49" s="3">
        <v>8.6872432099999994E-2</v>
      </c>
    </row>
    <row r="50" spans="1:13" hidden="1">
      <c r="A50" s="2">
        <v>115</v>
      </c>
      <c r="B50" s="1" t="s">
        <v>6</v>
      </c>
      <c r="C50" s="2">
        <v>3000</v>
      </c>
      <c r="D50" s="2">
        <v>50</v>
      </c>
      <c r="E50" s="2">
        <v>8.77</v>
      </c>
      <c r="F50" s="3">
        <v>0.70634699489999997</v>
      </c>
      <c r="G50" s="3">
        <v>0.54450301960000003</v>
      </c>
      <c r="H50" s="3">
        <v>0.22904030880000001</v>
      </c>
      <c r="I50" s="3">
        <v>3.67856945E-2</v>
      </c>
      <c r="J50" s="3">
        <v>0.18619706280000001</v>
      </c>
      <c r="K50" s="3">
        <v>0.43149380059999998</v>
      </c>
      <c r="L50" s="3">
        <v>8.73714191E-2</v>
      </c>
    </row>
    <row r="51" spans="1:13" hidden="1">
      <c r="A51" s="2">
        <v>140</v>
      </c>
      <c r="B51" s="1" t="s">
        <v>7</v>
      </c>
      <c r="C51" s="2">
        <v>3000</v>
      </c>
      <c r="D51" s="2">
        <v>50</v>
      </c>
      <c r="E51" s="2">
        <v>8.9499999999999993</v>
      </c>
      <c r="F51" s="3">
        <v>0.70895629059999998</v>
      </c>
      <c r="G51" s="3">
        <v>0.53987880919999998</v>
      </c>
      <c r="H51" s="3">
        <v>0.23687153059999999</v>
      </c>
      <c r="I51" s="3">
        <v>3.7656335999999999E-2</v>
      </c>
      <c r="J51" s="3">
        <v>0.1736555132</v>
      </c>
      <c r="K51" s="3">
        <v>0.44757080389999998</v>
      </c>
      <c r="L51" s="3">
        <v>9.5142283999999994E-2</v>
      </c>
    </row>
    <row r="52" spans="1:13" hidden="1">
      <c r="A52" s="2">
        <v>165</v>
      </c>
      <c r="B52" s="1" t="s">
        <v>8</v>
      </c>
      <c r="C52" s="2">
        <v>3000</v>
      </c>
      <c r="D52" s="2">
        <v>50</v>
      </c>
      <c r="E52" s="2">
        <v>8.7899999999999991</v>
      </c>
      <c r="F52" s="3">
        <v>0.71613718879999999</v>
      </c>
      <c r="G52" s="3">
        <v>0.55654340400000002</v>
      </c>
      <c r="H52" s="3">
        <v>0.22319180999999999</v>
      </c>
      <c r="I52" s="3">
        <v>3.8881982199999998E-2</v>
      </c>
      <c r="J52" s="3">
        <v>0.1712556277</v>
      </c>
      <c r="K52" s="3">
        <v>0.47318775749999997</v>
      </c>
      <c r="L52" s="3">
        <v>0.10098471840000001</v>
      </c>
    </row>
    <row r="53" spans="1:13" hidden="1">
      <c r="A53" s="2">
        <v>190</v>
      </c>
      <c r="B53" s="1" t="s">
        <v>9</v>
      </c>
      <c r="C53" s="2">
        <v>3000</v>
      </c>
      <c r="D53" s="2">
        <v>50</v>
      </c>
      <c r="E53" s="2">
        <v>8.7899999999999991</v>
      </c>
      <c r="F53" s="3">
        <v>0.71976032160000003</v>
      </c>
      <c r="G53" s="3">
        <v>0.57174848300000003</v>
      </c>
      <c r="H53" s="3">
        <v>0.20404596580000001</v>
      </c>
      <c r="I53" s="3">
        <v>4.0035169400000001E-2</v>
      </c>
      <c r="J53" s="3">
        <v>0.16464537269999999</v>
      </c>
      <c r="K53" s="3">
        <v>0.4630753742</v>
      </c>
      <c r="L53" s="3">
        <v>0.1011219205</v>
      </c>
    </row>
    <row r="54" spans="1:13" hidden="1">
      <c r="A54" s="2">
        <v>215</v>
      </c>
      <c r="B54" s="1" t="s">
        <v>10</v>
      </c>
      <c r="C54" s="2">
        <v>3000</v>
      </c>
      <c r="D54" s="2">
        <v>50</v>
      </c>
      <c r="E54" s="2">
        <v>9.07</v>
      </c>
      <c r="F54" s="3">
        <v>0.72692019419999998</v>
      </c>
      <c r="G54" s="3">
        <v>0.57313088020000003</v>
      </c>
      <c r="H54" s="3">
        <v>0.2129471517</v>
      </c>
      <c r="I54" s="3">
        <v>3.62647054E-2</v>
      </c>
      <c r="J54" s="3">
        <v>0.16878897409999999</v>
      </c>
      <c r="K54" s="3">
        <v>0.48981584909999998</v>
      </c>
      <c r="L54" s="3">
        <v>0.1059028476</v>
      </c>
    </row>
    <row r="55" spans="1:13" hidden="1">
      <c r="A55" s="2">
        <v>240</v>
      </c>
      <c r="B55" s="1" t="s">
        <v>11</v>
      </c>
      <c r="C55" s="2">
        <v>3000</v>
      </c>
      <c r="D55" s="2">
        <v>50</v>
      </c>
      <c r="E55" s="2">
        <v>8.89</v>
      </c>
      <c r="F55" s="3">
        <v>0.70614102329999995</v>
      </c>
      <c r="G55" s="3">
        <v>0.56227842989999999</v>
      </c>
      <c r="H55" s="3">
        <v>0.20186864639999999</v>
      </c>
      <c r="I55" s="3">
        <v>4.1166565000000002E-2</v>
      </c>
      <c r="J55" s="3">
        <v>0.15757910350000001</v>
      </c>
      <c r="K55" s="3">
        <v>0.44189355619999998</v>
      </c>
      <c r="L55" s="3">
        <v>9.2689133199999996E-2</v>
      </c>
    </row>
    <row r="56" spans="1:13" hidden="1">
      <c r="A56" s="2">
        <v>265</v>
      </c>
      <c r="B56" s="1" t="s">
        <v>12</v>
      </c>
      <c r="C56" s="2">
        <v>3000</v>
      </c>
      <c r="D56" s="2">
        <v>50</v>
      </c>
      <c r="E56" s="2">
        <v>8.7100000000000009</v>
      </c>
      <c r="F56" s="3">
        <v>0.69612293940000003</v>
      </c>
      <c r="G56" s="3">
        <v>0.54974862189999996</v>
      </c>
      <c r="H56" s="3">
        <v>0.21029953130000001</v>
      </c>
      <c r="I56" s="3">
        <v>4.36122475E-2</v>
      </c>
      <c r="J56" s="3">
        <v>0.15627161519999999</v>
      </c>
      <c r="K56" s="3">
        <v>0.41416893269999999</v>
      </c>
      <c r="L56" s="3">
        <v>8.4596970100000002E-2</v>
      </c>
    </row>
    <row r="57" spans="1:13" hidden="1">
      <c r="A57" s="2">
        <v>290</v>
      </c>
      <c r="B57" s="1" t="s">
        <v>13</v>
      </c>
      <c r="C57" s="2">
        <v>3000</v>
      </c>
      <c r="D57" s="2">
        <v>50</v>
      </c>
      <c r="E57" s="2">
        <v>8.7799999999999994</v>
      </c>
      <c r="F57" s="3">
        <v>0.71040211460000002</v>
      </c>
      <c r="G57" s="3">
        <v>0.56519922320000004</v>
      </c>
      <c r="H57" s="3">
        <v>0.2027397893</v>
      </c>
      <c r="I57" s="3">
        <v>4.1683971899999998E-2</v>
      </c>
      <c r="J57" s="3">
        <v>0.15699798440000001</v>
      </c>
      <c r="K57" s="3">
        <v>0.44094462080000002</v>
      </c>
      <c r="L57" s="3">
        <v>9.3599716900000005E-2</v>
      </c>
    </row>
    <row r="58" spans="1:13" hidden="1">
      <c r="A58" s="2">
        <v>315</v>
      </c>
      <c r="B58" s="1" t="s">
        <v>14</v>
      </c>
      <c r="C58" s="2">
        <v>3000</v>
      </c>
      <c r="D58" s="2">
        <v>50</v>
      </c>
      <c r="E58" s="2">
        <v>8.11</v>
      </c>
      <c r="F58" s="3">
        <v>0.67198962399999995</v>
      </c>
      <c r="G58" s="3">
        <v>0.48548549870000002</v>
      </c>
      <c r="H58" s="3">
        <v>0.27847419429999998</v>
      </c>
      <c r="I58" s="3">
        <v>2.8489182500000002E-2</v>
      </c>
      <c r="J58" s="3">
        <v>0.23131269209999999</v>
      </c>
      <c r="K58" s="3">
        <v>0.48036928499999998</v>
      </c>
      <c r="L58" s="3">
        <v>9.6626473800000001E-2</v>
      </c>
    </row>
    <row r="59" spans="1:13" hidden="1">
      <c r="A59" s="2">
        <v>340</v>
      </c>
      <c r="B59" s="1" t="s">
        <v>15</v>
      </c>
      <c r="C59" s="2">
        <v>3000</v>
      </c>
      <c r="D59" s="2">
        <v>50</v>
      </c>
      <c r="E59" s="2">
        <v>8.08</v>
      </c>
      <c r="F59" s="3">
        <v>0.67661959640000002</v>
      </c>
      <c r="G59" s="3">
        <v>0.48872089969999999</v>
      </c>
      <c r="H59" s="3">
        <v>0.2752804338</v>
      </c>
      <c r="I59" s="3">
        <v>2.9995483199999999E-2</v>
      </c>
      <c r="J59" s="3">
        <v>0.23334121839999999</v>
      </c>
      <c r="K59" s="3">
        <v>0.43590656770000002</v>
      </c>
      <c r="L59" s="3">
        <v>9.0575479900000005E-2</v>
      </c>
    </row>
    <row r="60" spans="1:13" hidden="1">
      <c r="A60" s="2">
        <v>365</v>
      </c>
      <c r="B60" s="1" t="s">
        <v>16</v>
      </c>
      <c r="C60" s="2">
        <v>3000</v>
      </c>
      <c r="D60" s="2">
        <v>50</v>
      </c>
      <c r="E60" s="2">
        <v>8.39</v>
      </c>
      <c r="F60" s="3">
        <v>0.69234929170000004</v>
      </c>
      <c r="G60" s="3">
        <v>0.5116207505</v>
      </c>
      <c r="H60" s="3">
        <v>0.25760762910000001</v>
      </c>
      <c r="I60" s="3">
        <v>3.1806440900000003E-2</v>
      </c>
      <c r="J60" s="3">
        <v>0.2005991671</v>
      </c>
      <c r="K60" s="3">
        <v>0.46673742839999999</v>
      </c>
      <c r="L60" s="3">
        <v>9.3251789799999998E-2</v>
      </c>
    </row>
    <row r="61" spans="1:13" hidden="1">
      <c r="A61" s="2">
        <v>390</v>
      </c>
      <c r="B61" s="1" t="s">
        <v>17</v>
      </c>
      <c r="C61" s="2">
        <v>3000</v>
      </c>
      <c r="D61" s="2">
        <v>50</v>
      </c>
      <c r="E61" s="2">
        <v>7.06</v>
      </c>
      <c r="F61" s="3">
        <v>0.63645022439999999</v>
      </c>
      <c r="G61" s="3">
        <v>0.425424091</v>
      </c>
      <c r="H61" s="3">
        <v>0.3298225903</v>
      </c>
      <c r="I61" s="3">
        <v>1.7184513200000001E-2</v>
      </c>
      <c r="J61" s="3">
        <v>0.32009526319999998</v>
      </c>
      <c r="K61" s="3">
        <v>0.65056772279999997</v>
      </c>
      <c r="L61" s="3">
        <v>-0.24958879589999999</v>
      </c>
    </row>
    <row r="62" spans="1:13" hidden="1">
      <c r="A62" s="2">
        <v>415</v>
      </c>
      <c r="B62" s="1" t="s">
        <v>18</v>
      </c>
      <c r="C62" s="2">
        <v>3000</v>
      </c>
      <c r="D62" s="2">
        <v>50</v>
      </c>
      <c r="E62" s="2">
        <v>8.3699999999999992</v>
      </c>
      <c r="F62" s="3">
        <v>0.68975514299999996</v>
      </c>
      <c r="G62" s="3">
        <v>0.4786189106</v>
      </c>
      <c r="H62" s="3">
        <v>0.30165130899999998</v>
      </c>
      <c r="I62" s="3">
        <v>3.5176213200000001E-2</v>
      </c>
      <c r="J62" s="3">
        <v>0.190342598</v>
      </c>
      <c r="K62" s="3">
        <v>0.43847768069999998</v>
      </c>
      <c r="L62" s="3">
        <v>8.9124810400000004E-2</v>
      </c>
    </row>
    <row r="63" spans="1:13" hidden="1">
      <c r="A63" s="2">
        <v>440</v>
      </c>
      <c r="B63" s="1" t="s">
        <v>19</v>
      </c>
      <c r="C63" s="2">
        <v>3000</v>
      </c>
      <c r="D63" s="2">
        <v>50</v>
      </c>
      <c r="E63" s="2">
        <v>8.16</v>
      </c>
      <c r="F63" s="3">
        <v>0.67885658859999998</v>
      </c>
      <c r="G63" s="3">
        <v>0.5086702448</v>
      </c>
      <c r="H63" s="3">
        <v>0.2486045499</v>
      </c>
      <c r="I63" s="3">
        <v>3.0425865999999999E-2</v>
      </c>
      <c r="J63" s="3">
        <v>0.23466352139999999</v>
      </c>
      <c r="K63" s="3">
        <v>0.49100329520000002</v>
      </c>
      <c r="L63" s="3">
        <v>9.1608724099999997E-2</v>
      </c>
    </row>
    <row r="64" spans="1:13" hidden="1">
      <c r="A64" s="2">
        <v>465</v>
      </c>
      <c r="B64" s="1" t="s">
        <v>20</v>
      </c>
      <c r="C64" s="2">
        <v>3000</v>
      </c>
      <c r="D64" s="2">
        <v>50</v>
      </c>
      <c r="E64" s="2">
        <v>8.2200000000000006</v>
      </c>
      <c r="F64" s="3">
        <v>0.67723204260000003</v>
      </c>
      <c r="G64" s="3">
        <v>0.49416662680000001</v>
      </c>
      <c r="H64" s="3">
        <v>0.26749465480000001</v>
      </c>
      <c r="I64" s="3">
        <v>2.7436907199999999E-2</v>
      </c>
      <c r="J64" s="3">
        <v>0.24138801009999999</v>
      </c>
      <c r="K64" s="3">
        <v>0.58020700160000005</v>
      </c>
      <c r="L64" s="3">
        <v>7.2242896799999998E-2</v>
      </c>
      <c r="M64" s="7"/>
    </row>
    <row r="65" spans="1:14" hidden="1">
      <c r="A65" s="2">
        <v>490</v>
      </c>
      <c r="B65" s="1" t="s">
        <v>21</v>
      </c>
      <c r="C65" s="2">
        <v>3000</v>
      </c>
      <c r="D65" s="2">
        <v>50</v>
      </c>
      <c r="E65" s="2">
        <v>8.2100000000000009</v>
      </c>
      <c r="F65" s="3">
        <v>0.68767446210000005</v>
      </c>
      <c r="G65" s="3">
        <v>0.52213167729999999</v>
      </c>
      <c r="H65" s="3">
        <v>0.2402888483</v>
      </c>
      <c r="I65" s="3">
        <v>2.5201255499999999E-2</v>
      </c>
      <c r="J65" s="3">
        <v>0.24362633019999999</v>
      </c>
      <c r="K65" s="3">
        <v>0.59000944639999997</v>
      </c>
      <c r="L65" s="3">
        <v>1.8405244000000001E-2</v>
      </c>
    </row>
    <row r="66" spans="1:14" hidden="1">
      <c r="A66" s="2">
        <v>515</v>
      </c>
      <c r="B66" s="1" t="s">
        <v>22</v>
      </c>
      <c r="C66" s="2">
        <v>3000</v>
      </c>
      <c r="D66" s="2">
        <v>50</v>
      </c>
      <c r="E66" s="2">
        <v>8.19</v>
      </c>
      <c r="F66" s="3">
        <v>0.69968504389999997</v>
      </c>
      <c r="G66" s="3">
        <v>0.47619728919999998</v>
      </c>
      <c r="H66" s="3">
        <v>0.31858052679999999</v>
      </c>
      <c r="I66" s="3">
        <v>2.8122692299999998E-2</v>
      </c>
      <c r="J66" s="3">
        <v>0.21911543429999999</v>
      </c>
      <c r="K66" s="3">
        <v>0.59151730889999998</v>
      </c>
      <c r="L66" s="3">
        <v>0.10620036839999999</v>
      </c>
    </row>
    <row r="67" spans="1:14" hidden="1">
      <c r="A67" s="2">
        <v>540</v>
      </c>
      <c r="B67" s="1" t="s">
        <v>23</v>
      </c>
      <c r="C67" s="2">
        <v>3000</v>
      </c>
      <c r="D67" s="2">
        <v>50</v>
      </c>
      <c r="E67" s="2">
        <v>8.11</v>
      </c>
      <c r="F67" s="3">
        <v>0.64651361829999998</v>
      </c>
      <c r="G67" s="3">
        <v>0.4637917533</v>
      </c>
      <c r="H67" s="3">
        <v>0.2747842768</v>
      </c>
      <c r="I67" s="3">
        <v>3.66434078E-2</v>
      </c>
      <c r="J67" s="3">
        <v>0.1930888999</v>
      </c>
      <c r="K67" s="3">
        <v>0.29131887989999999</v>
      </c>
      <c r="L67" s="3">
        <v>5.1217974999999999E-2</v>
      </c>
    </row>
    <row r="68" spans="1:14" hidden="1">
      <c r="A68" s="2">
        <v>14</v>
      </c>
      <c r="B68" s="1" t="s">
        <v>24</v>
      </c>
      <c r="C68" s="2">
        <v>3000</v>
      </c>
      <c r="D68" s="2">
        <v>25</v>
      </c>
      <c r="E68" s="2">
        <v>9.1</v>
      </c>
      <c r="F68" s="3">
        <v>0.72932803909999999</v>
      </c>
      <c r="G68" s="3">
        <v>0.61509999999999998</v>
      </c>
      <c r="H68" s="3">
        <v>0.15535042430000001</v>
      </c>
      <c r="I68" s="3">
        <v>3.7631236200000001E-2</v>
      </c>
      <c r="J68" s="3">
        <v>0.15608100080000001</v>
      </c>
      <c r="K68" s="3">
        <v>0.50399189519999998</v>
      </c>
      <c r="L68" s="3">
        <v>0.109479732</v>
      </c>
      <c r="N68" s="7">
        <f>MEDIAN(K68:K293)</f>
        <v>0.36685201275000001</v>
      </c>
    </row>
    <row r="69" spans="1:14" hidden="1">
      <c r="A69" s="2">
        <v>39</v>
      </c>
      <c r="B69" s="1" t="s">
        <v>2</v>
      </c>
      <c r="C69" s="2">
        <v>3000</v>
      </c>
      <c r="D69" s="2">
        <v>25</v>
      </c>
      <c r="E69" s="2">
        <v>8.91</v>
      </c>
      <c r="F69" s="3">
        <v>0.70117304039999995</v>
      </c>
      <c r="G69" s="3">
        <v>0.5826085889</v>
      </c>
      <c r="H69" s="3">
        <v>0.16462584350000001</v>
      </c>
      <c r="I69" s="3">
        <v>4.5975141499999997E-2</v>
      </c>
      <c r="J69" s="3">
        <v>0.14518205779999999</v>
      </c>
      <c r="K69" s="3">
        <v>0.29610773579999999</v>
      </c>
      <c r="L69" s="3">
        <v>5.9198672000000001E-2</v>
      </c>
    </row>
    <row r="70" spans="1:14" hidden="1">
      <c r="A70" s="2">
        <v>64</v>
      </c>
      <c r="B70" s="1" t="s">
        <v>4</v>
      </c>
      <c r="C70" s="2">
        <v>3000</v>
      </c>
      <c r="D70" s="2">
        <v>25</v>
      </c>
      <c r="E70" s="2">
        <v>9.11</v>
      </c>
      <c r="F70" s="3">
        <v>0.70866209859999996</v>
      </c>
      <c r="G70" s="3">
        <v>0.55308251919999996</v>
      </c>
      <c r="H70" s="3">
        <v>0.2208386332</v>
      </c>
      <c r="I70" s="3">
        <v>3.7477926000000002E-2</v>
      </c>
      <c r="J70" s="3">
        <v>0.17716168869999999</v>
      </c>
      <c r="K70" s="3">
        <v>0.4111530457</v>
      </c>
      <c r="L70" s="3">
        <v>8.6588214400000002E-2</v>
      </c>
    </row>
    <row r="71" spans="1:14" hidden="1">
      <c r="A71" s="2">
        <v>89</v>
      </c>
      <c r="B71" s="1" t="s">
        <v>5</v>
      </c>
      <c r="C71" s="2">
        <v>3000</v>
      </c>
      <c r="D71" s="2">
        <v>25</v>
      </c>
      <c r="E71" s="2">
        <v>8.91</v>
      </c>
      <c r="F71" s="3">
        <v>0.72089097469999996</v>
      </c>
      <c r="G71" s="3">
        <v>0.56104985060000001</v>
      </c>
      <c r="H71" s="3">
        <v>0.22066650530000001</v>
      </c>
      <c r="I71" s="3">
        <v>3.7478294099999997E-2</v>
      </c>
      <c r="J71" s="3">
        <v>0.17293449490000001</v>
      </c>
      <c r="K71" s="3">
        <v>0.46791468019999999</v>
      </c>
      <c r="L71" s="3">
        <v>0.10152877740000001</v>
      </c>
    </row>
    <row r="72" spans="1:14" hidden="1">
      <c r="A72" s="2">
        <v>114</v>
      </c>
      <c r="B72" s="1" t="s">
        <v>6</v>
      </c>
      <c r="C72" s="2">
        <v>3000</v>
      </c>
      <c r="D72" s="2">
        <v>25</v>
      </c>
      <c r="E72" s="2">
        <v>8.7899999999999991</v>
      </c>
      <c r="F72" s="3">
        <v>0.69903017759999997</v>
      </c>
      <c r="G72" s="3">
        <v>0.5617097405</v>
      </c>
      <c r="H72" s="3">
        <v>0.19714036500000001</v>
      </c>
      <c r="I72" s="3">
        <v>4.3445297100000002E-2</v>
      </c>
      <c r="J72" s="3">
        <v>0.16059338770000001</v>
      </c>
      <c r="K72" s="3">
        <v>0.3888167736</v>
      </c>
      <c r="L72" s="3">
        <v>8.2086843699999995E-2</v>
      </c>
    </row>
    <row r="73" spans="1:14" hidden="1">
      <c r="A73" s="2">
        <v>139</v>
      </c>
      <c r="B73" s="1" t="s">
        <v>7</v>
      </c>
      <c r="C73" s="2">
        <v>3000</v>
      </c>
      <c r="D73" s="2">
        <v>25</v>
      </c>
      <c r="E73" s="2">
        <v>8.85</v>
      </c>
      <c r="F73" s="3">
        <v>0.70985879370000005</v>
      </c>
      <c r="G73" s="3">
        <v>0.53730690989999996</v>
      </c>
      <c r="H73" s="3">
        <v>0.2412028255</v>
      </c>
      <c r="I73" s="3">
        <v>3.7680553499999998E-2</v>
      </c>
      <c r="J73" s="3">
        <v>0.17746360859999999</v>
      </c>
      <c r="K73" s="3">
        <v>0.4108058752</v>
      </c>
      <c r="L73" s="3">
        <v>8.5891148200000003E-2</v>
      </c>
      <c r="M73" s="7">
        <f t="shared" ref="M73" si="1">H73-H69</f>
        <v>7.6576981999999988E-2</v>
      </c>
    </row>
    <row r="74" spans="1:14" hidden="1">
      <c r="A74" s="2">
        <v>164</v>
      </c>
      <c r="B74" s="1" t="s">
        <v>8</v>
      </c>
      <c r="C74" s="2">
        <v>3000</v>
      </c>
      <c r="D74" s="2">
        <v>25</v>
      </c>
      <c r="E74" s="2">
        <v>8.73</v>
      </c>
      <c r="F74" s="3">
        <v>0.70073712489999995</v>
      </c>
      <c r="G74" s="3">
        <v>0.55053617870000005</v>
      </c>
      <c r="H74" s="3">
        <v>0.21153715510000001</v>
      </c>
      <c r="I74" s="3">
        <v>4.1358737399999998E-2</v>
      </c>
      <c r="J74" s="3">
        <v>0.16969536939999999</v>
      </c>
      <c r="K74" s="3">
        <v>0.38467767759999999</v>
      </c>
      <c r="L74" s="3">
        <v>7.8974304199999998E-2</v>
      </c>
    </row>
    <row r="75" spans="1:14" hidden="1">
      <c r="A75" s="2">
        <v>189</v>
      </c>
      <c r="B75" s="1" t="s">
        <v>9</v>
      </c>
      <c r="C75" s="2">
        <v>3000</v>
      </c>
      <c r="D75" s="2">
        <v>25</v>
      </c>
      <c r="E75" s="2">
        <v>8.8699999999999992</v>
      </c>
      <c r="F75" s="3">
        <v>0.72877533849999998</v>
      </c>
      <c r="G75" s="3">
        <v>0.57075936500000002</v>
      </c>
      <c r="H75" s="3">
        <v>0.2185000658</v>
      </c>
      <c r="I75" s="3">
        <v>3.70140261E-2</v>
      </c>
      <c r="J75" s="3">
        <v>0.17407907410000001</v>
      </c>
      <c r="K75" s="3">
        <v>0.52231388749999996</v>
      </c>
      <c r="L75" s="3">
        <v>0.1137027637</v>
      </c>
    </row>
    <row r="76" spans="1:14" hidden="1">
      <c r="A76" s="2">
        <v>214</v>
      </c>
      <c r="B76" s="1" t="s">
        <v>10</v>
      </c>
      <c r="C76" s="2">
        <v>3000</v>
      </c>
      <c r="D76" s="2">
        <v>25</v>
      </c>
      <c r="E76" s="2">
        <v>8.83</v>
      </c>
      <c r="F76" s="3">
        <v>0.70120835270000004</v>
      </c>
      <c r="G76" s="3">
        <v>0.5549569781</v>
      </c>
      <c r="H76" s="3">
        <v>0.20408993080000001</v>
      </c>
      <c r="I76" s="3">
        <v>4.0090418099999997E-2</v>
      </c>
      <c r="J76" s="3">
        <v>0.1610893997</v>
      </c>
      <c r="K76" s="3">
        <v>0.39516862650000001</v>
      </c>
      <c r="L76" s="3">
        <v>8.3013722600000006E-2</v>
      </c>
    </row>
    <row r="77" spans="1:14" hidden="1">
      <c r="A77" s="2">
        <v>239</v>
      </c>
      <c r="B77" s="1" t="s">
        <v>11</v>
      </c>
      <c r="C77" s="2">
        <v>3000</v>
      </c>
      <c r="D77" s="2">
        <v>25</v>
      </c>
      <c r="E77" s="2">
        <v>8.81</v>
      </c>
      <c r="F77" s="3">
        <v>0.71413420139999995</v>
      </c>
      <c r="G77" s="3">
        <v>0.56269702430000001</v>
      </c>
      <c r="H77" s="3">
        <v>0.2120628799</v>
      </c>
      <c r="I77" s="3">
        <v>3.9891740799999999E-2</v>
      </c>
      <c r="J77" s="3">
        <v>0.16950754749999999</v>
      </c>
      <c r="K77" s="3">
        <v>0.4618996501</v>
      </c>
      <c r="L77" s="3">
        <v>9.9316322900000004E-2</v>
      </c>
    </row>
    <row r="78" spans="1:14" hidden="1">
      <c r="A78" s="2">
        <v>264</v>
      </c>
      <c r="B78" s="1" t="s">
        <v>12</v>
      </c>
      <c r="C78" s="2">
        <v>3000</v>
      </c>
      <c r="D78" s="2">
        <v>25</v>
      </c>
      <c r="E78" s="2">
        <v>8.91</v>
      </c>
      <c r="F78" s="3">
        <v>0.71559741750000005</v>
      </c>
      <c r="G78" s="3">
        <v>0.5527299161</v>
      </c>
      <c r="H78" s="3">
        <v>0.22934339070000001</v>
      </c>
      <c r="I78" s="3">
        <v>3.5983497199999999E-2</v>
      </c>
      <c r="J78" s="3">
        <v>0.1817470118</v>
      </c>
      <c r="K78" s="3">
        <v>0.52731282450000005</v>
      </c>
      <c r="L78" s="3">
        <v>0.1138854334</v>
      </c>
    </row>
    <row r="79" spans="1:14" hidden="1">
      <c r="A79" s="2">
        <v>289</v>
      </c>
      <c r="B79" s="1" t="s">
        <v>13</v>
      </c>
      <c r="C79" s="2">
        <v>3000</v>
      </c>
      <c r="D79" s="2">
        <v>25</v>
      </c>
      <c r="E79" s="2">
        <v>8.9700000000000006</v>
      </c>
      <c r="F79" s="3">
        <v>0.71386207840000004</v>
      </c>
      <c r="G79" s="3">
        <v>0.56560498560000005</v>
      </c>
      <c r="H79" s="3">
        <v>0.2052068604</v>
      </c>
      <c r="I79" s="3">
        <v>4.0511004199999999E-2</v>
      </c>
      <c r="J79" s="3">
        <v>0.15362801130000001</v>
      </c>
      <c r="K79" s="3">
        <v>0.4225324016</v>
      </c>
      <c r="L79" s="3">
        <v>8.7926771000000001E-2</v>
      </c>
    </row>
    <row r="80" spans="1:14" hidden="1">
      <c r="A80" s="2">
        <v>314</v>
      </c>
      <c r="B80" s="1" t="s">
        <v>14</v>
      </c>
      <c r="C80" s="2">
        <v>3000</v>
      </c>
      <c r="D80" s="2">
        <v>25</v>
      </c>
      <c r="E80" s="2">
        <v>8.08</v>
      </c>
      <c r="F80" s="3">
        <v>0.69602873399999998</v>
      </c>
      <c r="G80" s="3">
        <v>0.48870396799999999</v>
      </c>
      <c r="H80" s="3">
        <v>0.29735686290000002</v>
      </c>
      <c r="I80" s="3">
        <v>2.51374272E-2</v>
      </c>
      <c r="J80" s="3">
        <v>0.24890834549999999</v>
      </c>
      <c r="K80" s="3">
        <v>0.59921671570000001</v>
      </c>
      <c r="L80" s="3">
        <v>0.1274922</v>
      </c>
    </row>
    <row r="81" spans="1:13" hidden="1">
      <c r="A81" s="2">
        <v>339</v>
      </c>
      <c r="B81" s="1" t="s">
        <v>15</v>
      </c>
      <c r="C81" s="2">
        <v>3000</v>
      </c>
      <c r="D81" s="2">
        <v>25</v>
      </c>
      <c r="E81" s="2">
        <v>8.08</v>
      </c>
      <c r="F81" s="3">
        <v>0.67758451330000002</v>
      </c>
      <c r="G81" s="3">
        <v>0.4896339039</v>
      </c>
      <c r="H81" s="3">
        <v>0.2744342286</v>
      </c>
      <c r="I81" s="3">
        <v>2.90973723E-2</v>
      </c>
      <c r="J81" s="3">
        <v>0.22487793740000001</v>
      </c>
      <c r="K81" s="3">
        <v>0.4896456837</v>
      </c>
      <c r="L81" s="3">
        <v>8.8279598400000006E-2</v>
      </c>
    </row>
    <row r="82" spans="1:13" hidden="1">
      <c r="A82" s="2">
        <v>364</v>
      </c>
      <c r="B82" s="1" t="s">
        <v>16</v>
      </c>
      <c r="C82" s="2">
        <v>3000</v>
      </c>
      <c r="D82" s="2">
        <v>25</v>
      </c>
      <c r="E82" s="2">
        <v>8.52</v>
      </c>
      <c r="F82" s="3">
        <v>0.70001753379999998</v>
      </c>
      <c r="G82" s="3">
        <v>0.49931713039999998</v>
      </c>
      <c r="H82" s="3">
        <v>0.2877622453</v>
      </c>
      <c r="I82" s="3">
        <v>2.6239523899999999E-2</v>
      </c>
      <c r="J82" s="3">
        <v>0.22805778630000001</v>
      </c>
      <c r="K82" s="3">
        <v>0.55709024269999996</v>
      </c>
      <c r="L82" s="3">
        <v>0.1185971663</v>
      </c>
    </row>
    <row r="83" spans="1:13" hidden="1">
      <c r="A83" s="2">
        <v>389</v>
      </c>
      <c r="B83" s="1" t="s">
        <v>17</v>
      </c>
      <c r="C83" s="2">
        <v>3000</v>
      </c>
      <c r="D83" s="2">
        <v>25</v>
      </c>
      <c r="E83" s="2">
        <v>6.87</v>
      </c>
      <c r="F83" s="3">
        <v>0.63959114699999997</v>
      </c>
      <c r="G83" s="3">
        <v>0.43119452349999998</v>
      </c>
      <c r="H83" s="3">
        <v>0.32070580809999999</v>
      </c>
      <c r="I83" s="3">
        <v>1.86977082E-2</v>
      </c>
      <c r="J83" s="3">
        <v>0.33273508730000001</v>
      </c>
      <c r="K83" s="3">
        <v>0.62734149019999996</v>
      </c>
      <c r="L83" s="3">
        <v>1.7498698300000001E-2</v>
      </c>
    </row>
    <row r="84" spans="1:13" hidden="1">
      <c r="A84" s="2">
        <v>414</v>
      </c>
      <c r="B84" s="1" t="s">
        <v>18</v>
      </c>
      <c r="C84" s="2">
        <v>3000</v>
      </c>
      <c r="D84" s="2">
        <v>25</v>
      </c>
      <c r="E84" s="2">
        <v>8.36</v>
      </c>
      <c r="F84" s="3">
        <v>0.68431501790000004</v>
      </c>
      <c r="G84" s="3">
        <v>0.48159820260000002</v>
      </c>
      <c r="H84" s="3">
        <v>0.29175077919999998</v>
      </c>
      <c r="I84" s="3">
        <v>3.5670797999999997E-2</v>
      </c>
      <c r="J84" s="3">
        <v>0.18732798989999999</v>
      </c>
      <c r="K84" s="3">
        <v>0.38254009480000001</v>
      </c>
      <c r="L84" s="3">
        <v>7.7231111800000002E-2</v>
      </c>
    </row>
    <row r="85" spans="1:13" hidden="1">
      <c r="A85" s="2">
        <v>439</v>
      </c>
      <c r="B85" s="1" t="s">
        <v>19</v>
      </c>
      <c r="C85" s="2">
        <v>3000</v>
      </c>
      <c r="D85" s="2">
        <v>25</v>
      </c>
      <c r="E85" s="2">
        <v>8.4</v>
      </c>
      <c r="F85" s="3">
        <v>0.67842306949999998</v>
      </c>
      <c r="G85" s="3">
        <v>0.50514069220000002</v>
      </c>
      <c r="H85" s="3">
        <v>0.25268573119999999</v>
      </c>
      <c r="I85" s="3">
        <v>3.1463679000000001E-2</v>
      </c>
      <c r="J85" s="3">
        <v>0.2166072084</v>
      </c>
      <c r="K85" s="3">
        <v>0.40500149270000002</v>
      </c>
      <c r="L85" s="3">
        <v>8.4792743599999998E-2</v>
      </c>
    </row>
    <row r="86" spans="1:13" hidden="1">
      <c r="A86" s="2">
        <v>464</v>
      </c>
      <c r="B86" s="1" t="s">
        <v>20</v>
      </c>
      <c r="C86" s="2">
        <v>3000</v>
      </c>
      <c r="D86" s="2">
        <v>25</v>
      </c>
      <c r="E86" s="2">
        <v>7.95</v>
      </c>
      <c r="F86" s="3">
        <v>0.65982150149999996</v>
      </c>
      <c r="G86" s="3">
        <v>0.48066006919999998</v>
      </c>
      <c r="H86" s="3">
        <v>0.2640356995</v>
      </c>
      <c r="I86" s="3">
        <v>2.8792493799999999E-2</v>
      </c>
      <c r="J86" s="3">
        <v>0.24811725039999999</v>
      </c>
      <c r="K86" s="3">
        <v>0.53761963970000004</v>
      </c>
      <c r="L86" s="3">
        <v>-1.0353110699999999E-2</v>
      </c>
    </row>
    <row r="87" spans="1:13" hidden="1">
      <c r="A87" s="2">
        <v>489</v>
      </c>
      <c r="B87" s="1" t="s">
        <v>21</v>
      </c>
      <c r="C87" s="2">
        <v>3000</v>
      </c>
      <c r="D87" s="2">
        <v>25</v>
      </c>
      <c r="E87" s="2">
        <v>8.1199999999999992</v>
      </c>
      <c r="F87" s="3">
        <v>0.67236870940000004</v>
      </c>
      <c r="G87" s="3">
        <v>0.5125906509</v>
      </c>
      <c r="H87" s="3">
        <v>0.23295188950000001</v>
      </c>
      <c r="I87" s="3">
        <v>2.72132707E-2</v>
      </c>
      <c r="J87" s="3">
        <v>0.2440189985</v>
      </c>
      <c r="K87" s="3">
        <v>0.55440978360000004</v>
      </c>
      <c r="L87" s="3">
        <v>9.6409267600000001E-2</v>
      </c>
    </row>
    <row r="88" spans="1:13" hidden="1">
      <c r="A88" s="2">
        <v>514</v>
      </c>
      <c r="B88" s="1" t="s">
        <v>22</v>
      </c>
      <c r="C88" s="2">
        <v>3000</v>
      </c>
      <c r="D88" s="2">
        <v>25</v>
      </c>
      <c r="E88" s="2">
        <v>8.25</v>
      </c>
      <c r="F88" s="3">
        <v>0.69221759260000004</v>
      </c>
      <c r="G88" s="3">
        <v>0.46093056970000001</v>
      </c>
      <c r="H88" s="3">
        <v>0.33351972520000001</v>
      </c>
      <c r="I88" s="3">
        <v>2.8739898999999999E-2</v>
      </c>
      <c r="J88" s="3">
        <v>0.2161620565</v>
      </c>
      <c r="K88" s="3">
        <v>0.58575125790000004</v>
      </c>
      <c r="L88" s="3">
        <v>0.12676939870000001</v>
      </c>
    </row>
    <row r="89" spans="1:13" hidden="1">
      <c r="A89" s="2">
        <v>539</v>
      </c>
      <c r="B89" s="1" t="s">
        <v>23</v>
      </c>
      <c r="C89" s="2">
        <v>3000</v>
      </c>
      <c r="D89" s="2">
        <v>25</v>
      </c>
      <c r="E89" s="2">
        <v>8.32</v>
      </c>
      <c r="F89" s="3">
        <v>0.67321451830000001</v>
      </c>
      <c r="G89" s="3">
        <v>0.47537939019999997</v>
      </c>
      <c r="H89" s="3">
        <v>0.2890305111</v>
      </c>
      <c r="I89" s="3">
        <v>3.1492614000000002E-2</v>
      </c>
      <c r="J89" s="3">
        <v>0.206517914</v>
      </c>
      <c r="K89" s="3">
        <v>0.40316249160000001</v>
      </c>
      <c r="L89" s="3">
        <v>8.2795349800000001E-2</v>
      </c>
      <c r="M89" s="7"/>
    </row>
    <row r="90" spans="1:13" hidden="1">
      <c r="A90" s="2">
        <v>13</v>
      </c>
      <c r="B90" s="1" t="s">
        <v>24</v>
      </c>
      <c r="C90" s="2">
        <v>3000</v>
      </c>
      <c r="D90" s="2">
        <v>0</v>
      </c>
      <c r="E90" s="2">
        <v>9.02</v>
      </c>
      <c r="F90" s="3">
        <v>0.7111284766</v>
      </c>
      <c r="G90" s="3">
        <v>0.60075000000000001</v>
      </c>
      <c r="H90" s="3">
        <v>0.15563550109999999</v>
      </c>
      <c r="I90" s="3">
        <v>4.23370312E-2</v>
      </c>
      <c r="J90" s="3">
        <v>0.15932175809999999</v>
      </c>
      <c r="K90" s="3">
        <v>0.33179846680000002</v>
      </c>
      <c r="L90" s="3">
        <v>6.8384016800000003E-2</v>
      </c>
    </row>
    <row r="91" spans="1:13" hidden="1">
      <c r="A91" s="2">
        <v>38</v>
      </c>
      <c r="B91" s="1" t="s">
        <v>2</v>
      </c>
      <c r="C91" s="2">
        <v>3000</v>
      </c>
      <c r="D91" s="2">
        <v>0</v>
      </c>
      <c r="E91" s="2">
        <v>9.0399999999999991</v>
      </c>
      <c r="F91" s="3">
        <v>0.71299913280000005</v>
      </c>
      <c r="G91" s="3">
        <v>0.58074999999999999</v>
      </c>
      <c r="H91" s="3">
        <v>0.1833650835</v>
      </c>
      <c r="I91" s="3">
        <v>3.9374416600000003E-2</v>
      </c>
      <c r="J91" s="3">
        <v>0.1623420331</v>
      </c>
      <c r="K91" s="3">
        <v>0.38474148590000001</v>
      </c>
      <c r="L91" s="3">
        <v>7.9167433499999995E-2</v>
      </c>
    </row>
    <row r="92" spans="1:13" hidden="1">
      <c r="A92" s="2">
        <v>63</v>
      </c>
      <c r="B92" s="1" t="s">
        <v>4</v>
      </c>
      <c r="C92" s="2">
        <v>3000</v>
      </c>
      <c r="D92" s="2">
        <v>0</v>
      </c>
      <c r="E92" s="2">
        <v>9</v>
      </c>
      <c r="F92" s="3">
        <v>0.71574890940000002</v>
      </c>
      <c r="G92" s="3">
        <v>0.56429919009999996</v>
      </c>
      <c r="H92" s="3">
        <v>0.21097069900000001</v>
      </c>
      <c r="I92" s="3">
        <v>3.7362008199999998E-2</v>
      </c>
      <c r="J92" s="3">
        <v>0.16556194260000001</v>
      </c>
      <c r="K92" s="3">
        <v>0.487902691</v>
      </c>
      <c r="L92" s="3">
        <v>0.1057399227</v>
      </c>
    </row>
    <row r="93" spans="1:13" hidden="1">
      <c r="A93" s="2">
        <v>88</v>
      </c>
      <c r="B93" s="1" t="s">
        <v>5</v>
      </c>
      <c r="C93" s="2">
        <v>3000</v>
      </c>
      <c r="D93" s="2">
        <v>0</v>
      </c>
      <c r="E93" s="2">
        <v>8.9700000000000006</v>
      </c>
      <c r="F93" s="3">
        <v>0.72596754829999999</v>
      </c>
      <c r="G93" s="3">
        <v>0.56729016519999997</v>
      </c>
      <c r="H93" s="3">
        <v>0.22103328320000001</v>
      </c>
      <c r="I93" s="3">
        <v>3.4437289000000003E-2</v>
      </c>
      <c r="J93" s="3">
        <v>0.17643350620000001</v>
      </c>
      <c r="K93" s="3">
        <v>0.53416879220000002</v>
      </c>
      <c r="L93" s="3">
        <v>0.1161156785</v>
      </c>
    </row>
    <row r="94" spans="1:13" hidden="1">
      <c r="A94" s="2">
        <v>113</v>
      </c>
      <c r="B94" s="1" t="s">
        <v>6</v>
      </c>
      <c r="C94" s="2">
        <v>3000</v>
      </c>
      <c r="D94" s="2">
        <v>0</v>
      </c>
      <c r="E94" s="2">
        <v>9</v>
      </c>
      <c r="F94" s="3">
        <v>0.70936234870000003</v>
      </c>
      <c r="G94" s="3">
        <v>0.56873168780000005</v>
      </c>
      <c r="H94" s="3">
        <v>0.19509481440000001</v>
      </c>
      <c r="I94" s="3">
        <v>4.11167229E-2</v>
      </c>
      <c r="J94" s="3">
        <v>0.1519228544</v>
      </c>
      <c r="K94" s="3">
        <v>0.37497854920000001</v>
      </c>
      <c r="L94" s="3">
        <v>7.4511081399999998E-2</v>
      </c>
    </row>
    <row r="95" spans="1:13" hidden="1">
      <c r="A95" s="2">
        <v>138</v>
      </c>
      <c r="B95" s="1" t="s">
        <v>7</v>
      </c>
      <c r="C95" s="2">
        <v>3000</v>
      </c>
      <c r="D95" s="2">
        <v>0</v>
      </c>
      <c r="E95" s="2">
        <v>8.8000000000000007</v>
      </c>
      <c r="F95" s="3">
        <v>0.71446911499999999</v>
      </c>
      <c r="G95" s="3">
        <v>0.5468335876</v>
      </c>
      <c r="H95" s="3">
        <v>0.2358125361</v>
      </c>
      <c r="I95" s="3">
        <v>3.9809167100000001E-2</v>
      </c>
      <c r="J95" s="3">
        <v>0.16852822610000001</v>
      </c>
      <c r="K95" s="3">
        <v>0.40756606740000001</v>
      </c>
      <c r="L95" s="3">
        <v>8.5980174199999995E-2</v>
      </c>
    </row>
    <row r="96" spans="1:13" hidden="1">
      <c r="A96" s="2">
        <v>163</v>
      </c>
      <c r="B96" s="1" t="s">
        <v>8</v>
      </c>
      <c r="C96" s="2">
        <v>3000</v>
      </c>
      <c r="D96" s="2">
        <v>0</v>
      </c>
      <c r="E96" s="2">
        <v>8.85</v>
      </c>
      <c r="F96" s="3">
        <v>0.70495351370000003</v>
      </c>
      <c r="G96" s="3">
        <v>0.54501771170000002</v>
      </c>
      <c r="H96" s="3">
        <v>0.22750183230000001</v>
      </c>
      <c r="I96" s="3">
        <v>3.7660372300000002E-2</v>
      </c>
      <c r="J96" s="3">
        <v>0.18362245020000001</v>
      </c>
      <c r="K96" s="3">
        <v>0.48042213449999999</v>
      </c>
      <c r="L96" s="3">
        <v>0.10288991190000001</v>
      </c>
    </row>
    <row r="97" spans="1:13" hidden="1">
      <c r="A97" s="2">
        <v>188</v>
      </c>
      <c r="B97" s="1" t="s">
        <v>9</v>
      </c>
      <c r="C97" s="2">
        <v>3000</v>
      </c>
      <c r="D97" s="2">
        <v>0</v>
      </c>
      <c r="E97" s="2">
        <v>8.77</v>
      </c>
      <c r="F97" s="3">
        <v>0.71214713569999999</v>
      </c>
      <c r="G97" s="3">
        <v>0.56123646419999995</v>
      </c>
      <c r="H97" s="3">
        <v>0.2120671844</v>
      </c>
      <c r="I97" s="3">
        <v>3.9774016099999997E-2</v>
      </c>
      <c r="J97" s="3">
        <v>0.1675352121</v>
      </c>
      <c r="K97" s="3">
        <v>0.46209113239999999</v>
      </c>
      <c r="L97" s="3">
        <v>9.9727831099999997E-2</v>
      </c>
    </row>
    <row r="98" spans="1:13" hidden="1">
      <c r="A98" s="2">
        <v>213</v>
      </c>
      <c r="B98" s="1" t="s">
        <v>10</v>
      </c>
      <c r="C98" s="2">
        <v>3000</v>
      </c>
      <c r="D98" s="2">
        <v>0</v>
      </c>
      <c r="E98" s="2">
        <v>8.82</v>
      </c>
      <c r="F98" s="3">
        <v>0.70685818909999998</v>
      </c>
      <c r="G98" s="3">
        <v>0.54865543809999995</v>
      </c>
      <c r="H98" s="3">
        <v>0.22315918609999999</v>
      </c>
      <c r="I98" s="3">
        <v>4.0377125700000002E-2</v>
      </c>
      <c r="J98" s="3">
        <v>0.17104278589999999</v>
      </c>
      <c r="K98" s="3">
        <v>0.44629827589999999</v>
      </c>
      <c r="L98" s="3">
        <v>9.3991353499999999E-2</v>
      </c>
      <c r="M98" s="7">
        <f t="shared" ref="M98" si="2">H98-H94</f>
        <v>2.8064371699999979E-2</v>
      </c>
    </row>
    <row r="99" spans="1:13" hidden="1">
      <c r="A99" s="2">
        <v>238</v>
      </c>
      <c r="B99" s="1" t="s">
        <v>11</v>
      </c>
      <c r="C99" s="2">
        <v>3000</v>
      </c>
      <c r="D99" s="2">
        <v>0</v>
      </c>
      <c r="E99" s="2">
        <v>9.0500000000000007</v>
      </c>
      <c r="F99" s="3">
        <v>0.73325659030000001</v>
      </c>
      <c r="G99" s="3">
        <v>0.58498309479999999</v>
      </c>
      <c r="H99" s="3">
        <v>0.20215725309999999</v>
      </c>
      <c r="I99" s="3">
        <v>3.6147712700000001E-2</v>
      </c>
      <c r="J99" s="3">
        <v>0.1647927867</v>
      </c>
      <c r="K99" s="3">
        <v>0.51866171819999995</v>
      </c>
      <c r="L99" s="3">
        <v>0.114071065</v>
      </c>
    </row>
    <row r="100" spans="1:13" hidden="1">
      <c r="A100" s="2">
        <v>263</v>
      </c>
      <c r="B100" s="1" t="s">
        <v>12</v>
      </c>
      <c r="C100" s="2">
        <v>3000</v>
      </c>
      <c r="D100" s="2">
        <v>0</v>
      </c>
      <c r="E100" s="2">
        <v>9.01</v>
      </c>
      <c r="F100" s="3">
        <v>0.72601660379999999</v>
      </c>
      <c r="G100" s="3">
        <v>0.56522637450000002</v>
      </c>
      <c r="H100" s="3">
        <v>0.22083274010000001</v>
      </c>
      <c r="I100" s="3">
        <v>3.6534973399999997E-2</v>
      </c>
      <c r="J100" s="3">
        <v>0.16595297249999999</v>
      </c>
      <c r="K100" s="3">
        <v>0.47578705869999999</v>
      </c>
      <c r="L100" s="3">
        <v>0.1012537283</v>
      </c>
    </row>
    <row r="101" spans="1:13" hidden="1">
      <c r="A101" s="2">
        <v>288</v>
      </c>
      <c r="B101" s="1" t="s">
        <v>13</v>
      </c>
      <c r="C101" s="2">
        <v>3000</v>
      </c>
      <c r="D101" s="2">
        <v>0</v>
      </c>
      <c r="E101" s="2">
        <v>8.89</v>
      </c>
      <c r="F101" s="3">
        <v>0.70368567780000002</v>
      </c>
      <c r="G101" s="3">
        <v>0.53073352080000002</v>
      </c>
      <c r="H101" s="3">
        <v>0.24603483230000001</v>
      </c>
      <c r="I101" s="3">
        <v>3.5984091900000001E-2</v>
      </c>
      <c r="J101" s="3">
        <v>0.19492168639999999</v>
      </c>
      <c r="K101" s="3">
        <v>0.38089293079999997</v>
      </c>
      <c r="L101" s="3">
        <v>7.9799622200000003E-2</v>
      </c>
    </row>
    <row r="102" spans="1:13" hidden="1">
      <c r="A102" s="2">
        <v>313</v>
      </c>
      <c r="B102" s="1" t="s">
        <v>14</v>
      </c>
      <c r="C102" s="2">
        <v>3000</v>
      </c>
      <c r="D102" s="2">
        <v>0</v>
      </c>
      <c r="E102" s="2">
        <v>8.18</v>
      </c>
      <c r="F102" s="3">
        <v>0.66272309490000003</v>
      </c>
      <c r="G102" s="3">
        <v>0.4801216479</v>
      </c>
      <c r="H102" s="3">
        <v>0.265196512</v>
      </c>
      <c r="I102" s="3">
        <v>2.89820085E-2</v>
      </c>
      <c r="J102" s="3">
        <v>0.22776511720000001</v>
      </c>
      <c r="K102" s="3">
        <v>0.4335278588</v>
      </c>
      <c r="L102" s="3">
        <v>6.0660652599999997E-2</v>
      </c>
    </row>
    <row r="103" spans="1:13" hidden="1">
      <c r="A103" s="2">
        <v>338</v>
      </c>
      <c r="B103" s="1" t="s">
        <v>15</v>
      </c>
      <c r="C103" s="2">
        <v>3000</v>
      </c>
      <c r="D103" s="2">
        <v>0</v>
      </c>
      <c r="E103" s="2">
        <v>8.0399999999999991</v>
      </c>
      <c r="F103" s="3">
        <v>0.68569389150000004</v>
      </c>
      <c r="G103" s="3">
        <v>0.48855914010000001</v>
      </c>
      <c r="H103" s="3">
        <v>0.28761366510000003</v>
      </c>
      <c r="I103" s="3">
        <v>2.6953073300000002E-2</v>
      </c>
      <c r="J103" s="3">
        <v>0.22985647479999999</v>
      </c>
      <c r="K103" s="3">
        <v>0.52846458699999999</v>
      </c>
      <c r="L103" s="3">
        <v>0.10837474229999999</v>
      </c>
    </row>
    <row r="104" spans="1:13" hidden="1">
      <c r="A104" s="2">
        <v>363</v>
      </c>
      <c r="B104" s="1" t="s">
        <v>16</v>
      </c>
      <c r="C104" s="2">
        <v>3000</v>
      </c>
      <c r="D104" s="2">
        <v>0</v>
      </c>
      <c r="E104" s="2">
        <v>8.44</v>
      </c>
      <c r="F104" s="3">
        <v>0.68488512749999997</v>
      </c>
      <c r="G104" s="3">
        <v>0.4996825956</v>
      </c>
      <c r="H104" s="3">
        <v>0.26524104110000002</v>
      </c>
      <c r="I104" s="3">
        <v>3.1084205600000001E-2</v>
      </c>
      <c r="J104" s="3">
        <v>0.2093896794</v>
      </c>
      <c r="K104" s="3">
        <v>0.46191803860000002</v>
      </c>
      <c r="L104" s="3">
        <v>9.6203458800000002E-2</v>
      </c>
    </row>
    <row r="105" spans="1:13" hidden="1">
      <c r="A105" s="2">
        <v>388</v>
      </c>
      <c r="B105" s="1" t="s">
        <v>17</v>
      </c>
      <c r="C105" s="2">
        <v>3000</v>
      </c>
      <c r="D105" s="2">
        <v>0</v>
      </c>
      <c r="E105" s="2">
        <v>6.99</v>
      </c>
      <c r="F105" s="3">
        <v>0.63065586039999999</v>
      </c>
      <c r="G105" s="3">
        <v>0.40802664620000001</v>
      </c>
      <c r="H105" s="3">
        <v>0.34555324809999999</v>
      </c>
      <c r="I105" s="3">
        <v>1.60020601E-2</v>
      </c>
      <c r="J105" s="3">
        <v>0.36209918969999999</v>
      </c>
      <c r="K105" s="3">
        <v>0.56066966750000002</v>
      </c>
      <c r="L105" s="3">
        <v>7.9197664599999995E-2</v>
      </c>
    </row>
    <row r="106" spans="1:13" hidden="1">
      <c r="A106" s="2">
        <v>413</v>
      </c>
      <c r="B106" s="1" t="s">
        <v>18</v>
      </c>
      <c r="C106" s="2">
        <v>3000</v>
      </c>
      <c r="D106" s="2">
        <v>0</v>
      </c>
      <c r="E106" s="2">
        <v>8.43</v>
      </c>
      <c r="F106" s="3">
        <v>0.68585802650000005</v>
      </c>
      <c r="G106" s="3">
        <v>0.47213753130000002</v>
      </c>
      <c r="H106" s="3">
        <v>0.30903616760000002</v>
      </c>
      <c r="I106" s="3">
        <v>3.3645817000000001E-2</v>
      </c>
      <c r="J106" s="3">
        <v>0.1945992651</v>
      </c>
      <c r="K106" s="3">
        <v>0.4962802885</v>
      </c>
      <c r="L106" s="3">
        <v>0.1043885915</v>
      </c>
    </row>
    <row r="107" spans="1:13" hidden="1">
      <c r="A107" s="2">
        <v>438</v>
      </c>
      <c r="B107" s="1" t="s">
        <v>19</v>
      </c>
      <c r="C107" s="2">
        <v>3000</v>
      </c>
      <c r="D107" s="2">
        <v>0</v>
      </c>
      <c r="E107" s="2">
        <v>8.51</v>
      </c>
      <c r="F107" s="3">
        <v>0.6998966714</v>
      </c>
      <c r="G107" s="3">
        <v>0.51482977789999995</v>
      </c>
      <c r="H107" s="3">
        <v>0.2634472953</v>
      </c>
      <c r="I107" s="3">
        <v>2.2784268900000001E-2</v>
      </c>
      <c r="J107" s="3">
        <v>0.24403786729999999</v>
      </c>
      <c r="K107" s="3">
        <v>0.5313627742</v>
      </c>
      <c r="L107" s="3">
        <v>4.1356640399999998E-2</v>
      </c>
    </row>
    <row r="108" spans="1:13" hidden="1">
      <c r="A108" s="2">
        <v>463</v>
      </c>
      <c r="B108" s="1" t="s">
        <v>20</v>
      </c>
      <c r="C108" s="2">
        <v>3000</v>
      </c>
      <c r="D108" s="2">
        <v>0</v>
      </c>
      <c r="E108" s="2">
        <v>7.99</v>
      </c>
      <c r="F108" s="3">
        <v>0.67249870030000003</v>
      </c>
      <c r="G108" s="3">
        <v>0.49348436150000002</v>
      </c>
      <c r="H108" s="3">
        <v>0.26182360609999999</v>
      </c>
      <c r="I108" s="3">
        <v>2.9616332700000001E-2</v>
      </c>
      <c r="J108" s="3">
        <v>0.2284801658</v>
      </c>
      <c r="K108" s="3">
        <v>0.42584012399999999</v>
      </c>
      <c r="L108" s="3">
        <v>5.5060501900000003E-2</v>
      </c>
    </row>
    <row r="109" spans="1:13" hidden="1">
      <c r="A109" s="2">
        <v>488</v>
      </c>
      <c r="B109" s="1" t="s">
        <v>21</v>
      </c>
      <c r="C109" s="2">
        <v>3000</v>
      </c>
      <c r="D109" s="2">
        <v>0</v>
      </c>
      <c r="E109" s="2">
        <v>8.1999999999999993</v>
      </c>
      <c r="F109" s="3">
        <v>0.68764297949999997</v>
      </c>
      <c r="G109" s="3">
        <v>0.52377647689999995</v>
      </c>
      <c r="H109" s="3">
        <v>0.2343432621</v>
      </c>
      <c r="I109" s="3">
        <v>2.7007492000000001E-2</v>
      </c>
      <c r="J109" s="3">
        <v>0.2388091071</v>
      </c>
      <c r="K109" s="3">
        <v>0.46870760239999998</v>
      </c>
      <c r="L109" s="3">
        <v>-8.0301872900000001E-2</v>
      </c>
    </row>
    <row r="110" spans="1:13" hidden="1">
      <c r="A110" s="2">
        <v>513</v>
      </c>
      <c r="B110" s="1" t="s">
        <v>22</v>
      </c>
      <c r="C110" s="2">
        <v>3000</v>
      </c>
      <c r="D110" s="2">
        <v>0</v>
      </c>
      <c r="E110" s="2">
        <v>8.36</v>
      </c>
      <c r="F110" s="3">
        <v>0.690222118</v>
      </c>
      <c r="G110" s="3">
        <v>0.46864780410000001</v>
      </c>
      <c r="H110" s="3">
        <v>0.3178813929</v>
      </c>
      <c r="I110" s="3">
        <v>3.00404149E-2</v>
      </c>
      <c r="J110" s="3">
        <v>0.2110740622</v>
      </c>
      <c r="K110" s="3">
        <v>0.53390901879999997</v>
      </c>
      <c r="L110" s="3">
        <v>0.1139802194</v>
      </c>
    </row>
    <row r="111" spans="1:13" hidden="1">
      <c r="A111" s="2">
        <v>538</v>
      </c>
      <c r="B111" s="1" t="s">
        <v>23</v>
      </c>
      <c r="C111" s="2">
        <v>3000</v>
      </c>
      <c r="D111" s="2">
        <v>0</v>
      </c>
      <c r="E111" s="2">
        <v>8.1</v>
      </c>
      <c r="F111" s="3">
        <v>0.67159313539999999</v>
      </c>
      <c r="G111" s="3">
        <v>0.46871921970000002</v>
      </c>
      <c r="H111" s="3">
        <v>0.29834903559999998</v>
      </c>
      <c r="I111" s="3">
        <v>2.9763202499999999E-2</v>
      </c>
      <c r="J111" s="3">
        <v>0.2223910247</v>
      </c>
      <c r="K111" s="3">
        <v>0.43981479410000002</v>
      </c>
      <c r="L111" s="3">
        <v>8.8381650800000003E-2</v>
      </c>
    </row>
    <row r="112" spans="1:13">
      <c r="A112" s="2">
        <v>132</v>
      </c>
      <c r="B112" s="1" t="s">
        <v>7</v>
      </c>
      <c r="C112" s="2">
        <v>1500</v>
      </c>
      <c r="D112" s="2">
        <v>100</v>
      </c>
      <c r="E112" s="2">
        <v>8.89</v>
      </c>
      <c r="F112" s="3">
        <v>0.71874049490000003</v>
      </c>
      <c r="G112" s="3">
        <v>0.56207599109999995</v>
      </c>
      <c r="H112" s="3">
        <v>0.21640297350000001</v>
      </c>
      <c r="I112" s="3">
        <v>4.01456174E-2</v>
      </c>
      <c r="J112" s="3">
        <v>0.1531976088</v>
      </c>
      <c r="K112" s="3">
        <v>0.43780501869999999</v>
      </c>
      <c r="L112" s="3">
        <v>9.1939910799999996E-2</v>
      </c>
    </row>
    <row r="113" spans="1:13">
      <c r="A113" s="2">
        <v>127</v>
      </c>
      <c r="B113" s="1" t="s">
        <v>7</v>
      </c>
      <c r="C113" s="2">
        <v>750</v>
      </c>
      <c r="D113" s="2">
        <v>100</v>
      </c>
      <c r="E113" s="2">
        <v>8.84</v>
      </c>
      <c r="F113" s="3">
        <v>0.71455639209999999</v>
      </c>
      <c r="G113" s="3">
        <v>0.55293500630000003</v>
      </c>
      <c r="H113" s="3">
        <v>0.22639522179999999</v>
      </c>
      <c r="I113" s="3">
        <v>3.7866587899999998E-2</v>
      </c>
      <c r="J113" s="3">
        <v>0.1701861026</v>
      </c>
      <c r="K113" s="3">
        <v>0.48290124099999998</v>
      </c>
      <c r="L113" s="3">
        <v>0.1025191748</v>
      </c>
    </row>
    <row r="114" spans="1:13">
      <c r="A114" s="2">
        <v>122</v>
      </c>
      <c r="B114" s="1" t="s">
        <v>7</v>
      </c>
      <c r="C114" s="2">
        <v>0</v>
      </c>
      <c r="D114" s="2">
        <v>100</v>
      </c>
      <c r="E114" s="2">
        <v>8.64</v>
      </c>
      <c r="F114" s="3">
        <v>0.71288835640000003</v>
      </c>
      <c r="G114" s="3">
        <v>0.54070354470000004</v>
      </c>
      <c r="H114" s="3">
        <v>0.2420971177</v>
      </c>
      <c r="I114" s="3">
        <v>3.7499536999999999E-2</v>
      </c>
      <c r="J114" s="3">
        <v>0.18470005249999999</v>
      </c>
      <c r="K114" s="3">
        <v>0.48881572569999998</v>
      </c>
      <c r="L114" s="3">
        <v>0.1050738725</v>
      </c>
      <c r="M114" s="7"/>
    </row>
    <row r="115" spans="1:13">
      <c r="A115" s="2">
        <v>167</v>
      </c>
      <c r="B115" s="1" t="s">
        <v>8</v>
      </c>
      <c r="C115" s="2">
        <v>3000</v>
      </c>
      <c r="D115" s="2">
        <v>100</v>
      </c>
      <c r="E115" s="2">
        <v>8.82</v>
      </c>
      <c r="F115" s="3">
        <v>0.71120827590000002</v>
      </c>
      <c r="G115" s="3">
        <v>0.55187392769999999</v>
      </c>
      <c r="H115" s="3">
        <v>0.22258112050000001</v>
      </c>
      <c r="I115" s="3">
        <v>4.0549137399999997E-2</v>
      </c>
      <c r="J115" s="3">
        <v>0.16747813349999999</v>
      </c>
      <c r="K115" s="3">
        <v>0.418284447</v>
      </c>
      <c r="L115" s="3">
        <v>8.7714607E-2</v>
      </c>
    </row>
    <row r="116" spans="1:13">
      <c r="A116" s="2">
        <v>162</v>
      </c>
      <c r="B116" s="1" t="s">
        <v>8</v>
      </c>
      <c r="C116" s="2">
        <v>2250</v>
      </c>
      <c r="D116" s="2">
        <v>100</v>
      </c>
      <c r="E116" s="2">
        <v>8.8699999999999992</v>
      </c>
      <c r="F116" s="3">
        <v>0.72410618380000003</v>
      </c>
      <c r="G116" s="3">
        <v>0.56804734629999998</v>
      </c>
      <c r="H116" s="3">
        <v>0.21570212159999999</v>
      </c>
      <c r="I116" s="3">
        <v>3.8075784500000001E-2</v>
      </c>
      <c r="J116" s="3">
        <v>0.16409431969999999</v>
      </c>
      <c r="K116" s="3">
        <v>0.47650468130000001</v>
      </c>
      <c r="L116" s="3">
        <v>0.1036451784</v>
      </c>
    </row>
    <row r="117" spans="1:13">
      <c r="A117" s="2">
        <v>157</v>
      </c>
      <c r="B117" s="1" t="s">
        <v>8</v>
      </c>
      <c r="C117" s="2">
        <v>1500</v>
      </c>
      <c r="D117" s="2">
        <v>100</v>
      </c>
      <c r="E117" s="2">
        <v>8.91</v>
      </c>
      <c r="F117" s="3">
        <v>0.71444106380000005</v>
      </c>
      <c r="G117" s="3">
        <v>0.55814596959999996</v>
      </c>
      <c r="H117" s="3">
        <v>0.2193670999</v>
      </c>
      <c r="I117" s="3">
        <v>3.8862535199999999E-2</v>
      </c>
      <c r="J117" s="3">
        <v>0.1688686479</v>
      </c>
      <c r="K117" s="3">
        <v>0.47735298279999999</v>
      </c>
      <c r="L117" s="3">
        <v>0.1025120387</v>
      </c>
    </row>
    <row r="118" spans="1:13">
      <c r="A118" s="2">
        <v>152</v>
      </c>
      <c r="B118" s="1" t="s">
        <v>8</v>
      </c>
      <c r="C118" s="2">
        <v>750</v>
      </c>
      <c r="D118" s="2">
        <v>100</v>
      </c>
      <c r="E118" s="2">
        <v>8.7899999999999991</v>
      </c>
      <c r="F118" s="3">
        <v>0.70469377609999995</v>
      </c>
      <c r="G118" s="3">
        <v>0.5488571417</v>
      </c>
      <c r="H118" s="3">
        <v>0.22102613469999999</v>
      </c>
      <c r="I118" s="3">
        <v>3.8263785699999997E-2</v>
      </c>
      <c r="J118" s="3">
        <v>0.179356231</v>
      </c>
      <c r="K118" s="3">
        <v>0.46029073790000002</v>
      </c>
      <c r="L118" s="3">
        <v>9.5881452699999994E-2</v>
      </c>
    </row>
    <row r="119" spans="1:13">
      <c r="A119" s="2">
        <v>147</v>
      </c>
      <c r="B119" s="1" t="s">
        <v>8</v>
      </c>
      <c r="C119" s="2">
        <v>0</v>
      </c>
      <c r="D119" s="2">
        <v>100</v>
      </c>
      <c r="E119" s="2">
        <v>8.74</v>
      </c>
      <c r="F119" s="3">
        <v>0.72640963260000002</v>
      </c>
      <c r="G119" s="3">
        <v>0.56575899559999998</v>
      </c>
      <c r="H119" s="3">
        <v>0.2211180583</v>
      </c>
      <c r="I119" s="3">
        <v>3.4829417600000002E-2</v>
      </c>
      <c r="J119" s="3">
        <v>0.1783575342</v>
      </c>
      <c r="K119" s="3">
        <v>0.56603380650000001</v>
      </c>
      <c r="L119" s="3">
        <v>0.1237507493</v>
      </c>
    </row>
    <row r="120" spans="1:13">
      <c r="A120" s="2">
        <v>192</v>
      </c>
      <c r="B120" s="1" t="s">
        <v>9</v>
      </c>
      <c r="C120" s="2">
        <v>3000</v>
      </c>
      <c r="D120" s="2">
        <v>100</v>
      </c>
      <c r="E120" s="2">
        <v>8.9600000000000009</v>
      </c>
      <c r="F120" s="3">
        <v>0.71363939170000001</v>
      </c>
      <c r="G120" s="3">
        <v>0.55345651520000005</v>
      </c>
      <c r="H120" s="3">
        <v>0.22616600340000001</v>
      </c>
      <c r="I120" s="3">
        <v>3.7724415099999999E-2</v>
      </c>
      <c r="J120" s="3">
        <v>0.17777088699999999</v>
      </c>
      <c r="K120" s="3">
        <v>0.45260661099999999</v>
      </c>
      <c r="L120" s="3">
        <v>9.8010608999999999E-2</v>
      </c>
    </row>
    <row r="121" spans="1:13">
      <c r="A121" s="2">
        <v>187</v>
      </c>
      <c r="B121" s="1" t="s">
        <v>9</v>
      </c>
      <c r="C121" s="2">
        <v>2250</v>
      </c>
      <c r="D121" s="2">
        <v>100</v>
      </c>
      <c r="E121" s="2">
        <v>8.82</v>
      </c>
      <c r="F121" s="3">
        <v>0.70362417330000004</v>
      </c>
      <c r="G121" s="3">
        <v>0.55536195749999995</v>
      </c>
      <c r="H121" s="3">
        <v>0.21089609570000001</v>
      </c>
      <c r="I121" s="3">
        <v>3.8216138099999998E-2</v>
      </c>
      <c r="J121" s="3">
        <v>0.1734343196</v>
      </c>
      <c r="K121" s="3">
        <v>0.45130818140000001</v>
      </c>
      <c r="L121" s="3">
        <v>9.4368702499999998E-2</v>
      </c>
    </row>
    <row r="122" spans="1:13">
      <c r="A122" s="2">
        <v>182</v>
      </c>
      <c r="B122" s="1" t="s">
        <v>9</v>
      </c>
      <c r="C122" s="2">
        <v>1500</v>
      </c>
      <c r="D122" s="2">
        <v>100</v>
      </c>
      <c r="E122" s="2">
        <v>8.74</v>
      </c>
      <c r="F122" s="3">
        <v>0.72018409930000005</v>
      </c>
      <c r="G122" s="3">
        <v>0.5611050783</v>
      </c>
      <c r="H122" s="3">
        <v>0.2181102</v>
      </c>
      <c r="I122" s="3">
        <v>3.3896969800000003E-2</v>
      </c>
      <c r="J122" s="3">
        <v>0.1885571928</v>
      </c>
      <c r="K122" s="3">
        <v>0.454970977</v>
      </c>
      <c r="L122" s="3">
        <v>9.4468716699999997E-2</v>
      </c>
    </row>
    <row r="123" spans="1:13">
      <c r="A123" s="2">
        <v>177</v>
      </c>
      <c r="B123" s="1" t="s">
        <v>9</v>
      </c>
      <c r="C123" s="2">
        <v>750</v>
      </c>
      <c r="D123" s="2">
        <v>100</v>
      </c>
      <c r="E123" s="2">
        <v>8.82</v>
      </c>
      <c r="F123" s="3">
        <v>0.727512033</v>
      </c>
      <c r="G123" s="3">
        <v>0.57339745689999999</v>
      </c>
      <c r="H123" s="3">
        <v>0.21066644670000001</v>
      </c>
      <c r="I123" s="3">
        <v>3.6559935100000003E-2</v>
      </c>
      <c r="J123" s="3">
        <v>0.1727263698</v>
      </c>
      <c r="K123" s="3">
        <v>0.4891033045</v>
      </c>
      <c r="L123" s="3">
        <v>0.1066829074</v>
      </c>
      <c r="M123" s="7">
        <f t="shared" ref="M123" si="3">H123-H119</f>
        <v>-1.0451611599999994E-2</v>
      </c>
    </row>
    <row r="124" spans="1:13">
      <c r="A124" s="2">
        <v>172</v>
      </c>
      <c r="B124" s="1" t="s">
        <v>9</v>
      </c>
      <c r="C124" s="2">
        <v>0</v>
      </c>
      <c r="D124" s="2">
        <v>100</v>
      </c>
      <c r="E124" s="2">
        <v>8.8800000000000008</v>
      </c>
      <c r="F124" s="3">
        <v>0.68470626869999995</v>
      </c>
      <c r="G124" s="3">
        <v>0.52905117089999998</v>
      </c>
      <c r="H124" s="3">
        <v>0.22262841310000001</v>
      </c>
      <c r="I124" s="3">
        <v>3.7955987500000003E-2</v>
      </c>
      <c r="J124" s="3">
        <v>0.1903375829</v>
      </c>
      <c r="K124" s="3">
        <v>0.30970803940000002</v>
      </c>
      <c r="L124" s="3">
        <v>5.46805561E-2</v>
      </c>
    </row>
    <row r="125" spans="1:13">
      <c r="A125" s="2">
        <v>217</v>
      </c>
      <c r="B125" s="1" t="s">
        <v>10</v>
      </c>
      <c r="C125" s="2">
        <v>3000</v>
      </c>
      <c r="D125" s="2">
        <v>100</v>
      </c>
      <c r="E125" s="2">
        <v>9.1</v>
      </c>
      <c r="F125" s="3">
        <v>0.71068746350000001</v>
      </c>
      <c r="G125" s="3">
        <v>0.56745217920000002</v>
      </c>
      <c r="H125" s="3">
        <v>0.2009638829</v>
      </c>
      <c r="I125" s="3">
        <v>4.0103581399999998E-2</v>
      </c>
      <c r="J125" s="3">
        <v>0.15664354259999999</v>
      </c>
      <c r="K125" s="3">
        <v>0.44377390249999998</v>
      </c>
      <c r="L125" s="3">
        <v>9.4925712199999998E-2</v>
      </c>
    </row>
    <row r="126" spans="1:13">
      <c r="A126" s="2">
        <v>212</v>
      </c>
      <c r="B126" s="1" t="s">
        <v>10</v>
      </c>
      <c r="C126" s="2">
        <v>2250</v>
      </c>
      <c r="D126" s="2">
        <v>100</v>
      </c>
      <c r="E126" s="2">
        <v>8.94</v>
      </c>
      <c r="F126" s="3">
        <v>0.72067471859999999</v>
      </c>
      <c r="G126" s="3">
        <v>0.56180733599999999</v>
      </c>
      <c r="H126" s="3">
        <v>0.22125995209999999</v>
      </c>
      <c r="I126" s="3">
        <v>3.6252759400000001E-2</v>
      </c>
      <c r="J126" s="3">
        <v>0.17201720400000001</v>
      </c>
      <c r="K126" s="3">
        <v>0.49737277590000001</v>
      </c>
      <c r="L126" s="3">
        <v>0.1076941079</v>
      </c>
    </row>
    <row r="127" spans="1:13">
      <c r="A127" s="2">
        <v>207</v>
      </c>
      <c r="B127" s="1" t="s">
        <v>10</v>
      </c>
      <c r="C127" s="2">
        <v>1500</v>
      </c>
      <c r="D127" s="2">
        <v>100</v>
      </c>
      <c r="E127" s="2">
        <v>8.7799999999999994</v>
      </c>
      <c r="F127" s="3">
        <v>0.72033390409999998</v>
      </c>
      <c r="G127" s="3">
        <v>0.53361523560000002</v>
      </c>
      <c r="H127" s="3">
        <v>0.2627263145</v>
      </c>
      <c r="I127" s="3">
        <v>2.92038578E-2</v>
      </c>
      <c r="J127" s="3">
        <v>0.22068531089999999</v>
      </c>
      <c r="K127" s="3">
        <v>0.61314416999999999</v>
      </c>
      <c r="L127" s="3">
        <v>0.13643380359999999</v>
      </c>
    </row>
    <row r="128" spans="1:13">
      <c r="A128" s="2">
        <v>202</v>
      </c>
      <c r="B128" s="1" t="s">
        <v>10</v>
      </c>
      <c r="C128" s="2">
        <v>750</v>
      </c>
      <c r="D128" s="2">
        <v>100</v>
      </c>
      <c r="E128" s="2">
        <v>8.7899999999999991</v>
      </c>
      <c r="F128" s="3">
        <v>0.71423824719999995</v>
      </c>
      <c r="G128" s="3">
        <v>0.55068743210000004</v>
      </c>
      <c r="H128" s="3">
        <v>0.23056755209999999</v>
      </c>
      <c r="I128" s="3">
        <v>3.6133919700000003E-2</v>
      </c>
      <c r="J128" s="3">
        <v>0.18397257319999999</v>
      </c>
      <c r="K128" s="3">
        <v>0.5357062346</v>
      </c>
      <c r="L128" s="3">
        <v>0.1171991574</v>
      </c>
    </row>
    <row r="129" spans="1:13">
      <c r="A129" s="2">
        <v>197</v>
      </c>
      <c r="B129" s="1" t="s">
        <v>10</v>
      </c>
      <c r="C129" s="2">
        <v>0</v>
      </c>
      <c r="D129" s="2">
        <v>100</v>
      </c>
      <c r="E129" s="2">
        <v>9.0299999999999994</v>
      </c>
      <c r="F129" s="3">
        <v>0.68869454360000004</v>
      </c>
      <c r="G129" s="3">
        <v>0.53775370919999999</v>
      </c>
      <c r="H129" s="3">
        <v>0.21413541890000001</v>
      </c>
      <c r="I129" s="3">
        <v>3.9295545500000001E-2</v>
      </c>
      <c r="J129" s="3">
        <v>0.17307536640000001</v>
      </c>
      <c r="K129" s="3">
        <v>0.3625438191</v>
      </c>
      <c r="L129" s="3">
        <v>7.3426388800000006E-2</v>
      </c>
    </row>
    <row r="130" spans="1:13">
      <c r="A130" s="2">
        <v>242</v>
      </c>
      <c r="B130" s="1" t="s">
        <v>11</v>
      </c>
      <c r="C130" s="2">
        <v>3000</v>
      </c>
      <c r="D130" s="2">
        <v>100</v>
      </c>
      <c r="E130" s="2">
        <v>8.86</v>
      </c>
      <c r="F130" s="3">
        <v>0.71834765160000003</v>
      </c>
      <c r="G130" s="3">
        <v>0.562566923</v>
      </c>
      <c r="H130" s="3">
        <v>0.2172485143</v>
      </c>
      <c r="I130" s="3">
        <v>3.7108566500000002E-2</v>
      </c>
      <c r="J130" s="3">
        <v>0.16994398350000001</v>
      </c>
      <c r="K130" s="3">
        <v>0.5167772839</v>
      </c>
      <c r="L130" s="3">
        <v>0.1137294453</v>
      </c>
    </row>
    <row r="131" spans="1:13">
      <c r="A131" s="2">
        <v>237</v>
      </c>
      <c r="B131" s="1" t="s">
        <v>11</v>
      </c>
      <c r="C131" s="2">
        <v>2250</v>
      </c>
      <c r="D131" s="2">
        <v>100</v>
      </c>
      <c r="E131" s="2">
        <v>8.8699999999999992</v>
      </c>
      <c r="F131" s="3">
        <v>0.71960576850000002</v>
      </c>
      <c r="G131" s="3">
        <v>0.56815429419999997</v>
      </c>
      <c r="H131" s="3">
        <v>0.2066055396</v>
      </c>
      <c r="I131" s="3">
        <v>3.8337619900000001E-2</v>
      </c>
      <c r="J131" s="3">
        <v>0.16525658139999999</v>
      </c>
      <c r="K131" s="3">
        <v>0.35540685960000001</v>
      </c>
      <c r="L131" s="3">
        <v>7.2473928300000004E-2</v>
      </c>
    </row>
    <row r="132" spans="1:13">
      <c r="A132" s="2">
        <v>232</v>
      </c>
      <c r="B132" s="1" t="s">
        <v>11</v>
      </c>
      <c r="C132" s="2">
        <v>1500</v>
      </c>
      <c r="D132" s="2">
        <v>100</v>
      </c>
      <c r="E132" s="2">
        <v>8.7799999999999994</v>
      </c>
      <c r="F132" s="3">
        <v>0.71602787950000002</v>
      </c>
      <c r="G132" s="3">
        <v>0.5642156129</v>
      </c>
      <c r="H132" s="3">
        <v>0.2102749562</v>
      </c>
      <c r="I132" s="3">
        <v>3.9153571400000003E-2</v>
      </c>
      <c r="J132" s="3">
        <v>0.170783617</v>
      </c>
      <c r="K132" s="3">
        <v>0.47408056920000002</v>
      </c>
      <c r="L132" s="3">
        <v>0.10274675730000001</v>
      </c>
    </row>
    <row r="133" spans="1:13">
      <c r="A133" s="2">
        <v>227</v>
      </c>
      <c r="B133" s="1" t="s">
        <v>11</v>
      </c>
      <c r="C133" s="2">
        <v>750</v>
      </c>
      <c r="D133" s="2">
        <v>100</v>
      </c>
      <c r="E133" s="2">
        <v>8.9</v>
      </c>
      <c r="F133" s="3">
        <v>0.70782626869999998</v>
      </c>
      <c r="G133" s="3">
        <v>0.55659472350000005</v>
      </c>
      <c r="H133" s="3">
        <v>0.21366216330000001</v>
      </c>
      <c r="I133" s="3">
        <v>3.8210026799999998E-2</v>
      </c>
      <c r="J133" s="3">
        <v>0.17475131839999999</v>
      </c>
      <c r="K133" s="3">
        <v>0.42982096910000001</v>
      </c>
      <c r="L133" s="3">
        <v>8.9508245299999997E-2</v>
      </c>
    </row>
    <row r="134" spans="1:13" hidden="1">
      <c r="A134" s="2">
        <v>11</v>
      </c>
      <c r="B134" s="1" t="s">
        <v>24</v>
      </c>
      <c r="C134" s="2">
        <v>2250</v>
      </c>
      <c r="D134" s="2">
        <v>75</v>
      </c>
      <c r="E134" s="2">
        <v>8.4</v>
      </c>
      <c r="F134" s="3">
        <v>0.66521651209999999</v>
      </c>
      <c r="G134" s="3">
        <v>0.66342923279999999</v>
      </c>
      <c r="H134" s="3">
        <v>2.2401106999999998E-3</v>
      </c>
      <c r="I134" s="3">
        <v>0.1094747816</v>
      </c>
      <c r="J134" s="3">
        <v>1.6083543000000001E-3</v>
      </c>
      <c r="K134" s="3">
        <v>4.1740804999999999E-3</v>
      </c>
      <c r="L134" s="3">
        <v>1.1847994E-3</v>
      </c>
    </row>
    <row r="135" spans="1:13" hidden="1">
      <c r="A135" s="2">
        <v>36</v>
      </c>
      <c r="B135" s="1" t="s">
        <v>2</v>
      </c>
      <c r="C135" s="2">
        <v>2250</v>
      </c>
      <c r="D135" s="2">
        <v>75</v>
      </c>
      <c r="E135" s="2">
        <v>8.94</v>
      </c>
      <c r="F135" s="3">
        <v>0.71765939840000004</v>
      </c>
      <c r="G135" s="3">
        <v>0.60770000000000002</v>
      </c>
      <c r="H135" s="3">
        <v>0.15550203069999999</v>
      </c>
      <c r="I135" s="3">
        <v>4.8835386500000001E-2</v>
      </c>
      <c r="J135" s="3">
        <v>0.1204085053</v>
      </c>
      <c r="K135" s="3">
        <v>0.4107991533</v>
      </c>
      <c r="L135" s="3">
        <v>8.8088613699999999E-2</v>
      </c>
    </row>
    <row r="136" spans="1:13" hidden="1">
      <c r="A136" s="2">
        <v>61</v>
      </c>
      <c r="B136" s="1" t="s">
        <v>4</v>
      </c>
      <c r="C136" s="2">
        <v>2250</v>
      </c>
      <c r="D136" s="2">
        <v>75</v>
      </c>
      <c r="E136" s="2">
        <v>8.93</v>
      </c>
      <c r="F136" s="3">
        <v>0.72599029910000001</v>
      </c>
      <c r="G136" s="3">
        <v>0.59100186129999999</v>
      </c>
      <c r="H136" s="3">
        <v>0.1865396225</v>
      </c>
      <c r="I136" s="3">
        <v>4.3132516799999999E-2</v>
      </c>
      <c r="J136" s="3">
        <v>0.142870996</v>
      </c>
      <c r="K136" s="3">
        <v>0.43244827180000001</v>
      </c>
      <c r="L136" s="3">
        <v>9.4039790499999998E-2</v>
      </c>
    </row>
    <row r="137" spans="1:13" hidden="1">
      <c r="A137" s="2">
        <v>86</v>
      </c>
      <c r="B137" s="1" t="s">
        <v>5</v>
      </c>
      <c r="C137" s="2">
        <v>2250</v>
      </c>
      <c r="D137" s="2">
        <v>75</v>
      </c>
      <c r="E137" s="2">
        <v>8.9499999999999993</v>
      </c>
      <c r="F137" s="3">
        <v>0.72030843710000003</v>
      </c>
      <c r="G137" s="3">
        <v>0.57645055840000003</v>
      </c>
      <c r="H137" s="3">
        <v>0.1990586288</v>
      </c>
      <c r="I137" s="3">
        <v>4.2231540499999998E-2</v>
      </c>
      <c r="J137" s="3">
        <v>0.14827706069999999</v>
      </c>
      <c r="K137" s="3">
        <v>0.42846894499999999</v>
      </c>
      <c r="L137" s="3">
        <v>9.3696570699999995E-2</v>
      </c>
    </row>
    <row r="138" spans="1:13" hidden="1">
      <c r="A138" s="2">
        <v>111</v>
      </c>
      <c r="B138" s="1" t="s">
        <v>6</v>
      </c>
      <c r="C138" s="2">
        <v>2250</v>
      </c>
      <c r="D138" s="2">
        <v>75</v>
      </c>
      <c r="E138" s="2">
        <v>8.73</v>
      </c>
      <c r="F138" s="3">
        <v>0.70932108090000001</v>
      </c>
      <c r="G138" s="3">
        <v>0.56225356790000003</v>
      </c>
      <c r="H138" s="3">
        <v>0.20686383620000001</v>
      </c>
      <c r="I138" s="3">
        <v>4.2596363300000002E-2</v>
      </c>
      <c r="J138" s="3">
        <v>0.15921510359999999</v>
      </c>
      <c r="K138" s="3">
        <v>0.35917242929999998</v>
      </c>
      <c r="L138" s="3">
        <v>7.32387543E-2</v>
      </c>
    </row>
    <row r="139" spans="1:13" hidden="1">
      <c r="A139" s="2">
        <v>136</v>
      </c>
      <c r="B139" s="1" t="s">
        <v>7</v>
      </c>
      <c r="C139" s="2">
        <v>2250</v>
      </c>
      <c r="D139" s="2">
        <v>75</v>
      </c>
      <c r="E139" s="2">
        <v>8.76</v>
      </c>
      <c r="F139" s="3">
        <v>0.72045478510000005</v>
      </c>
      <c r="G139" s="3">
        <v>0.55504355049999998</v>
      </c>
      <c r="H139" s="3">
        <v>0.2301752031</v>
      </c>
      <c r="I139" s="3">
        <v>4.0301590900000003E-2</v>
      </c>
      <c r="J139" s="3">
        <v>0.1664174752</v>
      </c>
      <c r="K139" s="3">
        <v>0.50115217759999997</v>
      </c>
      <c r="L139" s="3">
        <v>0.1104876191</v>
      </c>
      <c r="M139" s="7"/>
    </row>
    <row r="140" spans="1:13" hidden="1">
      <c r="A140" s="2">
        <v>161</v>
      </c>
      <c r="B140" s="1" t="s">
        <v>8</v>
      </c>
      <c r="C140" s="2">
        <v>2250</v>
      </c>
      <c r="D140" s="2">
        <v>75</v>
      </c>
      <c r="E140" s="2">
        <v>8.8699999999999992</v>
      </c>
      <c r="F140" s="3">
        <v>0.70504544049999995</v>
      </c>
      <c r="G140" s="3">
        <v>0.58387396520000001</v>
      </c>
      <c r="H140" s="3">
        <v>0.16960001180000001</v>
      </c>
      <c r="I140" s="3">
        <v>5.0310052399999999E-2</v>
      </c>
      <c r="J140" s="3">
        <v>0.1220791411</v>
      </c>
      <c r="K140" s="3">
        <v>0.31337920670000002</v>
      </c>
      <c r="L140" s="3">
        <v>6.3801500499999997E-2</v>
      </c>
    </row>
    <row r="141" spans="1:13" hidden="1">
      <c r="A141" s="2">
        <v>186</v>
      </c>
      <c r="B141" s="1" t="s">
        <v>9</v>
      </c>
      <c r="C141" s="2">
        <v>2250</v>
      </c>
      <c r="D141" s="2">
        <v>75</v>
      </c>
      <c r="E141" s="2">
        <v>8.6999999999999993</v>
      </c>
      <c r="F141" s="3">
        <v>0.69129744280000005</v>
      </c>
      <c r="G141" s="3">
        <v>0.58352190930000003</v>
      </c>
      <c r="H141" s="3">
        <v>0.15263439149999999</v>
      </c>
      <c r="I141" s="3">
        <v>5.3582317499999997E-2</v>
      </c>
      <c r="J141" s="3">
        <v>0.1176987286</v>
      </c>
      <c r="K141" s="3">
        <v>0.26284595249999998</v>
      </c>
      <c r="L141" s="3">
        <v>5.1916913799999999E-2</v>
      </c>
    </row>
    <row r="142" spans="1:13" hidden="1">
      <c r="A142" s="2">
        <v>211</v>
      </c>
      <c r="B142" s="1" t="s">
        <v>10</v>
      </c>
      <c r="C142" s="2">
        <v>2250</v>
      </c>
      <c r="D142" s="2">
        <v>75</v>
      </c>
      <c r="E142" s="2">
        <v>8.94</v>
      </c>
      <c r="F142" s="3">
        <v>0.70973087999999995</v>
      </c>
      <c r="G142" s="3">
        <v>0.57450660949999999</v>
      </c>
      <c r="H142" s="3">
        <v>0.1881398614</v>
      </c>
      <c r="I142" s="3">
        <v>4.4775438200000003E-2</v>
      </c>
      <c r="J142" s="3">
        <v>0.13685677739999999</v>
      </c>
      <c r="K142" s="3">
        <v>0.38351018640000001</v>
      </c>
      <c r="L142" s="3">
        <v>7.8530798299999996E-2</v>
      </c>
    </row>
    <row r="143" spans="1:13" hidden="1">
      <c r="A143" s="2">
        <v>236</v>
      </c>
      <c r="B143" s="1" t="s">
        <v>11</v>
      </c>
      <c r="C143" s="2">
        <v>2250</v>
      </c>
      <c r="D143" s="2">
        <v>75</v>
      </c>
      <c r="E143" s="2">
        <v>8.7799999999999994</v>
      </c>
      <c r="F143" s="3">
        <v>0.71306635740000002</v>
      </c>
      <c r="G143" s="3">
        <v>0.5809058828</v>
      </c>
      <c r="H143" s="3">
        <v>0.18515617370000001</v>
      </c>
      <c r="I143" s="3">
        <v>4.5893628200000001E-2</v>
      </c>
      <c r="J143" s="3">
        <v>0.14143587639999999</v>
      </c>
      <c r="K143" s="3">
        <v>0.39228909239999998</v>
      </c>
      <c r="L143" s="3">
        <v>8.1770572E-2</v>
      </c>
    </row>
    <row r="144" spans="1:13" hidden="1">
      <c r="A144" s="2">
        <v>261</v>
      </c>
      <c r="B144" s="1" t="s">
        <v>12</v>
      </c>
      <c r="C144" s="2">
        <v>2250</v>
      </c>
      <c r="D144" s="2">
        <v>75</v>
      </c>
      <c r="E144" s="2">
        <v>8.7899999999999991</v>
      </c>
      <c r="F144" s="3">
        <v>0.72115240169999995</v>
      </c>
      <c r="G144" s="3">
        <v>0.58749387529999997</v>
      </c>
      <c r="H144" s="3">
        <v>0.1866479409</v>
      </c>
      <c r="I144" s="3">
        <v>4.5513300399999998E-2</v>
      </c>
      <c r="J144" s="3">
        <v>0.1377844647</v>
      </c>
      <c r="K144" s="3">
        <v>0.43242455730000001</v>
      </c>
      <c r="L144" s="3">
        <v>9.2428326000000005E-2</v>
      </c>
    </row>
    <row r="145" spans="1:13" hidden="1">
      <c r="A145" s="2">
        <v>286</v>
      </c>
      <c r="B145" s="1" t="s">
        <v>13</v>
      </c>
      <c r="C145" s="2">
        <v>2250</v>
      </c>
      <c r="D145" s="2">
        <v>75</v>
      </c>
      <c r="E145" s="2">
        <v>8.91</v>
      </c>
      <c r="F145" s="3">
        <v>0.71119131849999995</v>
      </c>
      <c r="G145" s="3">
        <v>0.57692677079999999</v>
      </c>
      <c r="H145" s="3">
        <v>0.18632937550000001</v>
      </c>
      <c r="I145" s="3">
        <v>4.5867032100000003E-2</v>
      </c>
      <c r="J145" s="3">
        <v>0.13478846780000001</v>
      </c>
      <c r="K145" s="3">
        <v>0.39772200990000001</v>
      </c>
      <c r="L145" s="3">
        <v>8.1259872299999994E-2</v>
      </c>
    </row>
    <row r="146" spans="1:13" hidden="1">
      <c r="A146" s="2">
        <v>311</v>
      </c>
      <c r="B146" s="1" t="s">
        <v>14</v>
      </c>
      <c r="C146" s="2">
        <v>2250</v>
      </c>
      <c r="D146" s="2">
        <v>75</v>
      </c>
      <c r="E146" s="2">
        <v>8.09</v>
      </c>
      <c r="F146" s="3">
        <v>0.68293970079999999</v>
      </c>
      <c r="G146" s="3">
        <v>0.53121060539999998</v>
      </c>
      <c r="H146" s="3">
        <v>0.21708470120000001</v>
      </c>
      <c r="I146" s="3">
        <v>3.5562244E-2</v>
      </c>
      <c r="J146" s="3">
        <v>0.1738661125</v>
      </c>
      <c r="K146" s="3">
        <v>0.39434504209999999</v>
      </c>
      <c r="L146" s="3">
        <v>7.0027214099999999E-2</v>
      </c>
    </row>
    <row r="147" spans="1:13" hidden="1">
      <c r="A147" s="2">
        <v>336</v>
      </c>
      <c r="B147" s="1" t="s">
        <v>15</v>
      </c>
      <c r="C147" s="2">
        <v>2250</v>
      </c>
      <c r="D147" s="2">
        <v>75</v>
      </c>
      <c r="E147" s="2">
        <v>7.96</v>
      </c>
      <c r="F147" s="3">
        <v>0.67688998749999996</v>
      </c>
      <c r="G147" s="3">
        <v>0.52476843549999996</v>
      </c>
      <c r="H147" s="3">
        <v>0.22517710930000001</v>
      </c>
      <c r="I147" s="3">
        <v>4.0889315099999997E-2</v>
      </c>
      <c r="J147" s="3">
        <v>0.15917170950000001</v>
      </c>
      <c r="K147" s="3">
        <v>0.40562394839999999</v>
      </c>
      <c r="L147" s="3">
        <v>8.2381732700000002E-2</v>
      </c>
    </row>
    <row r="148" spans="1:13" hidden="1">
      <c r="A148" s="2">
        <v>361</v>
      </c>
      <c r="B148" s="1" t="s">
        <v>16</v>
      </c>
      <c r="C148" s="2">
        <v>2250</v>
      </c>
      <c r="D148" s="2">
        <v>75</v>
      </c>
      <c r="E148" s="2">
        <v>8.25</v>
      </c>
      <c r="F148" s="3">
        <v>0.69992489729999996</v>
      </c>
      <c r="G148" s="3">
        <v>0.53583345530000004</v>
      </c>
      <c r="H148" s="3">
        <v>0.23576936779999999</v>
      </c>
      <c r="I148" s="3">
        <v>3.5341459899999997E-2</v>
      </c>
      <c r="J148" s="3">
        <v>0.17805215939999999</v>
      </c>
      <c r="K148" s="3">
        <v>0.50097268149999996</v>
      </c>
      <c r="L148" s="3">
        <v>0.10682519779999999</v>
      </c>
      <c r="M148" s="7">
        <f t="shared" ref="M148" si="4">H148-H144</f>
        <v>4.9121426899999987E-2</v>
      </c>
    </row>
    <row r="149" spans="1:13" hidden="1">
      <c r="A149" s="2">
        <v>386</v>
      </c>
      <c r="B149" s="1" t="s">
        <v>17</v>
      </c>
      <c r="C149" s="2">
        <v>2250</v>
      </c>
      <c r="D149" s="2">
        <v>75</v>
      </c>
      <c r="E149" s="2">
        <v>7.1</v>
      </c>
      <c r="F149" s="3">
        <v>0.63929911689999996</v>
      </c>
      <c r="G149" s="3">
        <v>0.42953514469999998</v>
      </c>
      <c r="H149" s="3">
        <v>0.33170838019999999</v>
      </c>
      <c r="I149" s="3">
        <v>1.74467284E-2</v>
      </c>
      <c r="J149" s="3">
        <v>0.33146908180000001</v>
      </c>
      <c r="K149" s="3">
        <v>0.7267480113</v>
      </c>
      <c r="L149" s="3">
        <v>0.1420544078</v>
      </c>
    </row>
    <row r="150" spans="1:13" hidden="1">
      <c r="A150" s="2">
        <v>411</v>
      </c>
      <c r="B150" s="1" t="s">
        <v>18</v>
      </c>
      <c r="C150" s="2">
        <v>2250</v>
      </c>
      <c r="D150" s="2">
        <v>75</v>
      </c>
      <c r="E150" s="2">
        <v>8.49</v>
      </c>
      <c r="F150" s="3">
        <v>0.70180162479999997</v>
      </c>
      <c r="G150" s="3">
        <v>0.51184225510000003</v>
      </c>
      <c r="H150" s="3">
        <v>0.26992488660000002</v>
      </c>
      <c r="I150" s="3">
        <v>3.9138377799999999E-2</v>
      </c>
      <c r="J150" s="3">
        <v>0.15620792280000001</v>
      </c>
      <c r="K150" s="3">
        <v>0.43844475560000001</v>
      </c>
      <c r="L150" s="3">
        <v>9.4355821300000003E-2</v>
      </c>
    </row>
    <row r="151" spans="1:13" hidden="1">
      <c r="A151" s="2">
        <v>436</v>
      </c>
      <c r="B151" s="1" t="s">
        <v>19</v>
      </c>
      <c r="C151" s="2">
        <v>2250</v>
      </c>
      <c r="D151" s="2">
        <v>75</v>
      </c>
      <c r="E151" s="2">
        <v>8.25</v>
      </c>
      <c r="F151" s="3">
        <v>0.67261170670000003</v>
      </c>
      <c r="G151" s="3">
        <v>0.52748856020000001</v>
      </c>
      <c r="H151" s="3">
        <v>0.21283108110000001</v>
      </c>
      <c r="I151" s="3">
        <v>3.7976407300000001E-2</v>
      </c>
      <c r="J151" s="3">
        <v>0.17578793149999999</v>
      </c>
      <c r="K151" s="3">
        <v>0.43547626169999998</v>
      </c>
      <c r="L151" s="3">
        <v>8.5633441300000002E-2</v>
      </c>
    </row>
    <row r="152" spans="1:13" hidden="1">
      <c r="A152" s="2">
        <v>461</v>
      </c>
      <c r="B152" s="1" t="s">
        <v>20</v>
      </c>
      <c r="C152" s="2">
        <v>2250</v>
      </c>
      <c r="D152" s="2">
        <v>75</v>
      </c>
      <c r="E152" s="2">
        <v>8.17</v>
      </c>
      <c r="F152" s="3">
        <v>0.67233793139999998</v>
      </c>
      <c r="G152" s="3">
        <v>0.51492889259999997</v>
      </c>
      <c r="H152" s="3">
        <v>0.23501810300000001</v>
      </c>
      <c r="I152" s="3">
        <v>3.4800833199999999E-2</v>
      </c>
      <c r="J152" s="3">
        <v>0.17862864040000001</v>
      </c>
      <c r="K152" s="3">
        <v>0.45542028820000002</v>
      </c>
      <c r="L152" s="3">
        <v>9.2309487699999998E-2</v>
      </c>
    </row>
    <row r="153" spans="1:13" hidden="1">
      <c r="A153" s="2">
        <v>486</v>
      </c>
      <c r="B153" s="1" t="s">
        <v>21</v>
      </c>
      <c r="C153" s="2">
        <v>2250</v>
      </c>
      <c r="D153" s="2">
        <v>75</v>
      </c>
      <c r="E153" s="2">
        <v>8.24</v>
      </c>
      <c r="F153" s="3">
        <v>0.69294303020000003</v>
      </c>
      <c r="G153" s="3">
        <v>0.57279188079999999</v>
      </c>
      <c r="H153" s="3">
        <v>0.1733265839</v>
      </c>
      <c r="I153" s="3">
        <v>3.6538752100000002E-2</v>
      </c>
      <c r="J153" s="3">
        <v>0.16748479990000001</v>
      </c>
      <c r="K153" s="3">
        <v>0.45492741860000002</v>
      </c>
      <c r="L153" s="3">
        <v>5.5601987200000001E-2</v>
      </c>
    </row>
    <row r="154" spans="1:13" hidden="1">
      <c r="A154" s="2">
        <v>511</v>
      </c>
      <c r="B154" s="1" t="s">
        <v>22</v>
      </c>
      <c r="C154" s="2">
        <v>2250</v>
      </c>
      <c r="D154" s="2">
        <v>75</v>
      </c>
      <c r="E154" s="2">
        <v>8.23</v>
      </c>
      <c r="F154" s="3">
        <v>0.69450151900000001</v>
      </c>
      <c r="G154" s="3">
        <v>0.49290639400000003</v>
      </c>
      <c r="H154" s="3">
        <v>0.28931016529999998</v>
      </c>
      <c r="I154" s="3">
        <v>3.4885257900000001E-2</v>
      </c>
      <c r="J154" s="3">
        <v>0.17474370259999999</v>
      </c>
      <c r="K154" s="3">
        <v>0.4928512451</v>
      </c>
      <c r="L154" s="3">
        <v>9.3427216300000004E-2</v>
      </c>
    </row>
    <row r="155" spans="1:13" hidden="1">
      <c r="A155" s="2">
        <v>536</v>
      </c>
      <c r="B155" s="1" t="s">
        <v>23</v>
      </c>
      <c r="C155" s="2">
        <v>2250</v>
      </c>
      <c r="D155" s="2">
        <v>75</v>
      </c>
      <c r="E155" s="2">
        <v>8.07</v>
      </c>
      <c r="F155" s="3">
        <v>0.66939884009999995</v>
      </c>
      <c r="G155" s="3">
        <v>0.49053791130000002</v>
      </c>
      <c r="H155" s="3">
        <v>0.26471182230000001</v>
      </c>
      <c r="I155" s="3">
        <v>3.6067004600000001E-2</v>
      </c>
      <c r="J155" s="3">
        <v>0.1905687183</v>
      </c>
      <c r="K155" s="3">
        <v>0.33965478129999999</v>
      </c>
      <c r="L155" s="3">
        <v>6.6362362300000005E-2</v>
      </c>
    </row>
    <row r="156" spans="1:13" hidden="1">
      <c r="A156" s="2">
        <v>10</v>
      </c>
      <c r="B156" s="1" t="s">
        <v>24</v>
      </c>
      <c r="C156" s="2">
        <v>2250</v>
      </c>
      <c r="D156" s="2">
        <v>50</v>
      </c>
      <c r="E156" s="2">
        <v>8.66</v>
      </c>
      <c r="F156" s="3">
        <v>0.69620961719999996</v>
      </c>
      <c r="G156" s="3">
        <v>0.69837499999999997</v>
      </c>
      <c r="H156" s="3">
        <v>-2.8801994000000001E-3</v>
      </c>
      <c r="I156" s="3">
        <v>0.1085585884</v>
      </c>
      <c r="J156" s="3">
        <v>6.2951909999999997E-4</v>
      </c>
      <c r="K156" s="3">
        <v>1.7661085999999999E-3</v>
      </c>
      <c r="L156" s="3">
        <v>8.828846E-4</v>
      </c>
    </row>
    <row r="157" spans="1:13" hidden="1">
      <c r="A157" s="2">
        <v>35</v>
      </c>
      <c r="B157" s="1" t="s">
        <v>2</v>
      </c>
      <c r="C157" s="2">
        <v>2250</v>
      </c>
      <c r="D157" s="2">
        <v>50</v>
      </c>
      <c r="E157" s="2">
        <v>8.73</v>
      </c>
      <c r="F157" s="3">
        <v>0.69305806250000002</v>
      </c>
      <c r="G157" s="3">
        <v>0.60453749999999995</v>
      </c>
      <c r="H157" s="3">
        <v>0.1258722353</v>
      </c>
      <c r="I157" s="3">
        <v>5.7647793500000002E-2</v>
      </c>
      <c r="J157" s="3">
        <v>9.9897947599999995E-2</v>
      </c>
      <c r="K157" s="3">
        <v>0.24467764710000001</v>
      </c>
      <c r="L157" s="3">
        <v>4.8737714299999998E-2</v>
      </c>
    </row>
    <row r="158" spans="1:13" hidden="1">
      <c r="A158" s="2">
        <v>60</v>
      </c>
      <c r="B158" s="1" t="s">
        <v>4</v>
      </c>
      <c r="C158" s="2">
        <v>2250</v>
      </c>
      <c r="D158" s="2">
        <v>50</v>
      </c>
      <c r="E158" s="2">
        <v>8.94</v>
      </c>
      <c r="F158" s="3">
        <v>0.7051111122</v>
      </c>
      <c r="G158" s="3">
        <v>0.57963361079999998</v>
      </c>
      <c r="H158" s="3">
        <v>0.17585252600000001</v>
      </c>
      <c r="I158" s="3">
        <v>4.8710257399999998E-2</v>
      </c>
      <c r="J158" s="3">
        <v>0.13007566779999999</v>
      </c>
      <c r="K158" s="3">
        <v>0.34814253080000002</v>
      </c>
      <c r="L158" s="3">
        <v>7.4127823800000006E-2</v>
      </c>
    </row>
    <row r="159" spans="1:13" hidden="1">
      <c r="A159" s="2">
        <v>85</v>
      </c>
      <c r="B159" s="1" t="s">
        <v>5</v>
      </c>
      <c r="C159" s="2">
        <v>2250</v>
      </c>
      <c r="D159" s="2">
        <v>50</v>
      </c>
      <c r="E159" s="2">
        <v>8.8000000000000007</v>
      </c>
      <c r="F159" s="3">
        <v>0.70350741080000001</v>
      </c>
      <c r="G159" s="3">
        <v>0.59410200179999995</v>
      </c>
      <c r="H159" s="3">
        <v>0.1544440658</v>
      </c>
      <c r="I159" s="3">
        <v>5.3969114700000001E-2</v>
      </c>
      <c r="J159" s="3">
        <v>0.1113691193</v>
      </c>
      <c r="K159" s="3">
        <v>0.30833556290000003</v>
      </c>
      <c r="L159" s="3">
        <v>6.5084606500000003E-2</v>
      </c>
    </row>
    <row r="160" spans="1:13" hidden="1">
      <c r="A160" s="2">
        <v>110</v>
      </c>
      <c r="B160" s="1" t="s">
        <v>6</v>
      </c>
      <c r="C160" s="2">
        <v>2250</v>
      </c>
      <c r="D160" s="2">
        <v>50</v>
      </c>
      <c r="E160" s="2">
        <v>8.8699999999999992</v>
      </c>
      <c r="F160" s="3">
        <v>0.70050197869999997</v>
      </c>
      <c r="G160" s="3">
        <v>0.59413739259999998</v>
      </c>
      <c r="H160" s="3">
        <v>0.1515857229</v>
      </c>
      <c r="I160" s="3">
        <v>5.4727186599999998E-2</v>
      </c>
      <c r="J160" s="3">
        <v>0.10550204890000001</v>
      </c>
      <c r="K160" s="3">
        <v>0.30081685590000001</v>
      </c>
      <c r="L160" s="3">
        <v>6.19859839E-2</v>
      </c>
    </row>
    <row r="161" spans="1:13" hidden="1">
      <c r="A161" s="2">
        <v>135</v>
      </c>
      <c r="B161" s="1" t="s">
        <v>7</v>
      </c>
      <c r="C161" s="2">
        <v>2250</v>
      </c>
      <c r="D161" s="2">
        <v>50</v>
      </c>
      <c r="E161" s="2">
        <v>8.9</v>
      </c>
      <c r="F161" s="3">
        <v>0.70690747089999995</v>
      </c>
      <c r="G161" s="3">
        <v>0.54450249360000003</v>
      </c>
      <c r="H161" s="3">
        <v>0.22741942270000001</v>
      </c>
      <c r="I161" s="3">
        <v>4.0245390399999997E-2</v>
      </c>
      <c r="J161" s="3">
        <v>0.1646866532</v>
      </c>
      <c r="K161" s="3">
        <v>0.40151364239999998</v>
      </c>
      <c r="L161" s="3">
        <v>8.2858121699999995E-2</v>
      </c>
    </row>
    <row r="162" spans="1:13" hidden="1">
      <c r="A162" s="2">
        <v>160</v>
      </c>
      <c r="B162" s="1" t="s">
        <v>8</v>
      </c>
      <c r="C162" s="2">
        <v>2250</v>
      </c>
      <c r="D162" s="2">
        <v>50</v>
      </c>
      <c r="E162" s="2">
        <v>8.85</v>
      </c>
      <c r="F162" s="3">
        <v>0.6855963196</v>
      </c>
      <c r="G162" s="3">
        <v>0.57319873990000003</v>
      </c>
      <c r="H162" s="3">
        <v>0.16227019870000001</v>
      </c>
      <c r="I162" s="3">
        <v>5.2828843399999999E-2</v>
      </c>
      <c r="J162" s="3">
        <v>0.1139985605</v>
      </c>
      <c r="K162" s="3">
        <v>0.32417119030000002</v>
      </c>
      <c r="L162" s="3">
        <v>6.51554419E-2</v>
      </c>
    </row>
    <row r="163" spans="1:13" hidden="1">
      <c r="A163" s="2">
        <v>185</v>
      </c>
      <c r="B163" s="1" t="s">
        <v>9</v>
      </c>
      <c r="C163" s="2">
        <v>2250</v>
      </c>
      <c r="D163" s="2">
        <v>50</v>
      </c>
      <c r="E163" s="2">
        <v>9.0399999999999991</v>
      </c>
      <c r="F163" s="3">
        <v>0.70097555680000001</v>
      </c>
      <c r="G163" s="3">
        <v>0.58986345070000001</v>
      </c>
      <c r="H163" s="3">
        <v>0.15903342910000001</v>
      </c>
      <c r="I163" s="3">
        <v>5.05131012E-2</v>
      </c>
      <c r="J163" s="3">
        <v>0.1212818156</v>
      </c>
      <c r="K163" s="3">
        <v>0.28999030349999999</v>
      </c>
      <c r="L163" s="3">
        <v>5.9763135000000002E-2</v>
      </c>
    </row>
    <row r="164" spans="1:13" hidden="1">
      <c r="A164" s="2">
        <v>210</v>
      </c>
      <c r="B164" s="1" t="s">
        <v>10</v>
      </c>
      <c r="C164" s="2">
        <v>2250</v>
      </c>
      <c r="D164" s="2">
        <v>50</v>
      </c>
      <c r="E164" s="2">
        <v>8.84</v>
      </c>
      <c r="F164" s="3">
        <v>0.73099244480000003</v>
      </c>
      <c r="G164" s="3">
        <v>0.59419554809999997</v>
      </c>
      <c r="H164" s="3">
        <v>0.1887754529</v>
      </c>
      <c r="I164" s="3">
        <v>4.4153311700000003E-2</v>
      </c>
      <c r="J164" s="3">
        <v>0.137321897</v>
      </c>
      <c r="K164" s="3">
        <v>0.43361669060000002</v>
      </c>
      <c r="L164" s="3">
        <v>9.4746116800000002E-2</v>
      </c>
      <c r="M164" s="7"/>
    </row>
    <row r="165" spans="1:13" hidden="1">
      <c r="A165" s="2">
        <v>235</v>
      </c>
      <c r="B165" s="1" t="s">
        <v>11</v>
      </c>
      <c r="C165" s="2">
        <v>2250</v>
      </c>
      <c r="D165" s="2">
        <v>50</v>
      </c>
      <c r="E165" s="2">
        <v>8.85</v>
      </c>
      <c r="F165" s="3">
        <v>0.71933067409999996</v>
      </c>
      <c r="G165" s="3">
        <v>0.60778347119999998</v>
      </c>
      <c r="H165" s="3">
        <v>0.1542729947</v>
      </c>
      <c r="I165" s="3">
        <v>5.25265465E-2</v>
      </c>
      <c r="J165" s="3">
        <v>0.1065274135</v>
      </c>
      <c r="K165" s="3">
        <v>0.37603233899999999</v>
      </c>
      <c r="L165" s="3">
        <v>8.0132663800000004E-2</v>
      </c>
    </row>
    <row r="166" spans="1:13" hidden="1">
      <c r="A166" s="2">
        <v>260</v>
      </c>
      <c r="B166" s="1" t="s">
        <v>12</v>
      </c>
      <c r="C166" s="2">
        <v>2250</v>
      </c>
      <c r="D166" s="2">
        <v>50</v>
      </c>
      <c r="E166" s="2">
        <v>8.91</v>
      </c>
      <c r="F166" s="3">
        <v>0.71188663669999996</v>
      </c>
      <c r="G166" s="3">
        <v>0.58042250520000005</v>
      </c>
      <c r="H166" s="3">
        <v>0.18459132440000001</v>
      </c>
      <c r="I166" s="3">
        <v>4.8903966100000001E-2</v>
      </c>
      <c r="J166" s="3">
        <v>0.12694669210000001</v>
      </c>
      <c r="K166" s="3">
        <v>0.34077851450000002</v>
      </c>
      <c r="L166" s="3">
        <v>7.05138617E-2</v>
      </c>
    </row>
    <row r="167" spans="1:13" hidden="1">
      <c r="A167" s="2">
        <v>285</v>
      </c>
      <c r="B167" s="1" t="s">
        <v>13</v>
      </c>
      <c r="C167" s="2">
        <v>2250</v>
      </c>
      <c r="D167" s="2">
        <v>50</v>
      </c>
      <c r="E167" s="2">
        <v>8.92</v>
      </c>
      <c r="F167" s="3">
        <v>0.72562975829999998</v>
      </c>
      <c r="G167" s="3">
        <v>0.59647975369999995</v>
      </c>
      <c r="H167" s="3">
        <v>0.178638977</v>
      </c>
      <c r="I167" s="3">
        <v>4.8043583299999998E-2</v>
      </c>
      <c r="J167" s="3">
        <v>0.1223410888</v>
      </c>
      <c r="K167" s="3">
        <v>0.36891340919999999</v>
      </c>
      <c r="L167" s="3">
        <v>7.9492273399999994E-2</v>
      </c>
    </row>
    <row r="168" spans="1:13" hidden="1">
      <c r="A168" s="2">
        <v>310</v>
      </c>
      <c r="B168" s="1" t="s">
        <v>14</v>
      </c>
      <c r="C168" s="2">
        <v>2250</v>
      </c>
      <c r="D168" s="2">
        <v>50</v>
      </c>
      <c r="E168" s="2">
        <v>8.1300000000000008</v>
      </c>
      <c r="F168" s="3">
        <v>0.67615928970000005</v>
      </c>
      <c r="G168" s="3">
        <v>0.51899520730000004</v>
      </c>
      <c r="H168" s="3">
        <v>0.2320185961</v>
      </c>
      <c r="I168" s="3">
        <v>3.61358154E-2</v>
      </c>
      <c r="J168" s="3">
        <v>0.18221637390000001</v>
      </c>
      <c r="K168" s="3">
        <v>0.32936352629999999</v>
      </c>
      <c r="L168" s="3">
        <v>6.5880518900000004E-2</v>
      </c>
    </row>
    <row r="169" spans="1:13" hidden="1">
      <c r="A169" s="2">
        <v>335</v>
      </c>
      <c r="B169" s="1" t="s">
        <v>15</v>
      </c>
      <c r="C169" s="2">
        <v>2250</v>
      </c>
      <c r="D169" s="2">
        <v>50</v>
      </c>
      <c r="E169" s="2">
        <v>8.2200000000000006</v>
      </c>
      <c r="F169" s="3">
        <v>0.67677415389999995</v>
      </c>
      <c r="G169" s="3">
        <v>0.55467548789999999</v>
      </c>
      <c r="H169" s="3">
        <v>0.17886816790000001</v>
      </c>
      <c r="I169" s="3">
        <v>4.5154404400000001E-2</v>
      </c>
      <c r="J169" s="3">
        <v>0.1150589001</v>
      </c>
      <c r="K169" s="3">
        <v>0.2126963137</v>
      </c>
      <c r="L169" s="3">
        <v>4.1592713199999999E-2</v>
      </c>
    </row>
    <row r="170" spans="1:13" hidden="1">
      <c r="A170" s="2">
        <v>360</v>
      </c>
      <c r="B170" s="1" t="s">
        <v>16</v>
      </c>
      <c r="C170" s="2">
        <v>2250</v>
      </c>
      <c r="D170" s="2">
        <v>50</v>
      </c>
      <c r="E170" s="2">
        <v>8.16</v>
      </c>
      <c r="F170" s="3">
        <v>0.66905817320000005</v>
      </c>
      <c r="G170" s="3">
        <v>0.53167780519999996</v>
      </c>
      <c r="H170" s="3">
        <v>0.20160664549999999</v>
      </c>
      <c r="I170" s="3">
        <v>4.4623894599999998E-2</v>
      </c>
      <c r="J170" s="3">
        <v>0.141704526</v>
      </c>
      <c r="K170" s="3">
        <v>0.34288773620000002</v>
      </c>
      <c r="L170" s="3">
        <v>7.0167454000000004E-2</v>
      </c>
    </row>
    <row r="171" spans="1:13" hidden="1">
      <c r="A171" s="2">
        <v>385</v>
      </c>
      <c r="B171" s="1" t="s">
        <v>17</v>
      </c>
      <c r="C171" s="2">
        <v>2250</v>
      </c>
      <c r="D171" s="2">
        <v>50</v>
      </c>
      <c r="E171" s="2">
        <v>7.1</v>
      </c>
      <c r="F171" s="3">
        <v>0.63583956220000004</v>
      </c>
      <c r="G171" s="3">
        <v>0.42709501329999999</v>
      </c>
      <c r="H171" s="3">
        <v>0.33062915710000002</v>
      </c>
      <c r="I171" s="3">
        <v>1.73493007E-2</v>
      </c>
      <c r="J171" s="3">
        <v>0.3406646867</v>
      </c>
      <c r="K171" s="3">
        <v>0.64747105189999998</v>
      </c>
      <c r="L171" s="3">
        <v>0.15372565029999999</v>
      </c>
    </row>
    <row r="172" spans="1:13" hidden="1">
      <c r="A172" s="2">
        <v>410</v>
      </c>
      <c r="B172" s="1" t="s">
        <v>18</v>
      </c>
      <c r="C172" s="2">
        <v>2250</v>
      </c>
      <c r="D172" s="2">
        <v>50</v>
      </c>
      <c r="E172" s="2">
        <v>8.24</v>
      </c>
      <c r="F172" s="3">
        <v>0.6830621388</v>
      </c>
      <c r="G172" s="3">
        <v>0.50282462289999996</v>
      </c>
      <c r="H172" s="3">
        <v>0.26390430450000002</v>
      </c>
      <c r="I172" s="3">
        <v>4.5983041799999999E-2</v>
      </c>
      <c r="J172" s="3">
        <v>0.14675432050000001</v>
      </c>
      <c r="K172" s="3">
        <v>0.35001976550000002</v>
      </c>
      <c r="L172" s="3">
        <v>7.1884338800000003E-2</v>
      </c>
    </row>
    <row r="173" spans="1:13" hidden="1">
      <c r="A173" s="2">
        <v>435</v>
      </c>
      <c r="B173" s="1" t="s">
        <v>19</v>
      </c>
      <c r="C173" s="2">
        <v>2250</v>
      </c>
      <c r="D173" s="2">
        <v>50</v>
      </c>
      <c r="E173" s="2">
        <v>8.17</v>
      </c>
      <c r="F173" s="3">
        <v>0.69442278909999999</v>
      </c>
      <c r="G173" s="3">
        <v>0.58282099030000001</v>
      </c>
      <c r="H173" s="3">
        <v>0.16185507099999999</v>
      </c>
      <c r="I173" s="3">
        <v>4.4725624200000001E-2</v>
      </c>
      <c r="J173" s="3">
        <v>0.12797236640000001</v>
      </c>
      <c r="K173" s="3">
        <v>0.31820460179999999</v>
      </c>
      <c r="L173" s="3">
        <v>2.59438208E-2</v>
      </c>
      <c r="M173" s="7">
        <f t="shared" ref="M173" si="5">H173-H169</f>
        <v>-1.7013096900000024E-2</v>
      </c>
    </row>
    <row r="174" spans="1:13" hidden="1">
      <c r="A174" s="2">
        <v>460</v>
      </c>
      <c r="B174" s="1" t="s">
        <v>20</v>
      </c>
      <c r="C174" s="2">
        <v>2250</v>
      </c>
      <c r="D174" s="2">
        <v>50</v>
      </c>
      <c r="E174" s="2">
        <v>8.27</v>
      </c>
      <c r="F174" s="3">
        <v>0.66369602100000002</v>
      </c>
      <c r="G174" s="3">
        <v>0.52574750940000003</v>
      </c>
      <c r="H174" s="3">
        <v>0.20571884400000001</v>
      </c>
      <c r="I174" s="3">
        <v>3.9835622799999998E-2</v>
      </c>
      <c r="J174" s="3">
        <v>0.1691873713</v>
      </c>
      <c r="K174" s="3">
        <v>0.24586138869999999</v>
      </c>
      <c r="L174" s="3">
        <v>-2.55221115E-2</v>
      </c>
    </row>
    <row r="175" spans="1:13" hidden="1">
      <c r="A175" s="2">
        <v>485</v>
      </c>
      <c r="B175" s="1" t="s">
        <v>21</v>
      </c>
      <c r="C175" s="2">
        <v>2250</v>
      </c>
      <c r="D175" s="2">
        <v>50</v>
      </c>
      <c r="E175" s="2">
        <v>8.36</v>
      </c>
      <c r="F175" s="3">
        <v>0.66927456829999998</v>
      </c>
      <c r="G175" s="3">
        <v>0.58318769619999999</v>
      </c>
      <c r="H175" s="3">
        <v>0.12810178520000001</v>
      </c>
      <c r="I175" s="3">
        <v>4.5153578299999997E-2</v>
      </c>
      <c r="J175" s="3">
        <v>0.1056516233</v>
      </c>
      <c r="K175" s="3">
        <v>0.25441625670000001</v>
      </c>
      <c r="L175" s="3">
        <v>4.4846548999999999E-2</v>
      </c>
    </row>
    <row r="176" spans="1:13" hidden="1">
      <c r="A176" s="2">
        <v>510</v>
      </c>
      <c r="B176" s="1" t="s">
        <v>22</v>
      </c>
      <c r="C176" s="2">
        <v>2250</v>
      </c>
      <c r="D176" s="2">
        <v>50</v>
      </c>
      <c r="E176" s="2">
        <v>8.3800000000000008</v>
      </c>
      <c r="F176" s="3">
        <v>0.68124217249999997</v>
      </c>
      <c r="G176" s="3">
        <v>0.50299422069999999</v>
      </c>
      <c r="H176" s="3">
        <v>0.25876972819999999</v>
      </c>
      <c r="I176" s="3">
        <v>4.1410621500000001E-2</v>
      </c>
      <c r="J176" s="3">
        <v>0.13754788370000001</v>
      </c>
      <c r="K176" s="3">
        <v>0.37210484049999998</v>
      </c>
      <c r="L176" s="3">
        <v>4.7651144800000003E-2</v>
      </c>
    </row>
    <row r="177" spans="1:13" hidden="1">
      <c r="A177" s="2">
        <v>535</v>
      </c>
      <c r="B177" s="1" t="s">
        <v>23</v>
      </c>
      <c r="C177" s="2">
        <v>2250</v>
      </c>
      <c r="D177" s="2">
        <v>50</v>
      </c>
      <c r="E177" s="2">
        <v>8.3000000000000007</v>
      </c>
      <c r="F177" s="3">
        <v>0.67501708029999996</v>
      </c>
      <c r="G177" s="3">
        <v>0.51480432629999995</v>
      </c>
      <c r="H177" s="3">
        <v>0.23605836620000001</v>
      </c>
      <c r="I177" s="3">
        <v>4.1677158899999997E-2</v>
      </c>
      <c r="J177" s="3">
        <v>0.1487220434</v>
      </c>
      <c r="K177" s="3">
        <v>0.3481094448</v>
      </c>
      <c r="L177" s="3">
        <v>6.5026703300000002E-2</v>
      </c>
    </row>
    <row r="178" spans="1:13" hidden="1">
      <c r="A178" s="2">
        <v>9</v>
      </c>
      <c r="B178" s="1" t="s">
        <v>24</v>
      </c>
      <c r="C178" s="2">
        <v>2250</v>
      </c>
      <c r="D178" s="2">
        <v>25</v>
      </c>
      <c r="E178" s="2">
        <v>8.8699999999999992</v>
      </c>
      <c r="F178" s="3">
        <v>0.69156015630000001</v>
      </c>
      <c r="G178" s="3">
        <v>0.69333750000000005</v>
      </c>
      <c r="H178" s="3">
        <v>-2.6942089999999999E-3</v>
      </c>
      <c r="I178" s="3">
        <v>0.1069700204</v>
      </c>
      <c r="J178" s="3">
        <v>3.8308050000000001E-4</v>
      </c>
      <c r="K178" s="3">
        <v>1.6066695E-3</v>
      </c>
      <c r="L178" s="3">
        <v>5.7719930000000002E-4</v>
      </c>
    </row>
    <row r="179" spans="1:13" hidden="1">
      <c r="A179" s="2">
        <v>34</v>
      </c>
      <c r="B179" s="1" t="s">
        <v>2</v>
      </c>
      <c r="C179" s="2">
        <v>2250</v>
      </c>
      <c r="D179" s="2">
        <v>25</v>
      </c>
      <c r="E179" s="2">
        <v>8.85</v>
      </c>
      <c r="F179" s="3">
        <v>0.7096505313</v>
      </c>
      <c r="G179" s="3">
        <v>0.63219999999999998</v>
      </c>
      <c r="H179" s="3">
        <v>0.1078206721</v>
      </c>
      <c r="I179" s="3">
        <v>6.0332887000000002E-2</v>
      </c>
      <c r="J179" s="3">
        <v>8.3682876700000006E-2</v>
      </c>
      <c r="K179" s="3">
        <v>0.26050194599999998</v>
      </c>
      <c r="L179" s="3">
        <v>5.2995345399999998E-2</v>
      </c>
    </row>
    <row r="180" spans="1:13" hidden="1">
      <c r="A180" s="2">
        <v>59</v>
      </c>
      <c r="B180" s="1" t="s">
        <v>4</v>
      </c>
      <c r="C180" s="2">
        <v>2250</v>
      </c>
      <c r="D180" s="2">
        <v>25</v>
      </c>
      <c r="E180" s="2">
        <v>8.9600000000000009</v>
      </c>
      <c r="F180" s="3">
        <v>0.7209081141</v>
      </c>
      <c r="G180" s="3">
        <v>0.58604767970000005</v>
      </c>
      <c r="H180" s="3">
        <v>0.18496440820000001</v>
      </c>
      <c r="I180" s="3">
        <v>4.4518913899999998E-2</v>
      </c>
      <c r="J180" s="3">
        <v>0.14173911550000001</v>
      </c>
      <c r="K180" s="3">
        <v>0.3788171085</v>
      </c>
      <c r="L180" s="3">
        <v>8.0617614300000001E-2</v>
      </c>
    </row>
    <row r="181" spans="1:13" hidden="1">
      <c r="A181" s="2">
        <v>84</v>
      </c>
      <c r="B181" s="1" t="s">
        <v>5</v>
      </c>
      <c r="C181" s="2">
        <v>2250</v>
      </c>
      <c r="D181" s="2">
        <v>25</v>
      </c>
      <c r="E181" s="2">
        <v>9</v>
      </c>
      <c r="F181" s="3">
        <v>0.72420959659999995</v>
      </c>
      <c r="G181" s="3">
        <v>0.62600096920000003</v>
      </c>
      <c r="H181" s="3">
        <v>0.13426183</v>
      </c>
      <c r="I181" s="3">
        <v>5.5699022299999998E-2</v>
      </c>
      <c r="J181" s="3">
        <v>8.8519402299999994E-2</v>
      </c>
      <c r="K181" s="3">
        <v>0.26316896909999998</v>
      </c>
      <c r="L181" s="3">
        <v>5.5010363999999999E-2</v>
      </c>
    </row>
    <row r="182" spans="1:13" hidden="1">
      <c r="A182" s="2">
        <v>109</v>
      </c>
      <c r="B182" s="1" t="s">
        <v>6</v>
      </c>
      <c r="C182" s="2">
        <v>2250</v>
      </c>
      <c r="D182" s="2">
        <v>25</v>
      </c>
      <c r="E182" s="2">
        <v>8.9700000000000006</v>
      </c>
      <c r="F182" s="3">
        <v>0.70300912569999996</v>
      </c>
      <c r="G182" s="3">
        <v>0.5968228914</v>
      </c>
      <c r="H182" s="3">
        <v>0.1504322354</v>
      </c>
      <c r="I182" s="3">
        <v>5.3614491399999999E-2</v>
      </c>
      <c r="J182" s="3">
        <v>0.1063341636</v>
      </c>
      <c r="K182" s="3">
        <v>0.2840975033</v>
      </c>
      <c r="L182" s="3">
        <v>5.8438318199999999E-2</v>
      </c>
    </row>
    <row r="183" spans="1:13" hidden="1">
      <c r="A183" s="2">
        <v>134</v>
      </c>
      <c r="B183" s="1" t="s">
        <v>7</v>
      </c>
      <c r="C183" s="2">
        <v>2250</v>
      </c>
      <c r="D183" s="2">
        <v>25</v>
      </c>
      <c r="E183" s="2">
        <v>8.8699999999999992</v>
      </c>
      <c r="F183" s="3">
        <v>0.7245850962</v>
      </c>
      <c r="G183" s="3">
        <v>0.55578918170000002</v>
      </c>
      <c r="H183" s="3">
        <v>0.23385275759999999</v>
      </c>
      <c r="I183" s="3">
        <v>3.7356848800000002E-2</v>
      </c>
      <c r="J183" s="3">
        <v>0.16639452630000001</v>
      </c>
      <c r="K183" s="3">
        <v>0.54041608139999997</v>
      </c>
      <c r="L183" s="3">
        <v>0.1188906396</v>
      </c>
    </row>
    <row r="184" spans="1:13" hidden="1">
      <c r="A184" s="2">
        <v>159</v>
      </c>
      <c r="B184" s="1" t="s">
        <v>8</v>
      </c>
      <c r="C184" s="2">
        <v>2250</v>
      </c>
      <c r="D184" s="2">
        <v>25</v>
      </c>
      <c r="E184" s="2">
        <v>8.73</v>
      </c>
      <c r="F184" s="3">
        <v>0.68350361140000004</v>
      </c>
      <c r="G184" s="3">
        <v>0.59205707959999998</v>
      </c>
      <c r="H184" s="3">
        <v>0.13113724600000001</v>
      </c>
      <c r="I184" s="3">
        <v>6.3786387E-2</v>
      </c>
      <c r="J184" s="3">
        <v>8.0841586100000001E-2</v>
      </c>
      <c r="K184" s="3">
        <v>0.20076795580000001</v>
      </c>
      <c r="L184" s="3">
        <v>3.8888943299999999E-2</v>
      </c>
    </row>
    <row r="185" spans="1:13" hidden="1">
      <c r="A185" s="2">
        <v>184</v>
      </c>
      <c r="B185" s="1" t="s">
        <v>9</v>
      </c>
      <c r="C185" s="2">
        <v>2250</v>
      </c>
      <c r="D185" s="2">
        <v>25</v>
      </c>
      <c r="E185" s="2">
        <v>8.73</v>
      </c>
      <c r="F185" s="3">
        <v>0.69013907119999995</v>
      </c>
      <c r="G185" s="3">
        <v>0.60903198069999998</v>
      </c>
      <c r="H185" s="3">
        <v>0.117640565</v>
      </c>
      <c r="I185" s="3">
        <v>6.3256840800000005E-2</v>
      </c>
      <c r="J185" s="3">
        <v>8.0355568099999997E-2</v>
      </c>
      <c r="K185" s="3">
        <v>0.19679422899999999</v>
      </c>
      <c r="L185" s="3">
        <v>3.9740181499999999E-2</v>
      </c>
    </row>
    <row r="186" spans="1:13" hidden="1">
      <c r="A186" s="2">
        <v>209</v>
      </c>
      <c r="B186" s="1" t="s">
        <v>10</v>
      </c>
      <c r="C186" s="2">
        <v>2250</v>
      </c>
      <c r="D186" s="2">
        <v>25</v>
      </c>
      <c r="E186" s="2">
        <v>8.85</v>
      </c>
      <c r="F186" s="3">
        <v>0.71207855190000002</v>
      </c>
      <c r="G186" s="3">
        <v>0.59817791720000002</v>
      </c>
      <c r="H186" s="3">
        <v>0.1583605599</v>
      </c>
      <c r="I186" s="3">
        <v>5.2897013999999999E-2</v>
      </c>
      <c r="J186" s="3">
        <v>0.10895009</v>
      </c>
      <c r="K186" s="3">
        <v>0.29050578560000001</v>
      </c>
      <c r="L186" s="3">
        <v>5.9106199900000003E-2</v>
      </c>
    </row>
    <row r="187" spans="1:13" hidden="1">
      <c r="A187" s="2">
        <v>234</v>
      </c>
      <c r="B187" s="1" t="s">
        <v>11</v>
      </c>
      <c r="C187" s="2">
        <v>2250</v>
      </c>
      <c r="D187" s="2">
        <v>25</v>
      </c>
      <c r="E187" s="2">
        <v>8.91</v>
      </c>
      <c r="F187" s="3">
        <v>0.71236047680000003</v>
      </c>
      <c r="G187" s="3">
        <v>0.61497468239999997</v>
      </c>
      <c r="H187" s="3">
        <v>0.13532931100000001</v>
      </c>
      <c r="I187" s="3">
        <v>5.9035422099999998E-2</v>
      </c>
      <c r="J187" s="3">
        <v>8.3906060399999996E-2</v>
      </c>
      <c r="K187" s="3">
        <v>0.27246470109999998</v>
      </c>
      <c r="L187" s="3">
        <v>5.7631067000000001E-2</v>
      </c>
    </row>
    <row r="188" spans="1:13" hidden="1">
      <c r="A188" s="2">
        <v>259</v>
      </c>
      <c r="B188" s="1" t="s">
        <v>12</v>
      </c>
      <c r="C188" s="2">
        <v>2250</v>
      </c>
      <c r="D188" s="2">
        <v>25</v>
      </c>
      <c r="E188" s="2">
        <v>8.9</v>
      </c>
      <c r="F188" s="3">
        <v>0.70683556410000004</v>
      </c>
      <c r="G188" s="3">
        <v>0.59260263209999997</v>
      </c>
      <c r="H188" s="3">
        <v>0.15931291650000001</v>
      </c>
      <c r="I188" s="3">
        <v>5.5013496699999997E-2</v>
      </c>
      <c r="J188" s="3">
        <v>0.1048030283</v>
      </c>
      <c r="K188" s="3">
        <v>0.29543874879999998</v>
      </c>
      <c r="L188" s="3">
        <v>5.92838906E-2</v>
      </c>
    </row>
    <row r="189" spans="1:13" hidden="1">
      <c r="A189" s="2">
        <v>284</v>
      </c>
      <c r="B189" s="1" t="s">
        <v>13</v>
      </c>
      <c r="C189" s="2">
        <v>2250</v>
      </c>
      <c r="D189" s="2">
        <v>25</v>
      </c>
      <c r="E189" s="2">
        <v>8.8699999999999992</v>
      </c>
      <c r="F189" s="3">
        <v>0.7055188698</v>
      </c>
      <c r="G189" s="3">
        <v>0.58796288409999997</v>
      </c>
      <c r="H189" s="3">
        <v>0.1646639828</v>
      </c>
      <c r="I189" s="3">
        <v>5.40238096E-2</v>
      </c>
      <c r="J189" s="3">
        <v>0.1087385025</v>
      </c>
      <c r="K189" s="3">
        <v>0.28489266120000001</v>
      </c>
      <c r="L189" s="3">
        <v>5.9544010100000003E-2</v>
      </c>
      <c r="M189" s="7"/>
    </row>
    <row r="190" spans="1:13" hidden="1">
      <c r="A190" s="2">
        <v>309</v>
      </c>
      <c r="B190" s="1" t="s">
        <v>14</v>
      </c>
      <c r="C190" s="2">
        <v>2250</v>
      </c>
      <c r="D190" s="2">
        <v>25</v>
      </c>
      <c r="E190" s="2">
        <v>8.1300000000000008</v>
      </c>
      <c r="F190" s="3">
        <v>0.65060164620000005</v>
      </c>
      <c r="G190" s="3">
        <v>0.52702205329999996</v>
      </c>
      <c r="H190" s="3">
        <v>0.18524013419999999</v>
      </c>
      <c r="I190" s="3">
        <v>4.4327252499999997E-2</v>
      </c>
      <c r="J190" s="3">
        <v>0.14779135560000001</v>
      </c>
      <c r="K190" s="3">
        <v>0.25635029990000002</v>
      </c>
      <c r="L190" s="3">
        <v>3.9586532799999997E-2</v>
      </c>
    </row>
    <row r="191" spans="1:13" hidden="1">
      <c r="A191" s="2">
        <v>334</v>
      </c>
      <c r="B191" s="1" t="s">
        <v>15</v>
      </c>
      <c r="C191" s="2">
        <v>2250</v>
      </c>
      <c r="D191" s="2">
        <v>25</v>
      </c>
      <c r="E191" s="2">
        <v>8.0399999999999991</v>
      </c>
      <c r="F191" s="3">
        <v>0.63829404489999997</v>
      </c>
      <c r="G191" s="3">
        <v>0.5311055992</v>
      </c>
      <c r="H191" s="3">
        <v>0.1626483047</v>
      </c>
      <c r="I191" s="3">
        <v>5.2891496599999997E-2</v>
      </c>
      <c r="J191" s="3">
        <v>0.10245510200000001</v>
      </c>
      <c r="K191" s="3">
        <v>0.2020046831</v>
      </c>
      <c r="L191" s="3">
        <v>3.51641995E-2</v>
      </c>
    </row>
    <row r="192" spans="1:13" hidden="1">
      <c r="A192" s="2">
        <v>359</v>
      </c>
      <c r="B192" s="1" t="s">
        <v>16</v>
      </c>
      <c r="C192" s="2">
        <v>2250</v>
      </c>
      <c r="D192" s="2">
        <v>25</v>
      </c>
      <c r="E192" s="2">
        <v>8.26</v>
      </c>
      <c r="F192" s="3">
        <v>0.67360523049999999</v>
      </c>
      <c r="G192" s="3">
        <v>0.55020550150000003</v>
      </c>
      <c r="H192" s="3">
        <v>0.1810212269</v>
      </c>
      <c r="I192" s="3">
        <v>4.7127571100000001E-2</v>
      </c>
      <c r="J192" s="3">
        <v>0.1243136468</v>
      </c>
      <c r="K192" s="3">
        <v>0.27652205419999998</v>
      </c>
      <c r="L192" s="3">
        <v>5.4992406399999999E-2</v>
      </c>
    </row>
    <row r="193" spans="1:13" hidden="1">
      <c r="A193" s="2">
        <v>384</v>
      </c>
      <c r="B193" s="1" t="s">
        <v>17</v>
      </c>
      <c r="C193" s="2">
        <v>2250</v>
      </c>
      <c r="D193" s="2">
        <v>25</v>
      </c>
      <c r="E193" s="2">
        <v>7.19</v>
      </c>
      <c r="F193" s="3">
        <v>0.64613975450000005</v>
      </c>
      <c r="G193" s="3">
        <v>0.44311318649999998</v>
      </c>
      <c r="H193" s="3">
        <v>0.3072149173</v>
      </c>
      <c r="I193" s="3">
        <v>1.7048231399999999E-2</v>
      </c>
      <c r="J193" s="3">
        <v>0.29207857370000001</v>
      </c>
      <c r="K193" s="3">
        <v>0.61838408359999997</v>
      </c>
      <c r="L193" s="3">
        <v>7.6951053300000002E-2</v>
      </c>
    </row>
    <row r="194" spans="1:13" hidden="1">
      <c r="A194" s="2">
        <v>409</v>
      </c>
      <c r="B194" s="1" t="s">
        <v>18</v>
      </c>
      <c r="C194" s="2">
        <v>2250</v>
      </c>
      <c r="D194" s="2">
        <v>25</v>
      </c>
      <c r="E194" s="2">
        <v>8.26</v>
      </c>
      <c r="F194" s="3">
        <v>0.70481187779999999</v>
      </c>
      <c r="G194" s="3">
        <v>0.54608898409999995</v>
      </c>
      <c r="H194" s="3">
        <v>0.22387741050000001</v>
      </c>
      <c r="I194" s="3">
        <v>5.1610355099999998E-2</v>
      </c>
      <c r="J194" s="3">
        <v>0.108785963</v>
      </c>
      <c r="K194" s="3">
        <v>0.31976585280000003</v>
      </c>
      <c r="L194" s="3">
        <v>6.5772091500000004E-2</v>
      </c>
    </row>
    <row r="195" spans="1:13" hidden="1">
      <c r="A195" s="2">
        <v>434</v>
      </c>
      <c r="B195" s="1" t="s">
        <v>19</v>
      </c>
      <c r="C195" s="2">
        <v>2250</v>
      </c>
      <c r="D195" s="2">
        <v>25</v>
      </c>
      <c r="E195" s="2">
        <v>8.48</v>
      </c>
      <c r="F195" s="3">
        <v>0.68878264659999999</v>
      </c>
      <c r="G195" s="3">
        <v>0.59306724349999995</v>
      </c>
      <c r="H195" s="3">
        <v>0.13724172179999999</v>
      </c>
      <c r="I195" s="3">
        <v>4.8929748600000003E-2</v>
      </c>
      <c r="J195" s="3">
        <v>9.8626284499999994E-2</v>
      </c>
      <c r="K195" s="3">
        <v>0.25116675529999999</v>
      </c>
      <c r="L195" s="3">
        <v>-0.55480558710000005</v>
      </c>
    </row>
    <row r="196" spans="1:13" hidden="1">
      <c r="A196" s="2">
        <v>459</v>
      </c>
      <c r="B196" s="1" t="s">
        <v>20</v>
      </c>
      <c r="C196" s="2">
        <v>2250</v>
      </c>
      <c r="D196" s="2">
        <v>25</v>
      </c>
      <c r="E196" s="2">
        <v>8.15</v>
      </c>
      <c r="F196" s="3">
        <v>0.67313376000000003</v>
      </c>
      <c r="G196" s="3">
        <v>0.56583931269999999</v>
      </c>
      <c r="H196" s="3">
        <v>0.15750686629999999</v>
      </c>
      <c r="I196" s="3">
        <v>4.4198516200000003E-2</v>
      </c>
      <c r="J196" s="3">
        <v>0.11784568149999999</v>
      </c>
      <c r="K196" s="3">
        <v>0.2205577906</v>
      </c>
      <c r="L196" s="3">
        <v>7.0296261999999998E-3</v>
      </c>
    </row>
    <row r="197" spans="1:13" hidden="1">
      <c r="A197" s="2">
        <v>484</v>
      </c>
      <c r="B197" s="1" t="s">
        <v>21</v>
      </c>
      <c r="C197" s="2">
        <v>2250</v>
      </c>
      <c r="D197" s="2">
        <v>25</v>
      </c>
      <c r="E197" s="2">
        <v>8.27</v>
      </c>
      <c r="F197" s="3">
        <v>0.66871352989999999</v>
      </c>
      <c r="G197" s="3">
        <v>0.59821266350000002</v>
      </c>
      <c r="H197" s="3">
        <v>0.10299148280000001</v>
      </c>
      <c r="I197" s="3">
        <v>4.9113452699999997E-2</v>
      </c>
      <c r="J197" s="3">
        <v>8.8119907900000002E-2</v>
      </c>
      <c r="K197" s="3">
        <v>0.19443147790000001</v>
      </c>
      <c r="L197" s="3">
        <v>2.2746822900000001E-2</v>
      </c>
    </row>
    <row r="198" spans="1:13" hidden="1">
      <c r="A198" s="2">
        <v>509</v>
      </c>
      <c r="B198" s="1" t="s">
        <v>22</v>
      </c>
      <c r="C198" s="2">
        <v>2250</v>
      </c>
      <c r="D198" s="2">
        <v>25</v>
      </c>
      <c r="E198" s="2">
        <v>8.35</v>
      </c>
      <c r="F198" s="3">
        <v>0.67270437360000002</v>
      </c>
      <c r="G198" s="3">
        <v>0.50724154229999996</v>
      </c>
      <c r="H198" s="3">
        <v>0.2475013486</v>
      </c>
      <c r="I198" s="3">
        <v>4.3334503599999998E-2</v>
      </c>
      <c r="J198" s="3">
        <v>0.13240877770000001</v>
      </c>
      <c r="K198" s="3">
        <v>0.30515404730000001</v>
      </c>
      <c r="L198" s="3">
        <v>-11.2709258986</v>
      </c>
      <c r="M198" s="7">
        <f t="shared" ref="M198" si="6">H198-H194</f>
        <v>2.3623938099999992E-2</v>
      </c>
    </row>
    <row r="199" spans="1:13" hidden="1">
      <c r="A199" s="2">
        <v>534</v>
      </c>
      <c r="B199" s="1" t="s">
        <v>23</v>
      </c>
      <c r="C199" s="2">
        <v>2250</v>
      </c>
      <c r="D199" s="2">
        <v>25</v>
      </c>
      <c r="E199" s="2">
        <v>8.02</v>
      </c>
      <c r="F199" s="3">
        <v>0.65139056070000001</v>
      </c>
      <c r="G199" s="3">
        <v>0.50035578020000004</v>
      </c>
      <c r="H199" s="3">
        <v>0.22653836220000001</v>
      </c>
      <c r="I199" s="3">
        <v>4.6101450799999999E-2</v>
      </c>
      <c r="J199" s="3">
        <v>0.1490499945</v>
      </c>
      <c r="K199" s="3">
        <v>0.2269848223</v>
      </c>
      <c r="L199" s="3">
        <v>3.8862924700000002E-2</v>
      </c>
    </row>
    <row r="200" spans="1:13" hidden="1">
      <c r="A200" s="2">
        <v>8</v>
      </c>
      <c r="B200" s="1" t="s">
        <v>24</v>
      </c>
      <c r="C200" s="2">
        <v>2250</v>
      </c>
      <c r="D200" s="2">
        <v>0</v>
      </c>
      <c r="E200" s="2">
        <v>8.9</v>
      </c>
      <c r="F200" s="3">
        <v>0.69985822659999997</v>
      </c>
      <c r="G200" s="3">
        <v>0.69996250000000004</v>
      </c>
      <c r="H200" s="3">
        <v>-1.8389240000000001E-4</v>
      </c>
      <c r="I200" s="3">
        <v>0.10674717089999999</v>
      </c>
      <c r="J200" s="3">
        <v>2.7964389999999997E-4</v>
      </c>
      <c r="K200" s="3">
        <v>1.7473249000000001E-3</v>
      </c>
      <c r="L200" s="3">
        <v>6.2664329999999996E-4</v>
      </c>
    </row>
    <row r="201" spans="1:13" hidden="1">
      <c r="A201" s="2">
        <v>33</v>
      </c>
      <c r="B201" s="1" t="s">
        <v>2</v>
      </c>
      <c r="C201" s="2">
        <v>2250</v>
      </c>
      <c r="D201" s="2">
        <v>0</v>
      </c>
      <c r="E201" s="2">
        <v>8.92</v>
      </c>
      <c r="F201" s="3">
        <v>0.71487950259999999</v>
      </c>
      <c r="G201" s="3">
        <v>0.64324039420000001</v>
      </c>
      <c r="H201" s="3">
        <v>9.8898965199999994E-2</v>
      </c>
      <c r="I201" s="3">
        <v>6.2045124600000001E-2</v>
      </c>
      <c r="J201" s="3">
        <v>7.6110556400000001E-2</v>
      </c>
      <c r="K201" s="3">
        <v>0.2136517627</v>
      </c>
      <c r="L201" s="3">
        <v>4.4916045600000003E-2</v>
      </c>
    </row>
    <row r="202" spans="1:13" hidden="1">
      <c r="A202" s="2">
        <v>58</v>
      </c>
      <c r="B202" s="1" t="s">
        <v>4</v>
      </c>
      <c r="C202" s="2">
        <v>2250</v>
      </c>
      <c r="D202" s="2">
        <v>0</v>
      </c>
      <c r="E202" s="2">
        <v>8.74</v>
      </c>
      <c r="F202" s="3">
        <v>0.70672234730000005</v>
      </c>
      <c r="G202" s="3">
        <v>0.58915095949999996</v>
      </c>
      <c r="H202" s="3">
        <v>0.16617782980000001</v>
      </c>
      <c r="I202" s="3">
        <v>5.20536505E-2</v>
      </c>
      <c r="J202" s="3">
        <v>0.11806632390000001</v>
      </c>
      <c r="K202" s="3">
        <v>0.31989521710000002</v>
      </c>
      <c r="L202" s="3">
        <v>6.5695555599999997E-2</v>
      </c>
    </row>
    <row r="203" spans="1:13" hidden="1">
      <c r="A203" s="2">
        <v>83</v>
      </c>
      <c r="B203" s="1" t="s">
        <v>5</v>
      </c>
      <c r="C203" s="2">
        <v>2250</v>
      </c>
      <c r="D203" s="2">
        <v>0</v>
      </c>
      <c r="E203" s="2">
        <v>8.98</v>
      </c>
      <c r="F203" s="3">
        <v>0.71047436669999997</v>
      </c>
      <c r="G203" s="3">
        <v>0.60031927559999998</v>
      </c>
      <c r="H203" s="3">
        <v>0.1549831415</v>
      </c>
      <c r="I203" s="3">
        <v>5.4508617699999998E-2</v>
      </c>
      <c r="J203" s="3">
        <v>0.1050924141</v>
      </c>
      <c r="K203" s="3">
        <v>0.27573528050000001</v>
      </c>
      <c r="L203" s="3">
        <v>5.7499828500000003E-2</v>
      </c>
    </row>
    <row r="204" spans="1:13" hidden="1">
      <c r="A204" s="2">
        <v>108</v>
      </c>
      <c r="B204" s="1" t="s">
        <v>6</v>
      </c>
      <c r="C204" s="2">
        <v>2250</v>
      </c>
      <c r="D204" s="2">
        <v>0</v>
      </c>
      <c r="E204" s="2">
        <v>9</v>
      </c>
      <c r="F204" s="3">
        <v>0.72860504650000002</v>
      </c>
      <c r="G204" s="3">
        <v>0.62004509109999995</v>
      </c>
      <c r="H204" s="3">
        <v>0.14915031409999999</v>
      </c>
      <c r="I204" s="3">
        <v>5.09065675E-2</v>
      </c>
      <c r="J204" s="3">
        <v>0.1047644673</v>
      </c>
      <c r="K204" s="3">
        <v>0.36564269830000001</v>
      </c>
      <c r="L204" s="3">
        <v>7.8637396999999998E-2</v>
      </c>
    </row>
    <row r="205" spans="1:13" hidden="1">
      <c r="A205" s="2">
        <v>133</v>
      </c>
      <c r="B205" s="1" t="s">
        <v>7</v>
      </c>
      <c r="C205" s="2">
        <v>2250</v>
      </c>
      <c r="D205" s="2">
        <v>0</v>
      </c>
      <c r="E205" s="2">
        <v>9.01</v>
      </c>
      <c r="F205" s="3">
        <v>0.71138890109999997</v>
      </c>
      <c r="G205" s="3">
        <v>0.56602402659999995</v>
      </c>
      <c r="H205" s="3">
        <v>0.20192416390000001</v>
      </c>
      <c r="I205" s="3">
        <v>4.4855576000000001E-2</v>
      </c>
      <c r="J205" s="3">
        <v>0.13638774540000001</v>
      </c>
      <c r="K205" s="3">
        <v>0.36806132720000001</v>
      </c>
      <c r="L205" s="3">
        <v>7.5217337600000003E-2</v>
      </c>
    </row>
    <row r="206" spans="1:13" hidden="1">
      <c r="A206" s="2">
        <v>158</v>
      </c>
      <c r="B206" s="1" t="s">
        <v>8</v>
      </c>
      <c r="C206" s="2">
        <v>2250</v>
      </c>
      <c r="D206" s="2">
        <v>0</v>
      </c>
      <c r="E206" s="2">
        <v>8.8699999999999992</v>
      </c>
      <c r="F206" s="3">
        <v>0.71149203940000005</v>
      </c>
      <c r="G206" s="3">
        <v>0.617399951</v>
      </c>
      <c r="H206" s="3">
        <v>0.13275896549999999</v>
      </c>
      <c r="I206" s="3">
        <v>6.0638101299999997E-2</v>
      </c>
      <c r="J206" s="3">
        <v>8.3442835899999998E-2</v>
      </c>
      <c r="K206" s="3">
        <v>0.25643440420000002</v>
      </c>
      <c r="L206" s="3">
        <v>5.3436687199999999E-2</v>
      </c>
    </row>
    <row r="207" spans="1:13" hidden="1">
      <c r="A207" s="2">
        <v>183</v>
      </c>
      <c r="B207" s="1" t="s">
        <v>9</v>
      </c>
      <c r="C207" s="2">
        <v>2250</v>
      </c>
      <c r="D207" s="2">
        <v>0</v>
      </c>
      <c r="E207" s="2">
        <v>8.7899999999999991</v>
      </c>
      <c r="F207" s="3">
        <v>0.67818433050000004</v>
      </c>
      <c r="G207" s="3">
        <v>0.59366200609999997</v>
      </c>
      <c r="H207" s="3">
        <v>0.12461314800000001</v>
      </c>
      <c r="I207" s="3">
        <v>6.4939047999999999E-2</v>
      </c>
      <c r="J207" s="3">
        <v>8.2632011899999996E-2</v>
      </c>
      <c r="K207" s="3">
        <v>0.17377025230000001</v>
      </c>
      <c r="L207" s="3">
        <v>3.4857846099999999E-2</v>
      </c>
    </row>
    <row r="208" spans="1:13" hidden="1">
      <c r="A208" s="2">
        <v>208</v>
      </c>
      <c r="B208" s="1" t="s">
        <v>10</v>
      </c>
      <c r="C208" s="2">
        <v>2250</v>
      </c>
      <c r="D208" s="2">
        <v>0</v>
      </c>
      <c r="E208" s="2">
        <v>8.9</v>
      </c>
      <c r="F208" s="3">
        <v>0.70879657060000001</v>
      </c>
      <c r="G208" s="3">
        <v>0.60301446709999995</v>
      </c>
      <c r="H208" s="3">
        <v>0.14655087080000001</v>
      </c>
      <c r="I208" s="3">
        <v>5.5006095400000003E-2</v>
      </c>
      <c r="J208" s="3">
        <v>9.6863580500000004E-2</v>
      </c>
      <c r="K208" s="3">
        <v>0.2972295962</v>
      </c>
      <c r="L208" s="3">
        <v>6.1260631199999999E-2</v>
      </c>
    </row>
    <row r="209" spans="1:13" hidden="1">
      <c r="A209" s="2">
        <v>233</v>
      </c>
      <c r="B209" s="1" t="s">
        <v>11</v>
      </c>
      <c r="C209" s="2">
        <v>2250</v>
      </c>
      <c r="D209" s="2">
        <v>0</v>
      </c>
      <c r="E209" s="2">
        <v>8.92</v>
      </c>
      <c r="F209" s="3">
        <v>0.7006542295</v>
      </c>
      <c r="G209" s="3">
        <v>0.60802152890000005</v>
      </c>
      <c r="H209" s="3">
        <v>0.13067469849999999</v>
      </c>
      <c r="I209" s="3">
        <v>6.22255533E-2</v>
      </c>
      <c r="J209" s="3">
        <v>7.8985273199999997E-2</v>
      </c>
      <c r="K209" s="3">
        <v>0.18044929139999999</v>
      </c>
      <c r="L209" s="3">
        <v>3.6006064900000002E-2</v>
      </c>
    </row>
    <row r="210" spans="1:13" hidden="1">
      <c r="A210" s="2">
        <v>258</v>
      </c>
      <c r="B210" s="1" t="s">
        <v>12</v>
      </c>
      <c r="C210" s="2">
        <v>2250</v>
      </c>
      <c r="D210" s="2">
        <v>0</v>
      </c>
      <c r="E210" s="2">
        <v>8.7899999999999991</v>
      </c>
      <c r="F210" s="3">
        <v>0.7090015073</v>
      </c>
      <c r="G210" s="3">
        <v>0.60606382260000002</v>
      </c>
      <c r="H210" s="3">
        <v>0.14593968939999999</v>
      </c>
      <c r="I210" s="3">
        <v>5.91661874E-2</v>
      </c>
      <c r="J210" s="3">
        <v>9.1517523399999995E-2</v>
      </c>
      <c r="K210" s="3">
        <v>0.20790319900000001</v>
      </c>
      <c r="L210" s="3">
        <v>4.34265265E-2</v>
      </c>
    </row>
    <row r="211" spans="1:13" hidden="1">
      <c r="A211" s="2">
        <v>283</v>
      </c>
      <c r="B211" s="1" t="s">
        <v>13</v>
      </c>
      <c r="C211" s="2">
        <v>2250</v>
      </c>
      <c r="D211" s="2">
        <v>0</v>
      </c>
      <c r="E211" s="2">
        <v>8.74</v>
      </c>
      <c r="F211" s="3">
        <v>0.70547747409999995</v>
      </c>
      <c r="G211" s="3">
        <v>0.59872582829999998</v>
      </c>
      <c r="H211" s="3">
        <v>0.15053100210000001</v>
      </c>
      <c r="I211" s="3">
        <v>5.6948390000000002E-2</v>
      </c>
      <c r="J211" s="3">
        <v>9.9542314800000004E-2</v>
      </c>
      <c r="K211" s="3">
        <v>0.28149690830000001</v>
      </c>
      <c r="L211" s="3">
        <v>5.84118094E-2</v>
      </c>
    </row>
    <row r="212" spans="1:13" hidden="1">
      <c r="A212" s="2">
        <v>308</v>
      </c>
      <c r="B212" s="1" t="s">
        <v>14</v>
      </c>
      <c r="C212" s="2">
        <v>2250</v>
      </c>
      <c r="D212" s="2">
        <v>0</v>
      </c>
      <c r="E212" s="2">
        <v>8.14</v>
      </c>
      <c r="F212" s="3">
        <v>0.67665197529999999</v>
      </c>
      <c r="G212" s="3">
        <v>0.53381152840000001</v>
      </c>
      <c r="H212" s="3">
        <v>0.21071590379999999</v>
      </c>
      <c r="I212" s="3">
        <v>4.0779093299999999E-2</v>
      </c>
      <c r="J212" s="3">
        <v>0.1593935286</v>
      </c>
      <c r="K212" s="3">
        <v>0.40195791829999999</v>
      </c>
      <c r="L212" s="3">
        <v>6.7313356099999999E-2</v>
      </c>
    </row>
    <row r="213" spans="1:13" hidden="1">
      <c r="A213" s="2">
        <v>333</v>
      </c>
      <c r="B213" s="1" t="s">
        <v>15</v>
      </c>
      <c r="C213" s="2">
        <v>2250</v>
      </c>
      <c r="D213" s="2">
        <v>0</v>
      </c>
      <c r="E213" s="2">
        <v>8.2100000000000009</v>
      </c>
      <c r="F213" s="3">
        <v>0.66376075450000005</v>
      </c>
      <c r="G213" s="3">
        <v>0.55668753240000002</v>
      </c>
      <c r="H213" s="3">
        <v>0.15981692359999999</v>
      </c>
      <c r="I213" s="3">
        <v>5.0981254199999999E-2</v>
      </c>
      <c r="J213" s="3">
        <v>9.0356890300000006E-2</v>
      </c>
      <c r="K213" s="3">
        <v>0.21766875250000001</v>
      </c>
      <c r="L213" s="3">
        <v>2.1985481899999999E-2</v>
      </c>
    </row>
    <row r="214" spans="1:13" hidden="1">
      <c r="A214" s="2">
        <v>358</v>
      </c>
      <c r="B214" s="1" t="s">
        <v>16</v>
      </c>
      <c r="C214" s="2">
        <v>2250</v>
      </c>
      <c r="D214" s="2">
        <v>0</v>
      </c>
      <c r="E214" s="2">
        <v>8.25</v>
      </c>
      <c r="F214" s="3">
        <v>0.67707905390000001</v>
      </c>
      <c r="G214" s="3">
        <v>0.55577360600000003</v>
      </c>
      <c r="H214" s="3">
        <v>0.17883665130000001</v>
      </c>
      <c r="I214" s="3">
        <v>5.0557506000000002E-2</v>
      </c>
      <c r="J214" s="3">
        <v>0.11303927950000001</v>
      </c>
      <c r="K214" s="3">
        <v>0.24755156580000001</v>
      </c>
      <c r="L214" s="3">
        <v>4.9245221300000003E-2</v>
      </c>
      <c r="M214" s="7"/>
    </row>
    <row r="215" spans="1:13" hidden="1">
      <c r="A215" s="2">
        <v>383</v>
      </c>
      <c r="B215" s="1" t="s">
        <v>17</v>
      </c>
      <c r="C215" s="2">
        <v>2250</v>
      </c>
      <c r="D215" s="2">
        <v>0</v>
      </c>
      <c r="E215" s="2">
        <v>7.05</v>
      </c>
      <c r="F215" s="3">
        <v>0.63351879249999998</v>
      </c>
      <c r="G215" s="3">
        <v>0.43031590980000001</v>
      </c>
      <c r="H215" s="3">
        <v>0.31308375760000001</v>
      </c>
      <c r="I215" s="3">
        <v>1.9139375899999998E-2</v>
      </c>
      <c r="J215" s="3">
        <v>0.33062772530000001</v>
      </c>
      <c r="K215" s="3">
        <v>0.64752866200000003</v>
      </c>
      <c r="L215" s="3">
        <v>-0.17637102839999999</v>
      </c>
    </row>
    <row r="216" spans="1:13" hidden="1">
      <c r="A216" s="2">
        <v>408</v>
      </c>
      <c r="B216" s="1" t="s">
        <v>18</v>
      </c>
      <c r="C216" s="2">
        <v>2250</v>
      </c>
      <c r="D216" s="2">
        <v>0</v>
      </c>
      <c r="E216" s="2">
        <v>8.49</v>
      </c>
      <c r="F216" s="3">
        <v>0.69034211410000001</v>
      </c>
      <c r="G216" s="3">
        <v>0.53268668900000005</v>
      </c>
      <c r="H216" s="3">
        <v>0.22745206430000001</v>
      </c>
      <c r="I216" s="3">
        <v>5.2466900300000001E-2</v>
      </c>
      <c r="J216" s="3">
        <v>0.10960614370000001</v>
      </c>
      <c r="K216" s="3">
        <v>0.29562651750000002</v>
      </c>
      <c r="L216" s="3">
        <v>6.0643670400000002E-2</v>
      </c>
    </row>
    <row r="217" spans="1:13" hidden="1">
      <c r="A217" s="2">
        <v>433</v>
      </c>
      <c r="B217" s="1" t="s">
        <v>19</v>
      </c>
      <c r="C217" s="2">
        <v>2250</v>
      </c>
      <c r="D217" s="2">
        <v>0</v>
      </c>
      <c r="E217" s="2">
        <v>8.42</v>
      </c>
      <c r="F217" s="3">
        <v>0.68509911980000004</v>
      </c>
      <c r="G217" s="3">
        <v>0.58896996940000002</v>
      </c>
      <c r="H217" s="3">
        <v>0.1394981418</v>
      </c>
      <c r="I217" s="3">
        <v>5.2101489600000002E-2</v>
      </c>
      <c r="J217" s="3">
        <v>9.1216276499999999E-2</v>
      </c>
      <c r="K217" s="3">
        <v>0.18618564100000001</v>
      </c>
      <c r="L217" s="3">
        <v>3.10970749E-2</v>
      </c>
    </row>
    <row r="218" spans="1:13" hidden="1">
      <c r="A218" s="2">
        <v>458</v>
      </c>
      <c r="B218" s="1" t="s">
        <v>20</v>
      </c>
      <c r="C218" s="2">
        <v>2250</v>
      </c>
      <c r="D218" s="2">
        <v>0</v>
      </c>
      <c r="E218" s="2">
        <v>8.24</v>
      </c>
      <c r="F218" s="3">
        <v>0.66633417539999995</v>
      </c>
      <c r="G218" s="3">
        <v>0.55883716409999995</v>
      </c>
      <c r="H218" s="3">
        <v>0.1590725006</v>
      </c>
      <c r="I218" s="3">
        <v>4.6810461300000002E-2</v>
      </c>
      <c r="J218" s="3">
        <v>0.11205398079999999</v>
      </c>
      <c r="K218" s="3">
        <v>0.245799515</v>
      </c>
      <c r="L218" s="3">
        <v>2.1161993600000002E-2</v>
      </c>
    </row>
    <row r="219" spans="1:13" hidden="1">
      <c r="A219" s="2">
        <v>483</v>
      </c>
      <c r="B219" s="1" t="s">
        <v>21</v>
      </c>
      <c r="C219" s="2">
        <v>2250</v>
      </c>
      <c r="D219" s="2">
        <v>0</v>
      </c>
      <c r="E219" s="2">
        <v>8.2799999999999994</v>
      </c>
      <c r="F219" s="3">
        <v>0.6792403601</v>
      </c>
      <c r="G219" s="3">
        <v>0.61058721439999997</v>
      </c>
      <c r="H219" s="3">
        <v>9.9675831199999995E-2</v>
      </c>
      <c r="I219" s="3">
        <v>5.0465264699999998E-2</v>
      </c>
      <c r="J219" s="3">
        <v>8.02992124E-2</v>
      </c>
      <c r="K219" s="3">
        <v>0.24375925270000001</v>
      </c>
      <c r="L219" s="3">
        <v>3.8425613499999997E-2</v>
      </c>
    </row>
    <row r="220" spans="1:13" hidden="1">
      <c r="A220" s="2">
        <v>508</v>
      </c>
      <c r="B220" s="1" t="s">
        <v>22</v>
      </c>
      <c r="C220" s="2">
        <v>2250</v>
      </c>
      <c r="D220" s="2">
        <v>0</v>
      </c>
      <c r="E220" s="2">
        <v>7.94</v>
      </c>
      <c r="F220" s="3">
        <v>0.67680606160000001</v>
      </c>
      <c r="G220" s="3">
        <v>0.5095600522</v>
      </c>
      <c r="H220" s="3">
        <v>0.24512280310000001</v>
      </c>
      <c r="I220" s="3">
        <v>4.6821305399999999E-2</v>
      </c>
      <c r="J220" s="3">
        <v>0.1180220253</v>
      </c>
      <c r="K220" s="3">
        <v>0.2403437843</v>
      </c>
      <c r="L220" s="3">
        <v>5.1718753899999997E-2</v>
      </c>
    </row>
    <row r="221" spans="1:13" hidden="1">
      <c r="A221" s="2">
        <v>533</v>
      </c>
      <c r="B221" s="1" t="s">
        <v>23</v>
      </c>
      <c r="C221" s="2">
        <v>2250</v>
      </c>
      <c r="D221" s="2">
        <v>0</v>
      </c>
      <c r="E221" s="2">
        <v>8.2100000000000009</v>
      </c>
      <c r="F221" s="3">
        <v>0.67178478990000001</v>
      </c>
      <c r="G221" s="3">
        <v>0.51072027909999995</v>
      </c>
      <c r="H221" s="3">
        <v>0.23970398449999999</v>
      </c>
      <c r="I221" s="3">
        <v>4.3399947899999999E-2</v>
      </c>
      <c r="J221" s="3">
        <v>0.14319483059999999</v>
      </c>
      <c r="K221" s="3">
        <v>0.34258457869999998</v>
      </c>
      <c r="L221" s="3">
        <v>6.8126578199999996E-2</v>
      </c>
    </row>
    <row r="222" spans="1:13">
      <c r="A222" s="2">
        <v>222</v>
      </c>
      <c r="B222" s="1" t="s">
        <v>11</v>
      </c>
      <c r="C222" s="2">
        <v>0</v>
      </c>
      <c r="D222" s="2">
        <v>100</v>
      </c>
      <c r="E222" s="2">
        <v>8.66</v>
      </c>
      <c r="F222" s="3">
        <v>0.70287912640000005</v>
      </c>
      <c r="G222" s="3">
        <v>0.53373563550000003</v>
      </c>
      <c r="H222" s="3">
        <v>0.2408776953</v>
      </c>
      <c r="I222" s="3">
        <v>3.7048406300000003E-2</v>
      </c>
      <c r="J222" s="3">
        <v>0.19575041600000001</v>
      </c>
      <c r="K222" s="3">
        <v>0.4904565139</v>
      </c>
      <c r="L222" s="3">
        <v>0.10578725429999999</v>
      </c>
    </row>
    <row r="223" spans="1:13">
      <c r="A223" s="2">
        <v>267</v>
      </c>
      <c r="B223" s="1" t="s">
        <v>12</v>
      </c>
      <c r="C223" s="2">
        <v>3000</v>
      </c>
      <c r="D223" s="2">
        <v>100</v>
      </c>
      <c r="E223" s="2">
        <v>8.7100000000000009</v>
      </c>
      <c r="F223" s="3">
        <v>0.71854939390000006</v>
      </c>
      <c r="G223" s="3">
        <v>0.56591124189999997</v>
      </c>
      <c r="H223" s="3">
        <v>0.2114782969</v>
      </c>
      <c r="I223" s="3">
        <v>4.03404199E-2</v>
      </c>
      <c r="J223" s="3">
        <v>0.16325851089999999</v>
      </c>
      <c r="K223" s="3">
        <v>0.41539126630000001</v>
      </c>
      <c r="L223" s="3">
        <v>8.9853579099999997E-2</v>
      </c>
      <c r="M223" s="7">
        <f t="shared" ref="M223" si="7">H223-H219</f>
        <v>0.11180246570000001</v>
      </c>
    </row>
    <row r="224" spans="1:13">
      <c r="A224" s="2">
        <v>262</v>
      </c>
      <c r="B224" s="1" t="s">
        <v>12</v>
      </c>
      <c r="C224" s="2">
        <v>2250</v>
      </c>
      <c r="D224" s="2">
        <v>100</v>
      </c>
      <c r="E224" s="2">
        <v>8.86</v>
      </c>
      <c r="F224" s="3">
        <v>0.71553292869999996</v>
      </c>
      <c r="G224" s="3">
        <v>0.55393135550000006</v>
      </c>
      <c r="H224" s="3">
        <v>0.22723472729999999</v>
      </c>
      <c r="I224" s="3">
        <v>3.9435270199999997E-2</v>
      </c>
      <c r="J224" s="3">
        <v>0.16869103899999999</v>
      </c>
      <c r="K224" s="3">
        <v>0.47271373900000002</v>
      </c>
      <c r="L224" s="3">
        <v>0.10178916039999999</v>
      </c>
    </row>
    <row r="225" spans="1:13">
      <c r="A225" s="2">
        <v>257</v>
      </c>
      <c r="B225" s="1" t="s">
        <v>12</v>
      </c>
      <c r="C225" s="2">
        <v>1500</v>
      </c>
      <c r="D225" s="2">
        <v>100</v>
      </c>
      <c r="E225" s="2">
        <v>8.84</v>
      </c>
      <c r="F225" s="3">
        <v>0.7192969172</v>
      </c>
      <c r="G225" s="3">
        <v>0.54487323399999998</v>
      </c>
      <c r="H225" s="3">
        <v>0.2437373645</v>
      </c>
      <c r="I225" s="3">
        <v>3.4850061799999998E-2</v>
      </c>
      <c r="J225" s="3">
        <v>0.19012396370000001</v>
      </c>
      <c r="K225" s="3">
        <v>0.53858147570000003</v>
      </c>
      <c r="L225" s="3">
        <v>0.1175453956</v>
      </c>
    </row>
    <row r="226" spans="1:13">
      <c r="A226" s="2">
        <v>252</v>
      </c>
      <c r="B226" s="1" t="s">
        <v>12</v>
      </c>
      <c r="C226" s="2">
        <v>750</v>
      </c>
      <c r="D226" s="2">
        <v>100</v>
      </c>
      <c r="E226" s="2">
        <v>8.73</v>
      </c>
      <c r="F226" s="3">
        <v>0.71115910650000003</v>
      </c>
      <c r="G226" s="3">
        <v>0.54285083320000005</v>
      </c>
      <c r="H226" s="3">
        <v>0.23696669770000001</v>
      </c>
      <c r="I226" s="3">
        <v>3.7123466899999999E-2</v>
      </c>
      <c r="J226" s="3">
        <v>0.1890611841</v>
      </c>
      <c r="K226" s="3">
        <v>0.47594766049999998</v>
      </c>
      <c r="L226" s="3">
        <v>0.1009801377</v>
      </c>
    </row>
    <row r="227" spans="1:13">
      <c r="A227" s="2">
        <v>247</v>
      </c>
      <c r="B227" s="1" t="s">
        <v>12</v>
      </c>
      <c r="C227" s="2">
        <v>0</v>
      </c>
      <c r="D227" s="2">
        <v>100</v>
      </c>
      <c r="E227" s="2">
        <v>8.7100000000000009</v>
      </c>
      <c r="F227" s="3">
        <v>0.6964452807</v>
      </c>
      <c r="G227" s="3">
        <v>0.52449590349999997</v>
      </c>
      <c r="H227" s="3">
        <v>0.2453010749</v>
      </c>
      <c r="I227" s="3">
        <v>3.4559933299999998E-2</v>
      </c>
      <c r="J227" s="3">
        <v>0.19815975760000001</v>
      </c>
      <c r="K227" s="3">
        <v>0.47486026949999999</v>
      </c>
      <c r="L227" s="3">
        <v>9.6848030099999996E-2</v>
      </c>
    </row>
    <row r="228" spans="1:13">
      <c r="A228" s="2">
        <v>292</v>
      </c>
      <c r="B228" s="1" t="s">
        <v>13</v>
      </c>
      <c r="C228" s="2">
        <v>3000</v>
      </c>
      <c r="D228" s="2">
        <v>100</v>
      </c>
      <c r="E228" s="2">
        <v>8.86</v>
      </c>
      <c r="F228" s="3">
        <v>0.72061917860000002</v>
      </c>
      <c r="G228" s="3">
        <v>0.5546018975</v>
      </c>
      <c r="H228" s="3">
        <v>0.23018201399999999</v>
      </c>
      <c r="I228" s="3">
        <v>3.5980994699999998E-2</v>
      </c>
      <c r="J228" s="3">
        <v>0.17884981599999999</v>
      </c>
      <c r="K228" s="3">
        <v>0.52778430720000002</v>
      </c>
      <c r="L228" s="3">
        <v>0.11546574129999999</v>
      </c>
    </row>
    <row r="229" spans="1:13">
      <c r="A229" s="2">
        <v>287</v>
      </c>
      <c r="B229" s="1" t="s">
        <v>13</v>
      </c>
      <c r="C229" s="2">
        <v>2250</v>
      </c>
      <c r="D229" s="2">
        <v>100</v>
      </c>
      <c r="E229" s="2">
        <v>9.0299999999999994</v>
      </c>
      <c r="F229" s="3">
        <v>0.73129270120000001</v>
      </c>
      <c r="G229" s="3">
        <v>0.57597301059999995</v>
      </c>
      <c r="H229" s="3">
        <v>0.21243590479999999</v>
      </c>
      <c r="I229" s="3">
        <v>3.5708709399999997E-2</v>
      </c>
      <c r="J229" s="3">
        <v>0.16360341179999999</v>
      </c>
      <c r="K229" s="3">
        <v>0.46386170529999998</v>
      </c>
      <c r="L229" s="3">
        <v>9.9153194700000002E-2</v>
      </c>
    </row>
    <row r="230" spans="1:13">
      <c r="A230" s="2">
        <v>282</v>
      </c>
      <c r="B230" s="1" t="s">
        <v>13</v>
      </c>
      <c r="C230" s="2">
        <v>1500</v>
      </c>
      <c r="D230" s="2">
        <v>100</v>
      </c>
      <c r="E230" s="2">
        <v>8.6999999999999993</v>
      </c>
      <c r="F230" s="3">
        <v>0.70865224029999996</v>
      </c>
      <c r="G230" s="3">
        <v>0.55087188809999998</v>
      </c>
      <c r="H230" s="3">
        <v>0.2220816105</v>
      </c>
      <c r="I230" s="3">
        <v>4.1634161400000001E-2</v>
      </c>
      <c r="J230" s="3">
        <v>0.16857019130000001</v>
      </c>
      <c r="K230" s="3">
        <v>0.42834337509999998</v>
      </c>
      <c r="L230" s="3">
        <v>9.0913143000000002E-2</v>
      </c>
    </row>
    <row r="231" spans="1:13">
      <c r="A231" s="2">
        <v>277</v>
      </c>
      <c r="B231" s="1" t="s">
        <v>13</v>
      </c>
      <c r="C231" s="2">
        <v>750</v>
      </c>
      <c r="D231" s="2">
        <v>100</v>
      </c>
      <c r="E231" s="2">
        <v>8.7799999999999994</v>
      </c>
      <c r="F231" s="3">
        <v>0.69597341850000005</v>
      </c>
      <c r="G231" s="3">
        <v>0.55107712070000003</v>
      </c>
      <c r="H231" s="3">
        <v>0.2051770618</v>
      </c>
      <c r="I231" s="3">
        <v>4.1314398699999998E-2</v>
      </c>
      <c r="J231" s="3">
        <v>0.16214747909999999</v>
      </c>
      <c r="K231" s="3">
        <v>0.41842112320000002</v>
      </c>
      <c r="L231" s="3">
        <v>8.35731641E-2</v>
      </c>
    </row>
    <row r="232" spans="1:13">
      <c r="A232" s="2">
        <v>272</v>
      </c>
      <c r="B232" s="1" t="s">
        <v>13</v>
      </c>
      <c r="C232" s="2">
        <v>0</v>
      </c>
      <c r="D232" s="2">
        <v>100</v>
      </c>
      <c r="E232" s="2">
        <v>8.75</v>
      </c>
      <c r="F232" s="3">
        <v>0.70042627150000003</v>
      </c>
      <c r="G232" s="3">
        <v>0.53863232059999999</v>
      </c>
      <c r="H232" s="3">
        <v>0.22743952540000001</v>
      </c>
      <c r="I232" s="3">
        <v>3.7906158500000002E-2</v>
      </c>
      <c r="J232" s="3">
        <v>0.1774793368</v>
      </c>
      <c r="K232" s="3">
        <v>0.43799339520000002</v>
      </c>
      <c r="L232" s="3">
        <v>8.9723747000000006E-2</v>
      </c>
    </row>
    <row r="233" spans="1:13">
      <c r="A233" s="2">
        <v>317</v>
      </c>
      <c r="B233" s="1" t="s">
        <v>14</v>
      </c>
      <c r="C233" s="2">
        <v>3000</v>
      </c>
      <c r="D233" s="2">
        <v>100</v>
      </c>
      <c r="E233" s="2">
        <v>8.06</v>
      </c>
      <c r="F233" s="3">
        <v>0.67621197379999998</v>
      </c>
      <c r="G233" s="3">
        <v>0.47619415459999997</v>
      </c>
      <c r="H233" s="3">
        <v>0.29420338260000001</v>
      </c>
      <c r="I233" s="3">
        <v>2.65786436E-2</v>
      </c>
      <c r="J233" s="3">
        <v>0.25259604740000002</v>
      </c>
      <c r="K233" s="3">
        <v>0.47662615749999998</v>
      </c>
      <c r="L233" s="3">
        <v>9.9923107900000002E-2</v>
      </c>
    </row>
    <row r="234" spans="1:13">
      <c r="A234" s="2">
        <v>312</v>
      </c>
      <c r="B234" s="1" t="s">
        <v>14</v>
      </c>
      <c r="C234" s="2">
        <v>2250</v>
      </c>
      <c r="D234" s="2">
        <v>100</v>
      </c>
      <c r="E234" s="2">
        <v>8.17</v>
      </c>
      <c r="F234" s="3">
        <v>0.69159694199999999</v>
      </c>
      <c r="G234" s="3">
        <v>0.51103194210000003</v>
      </c>
      <c r="H234" s="3">
        <v>0.25983383970000001</v>
      </c>
      <c r="I234" s="3">
        <v>2.88151525E-2</v>
      </c>
      <c r="J234" s="3">
        <v>0.21735931550000001</v>
      </c>
      <c r="K234" s="3">
        <v>0.44904504810000001</v>
      </c>
      <c r="L234" s="3">
        <v>9.3419134900000006E-2</v>
      </c>
    </row>
    <row r="235" spans="1:13">
      <c r="A235" s="2">
        <v>307</v>
      </c>
      <c r="B235" s="1" t="s">
        <v>14</v>
      </c>
      <c r="C235" s="2">
        <v>1500</v>
      </c>
      <c r="D235" s="2">
        <v>100</v>
      </c>
      <c r="E235" s="2">
        <v>8.06</v>
      </c>
      <c r="F235" s="3">
        <v>0.67684677209999999</v>
      </c>
      <c r="G235" s="3">
        <v>0.49165292970000002</v>
      </c>
      <c r="H235" s="3">
        <v>0.26893195390000002</v>
      </c>
      <c r="I235" s="3">
        <v>2.9751699499999999E-2</v>
      </c>
      <c r="J235" s="3">
        <v>0.23004568859999999</v>
      </c>
      <c r="K235" s="3">
        <v>0.48840231830000003</v>
      </c>
      <c r="L235" s="3">
        <v>9.6271609600000002E-2</v>
      </c>
    </row>
    <row r="236" spans="1:13">
      <c r="A236" s="2">
        <v>302</v>
      </c>
      <c r="B236" s="1" t="s">
        <v>14</v>
      </c>
      <c r="C236" s="2">
        <v>750</v>
      </c>
      <c r="D236" s="2">
        <v>100</v>
      </c>
      <c r="E236" s="2">
        <v>8.11</v>
      </c>
      <c r="F236" s="3">
        <v>0.66127135910000001</v>
      </c>
      <c r="G236" s="3">
        <v>0.4808145788</v>
      </c>
      <c r="H236" s="3">
        <v>0.26380596630000003</v>
      </c>
      <c r="I236" s="3">
        <v>3.0066074799999998E-2</v>
      </c>
      <c r="J236" s="3">
        <v>0.2284616652</v>
      </c>
      <c r="K236" s="3">
        <v>0.40357420160000002</v>
      </c>
      <c r="L236" s="3">
        <v>9.1249178900000005E-2</v>
      </c>
    </row>
    <row r="237" spans="1:13">
      <c r="A237" s="2">
        <v>297</v>
      </c>
      <c r="B237" s="1" t="s">
        <v>14</v>
      </c>
      <c r="C237" s="2">
        <v>0</v>
      </c>
      <c r="D237" s="2">
        <v>100</v>
      </c>
      <c r="E237" s="2">
        <v>8.01</v>
      </c>
      <c r="F237" s="3">
        <v>0.65498896220000002</v>
      </c>
      <c r="G237" s="3">
        <v>0.4880454716</v>
      </c>
      <c r="H237" s="3">
        <v>0.25074711080000001</v>
      </c>
      <c r="I237" s="3">
        <v>3.3595451700000001E-2</v>
      </c>
      <c r="J237" s="3">
        <v>0.21591568720000001</v>
      </c>
      <c r="K237" s="3">
        <v>0.41177922649999998</v>
      </c>
      <c r="L237" s="3">
        <v>6.6579276399999998E-2</v>
      </c>
    </row>
    <row r="238" spans="1:13">
      <c r="A238" s="2">
        <v>342</v>
      </c>
      <c r="B238" s="1" t="s">
        <v>15</v>
      </c>
      <c r="C238" s="2">
        <v>3000</v>
      </c>
      <c r="D238" s="2">
        <v>100</v>
      </c>
      <c r="E238" s="2">
        <v>8.18</v>
      </c>
      <c r="F238" s="3">
        <v>0.69522463840000004</v>
      </c>
      <c r="G238" s="3">
        <v>0.50385438589999998</v>
      </c>
      <c r="H238" s="3">
        <v>0.27358878749999999</v>
      </c>
      <c r="I238" s="3">
        <v>2.6787735E-2</v>
      </c>
      <c r="J238" s="3">
        <v>0.21833320640000001</v>
      </c>
      <c r="K238" s="3">
        <v>0.53117128120000001</v>
      </c>
      <c r="L238" s="3">
        <v>0.1042467084</v>
      </c>
    </row>
    <row r="239" spans="1:13">
      <c r="A239" s="2">
        <v>337</v>
      </c>
      <c r="B239" s="1" t="s">
        <v>15</v>
      </c>
      <c r="C239" s="2">
        <v>2250</v>
      </c>
      <c r="D239" s="2">
        <v>100</v>
      </c>
      <c r="E239" s="2">
        <v>8.3699999999999992</v>
      </c>
      <c r="F239" s="3">
        <v>0.68202062470000002</v>
      </c>
      <c r="G239" s="3">
        <v>0.49690085119999999</v>
      </c>
      <c r="H239" s="3">
        <v>0.26963327720000002</v>
      </c>
      <c r="I239" s="3">
        <v>2.9097321400000001E-2</v>
      </c>
      <c r="J239" s="3">
        <v>0.2191210422</v>
      </c>
      <c r="K239" s="3">
        <v>0.44221256599999997</v>
      </c>
      <c r="L239" s="3">
        <v>8.7883914100000002E-2</v>
      </c>
      <c r="M239" s="7"/>
    </row>
    <row r="240" spans="1:13">
      <c r="A240" s="2">
        <v>332</v>
      </c>
      <c r="B240" s="1" t="s">
        <v>15</v>
      </c>
      <c r="C240" s="2">
        <v>1500</v>
      </c>
      <c r="D240" s="2">
        <v>100</v>
      </c>
      <c r="E240" s="2">
        <v>8.19</v>
      </c>
      <c r="F240" s="3">
        <v>0.69038218740000001</v>
      </c>
      <c r="G240" s="3">
        <v>0.51048882100000004</v>
      </c>
      <c r="H240" s="3">
        <v>0.25777801779999998</v>
      </c>
      <c r="I240" s="3">
        <v>2.9686507300000001E-2</v>
      </c>
      <c r="J240" s="3">
        <v>0.20511504589999999</v>
      </c>
      <c r="K240" s="3">
        <v>0.46271572020000001</v>
      </c>
      <c r="L240" s="3">
        <v>9.5567916399999994E-2</v>
      </c>
    </row>
    <row r="241" spans="1:13">
      <c r="A241" s="2">
        <v>327</v>
      </c>
      <c r="B241" s="1" t="s">
        <v>15</v>
      </c>
      <c r="C241" s="2">
        <v>750</v>
      </c>
      <c r="D241" s="2">
        <v>100</v>
      </c>
      <c r="E241" s="2">
        <v>8.16</v>
      </c>
      <c r="F241" s="3">
        <v>0.65586773180000002</v>
      </c>
      <c r="G241" s="3">
        <v>0.47191837250000002</v>
      </c>
      <c r="H241" s="3">
        <v>0.28048137340000001</v>
      </c>
      <c r="I241" s="3">
        <v>2.96006342E-2</v>
      </c>
      <c r="J241" s="3">
        <v>0.22962836619999999</v>
      </c>
      <c r="K241" s="3">
        <v>0.42306976870000002</v>
      </c>
      <c r="L241" s="3">
        <v>7.96069103E-2</v>
      </c>
    </row>
    <row r="242" spans="1:13">
      <c r="A242" s="2">
        <v>322</v>
      </c>
      <c r="B242" s="1" t="s">
        <v>15</v>
      </c>
      <c r="C242" s="2">
        <v>0</v>
      </c>
      <c r="D242" s="2">
        <v>100</v>
      </c>
      <c r="E242" s="2">
        <v>7.82</v>
      </c>
      <c r="F242" s="3">
        <v>0.6638879755</v>
      </c>
      <c r="G242" s="3">
        <v>0.47167871560000002</v>
      </c>
      <c r="H242" s="3">
        <v>0.2894667528</v>
      </c>
      <c r="I242" s="3">
        <v>2.8768954400000001E-2</v>
      </c>
      <c r="J242" s="3">
        <v>0.24029299039999999</v>
      </c>
      <c r="K242" s="3">
        <v>0.44780320239999999</v>
      </c>
      <c r="L242" s="3">
        <v>8.8875470900000003E-2</v>
      </c>
    </row>
    <row r="243" spans="1:13" hidden="1">
      <c r="A243" s="2">
        <v>31</v>
      </c>
      <c r="B243" s="1" t="s">
        <v>2</v>
      </c>
      <c r="C243" s="2">
        <v>1500</v>
      </c>
      <c r="D243" s="2">
        <v>75</v>
      </c>
      <c r="E243" s="2">
        <v>8.85</v>
      </c>
      <c r="F243" s="3">
        <v>0.69744351839999996</v>
      </c>
      <c r="G243" s="3">
        <v>0.63678743739999999</v>
      </c>
      <c r="H243" s="3">
        <v>8.4837458599999999E-2</v>
      </c>
      <c r="I243" s="3">
        <v>6.9182866800000006E-2</v>
      </c>
      <c r="J243" s="3">
        <v>6.2969676500000002E-2</v>
      </c>
      <c r="K243" s="3">
        <v>0.14362730360000001</v>
      </c>
      <c r="L243" s="3">
        <v>2.78063497E-2</v>
      </c>
    </row>
    <row r="244" spans="1:13" hidden="1">
      <c r="A244" s="2">
        <v>56</v>
      </c>
      <c r="B244" s="1" t="s">
        <v>4</v>
      </c>
      <c r="C244" s="2">
        <v>1500</v>
      </c>
      <c r="D244" s="2">
        <v>75</v>
      </c>
      <c r="E244" s="2">
        <v>8.7899999999999991</v>
      </c>
      <c r="F244" s="3">
        <v>0.70575362060000002</v>
      </c>
      <c r="G244" s="3">
        <v>0.61546576099999994</v>
      </c>
      <c r="H244" s="3">
        <v>0.1268285267</v>
      </c>
      <c r="I244" s="3">
        <v>6.1549444799999999E-2</v>
      </c>
      <c r="J244" s="3">
        <v>8.1444196900000002E-2</v>
      </c>
      <c r="K244" s="3">
        <v>0.2361245089</v>
      </c>
      <c r="L244" s="3">
        <v>4.91360853E-2</v>
      </c>
    </row>
    <row r="245" spans="1:13" hidden="1">
      <c r="A245" s="2">
        <v>81</v>
      </c>
      <c r="B245" s="1" t="s">
        <v>5</v>
      </c>
      <c r="C245" s="2">
        <v>1500</v>
      </c>
      <c r="D245" s="2">
        <v>75</v>
      </c>
      <c r="E245" s="2">
        <v>8.84</v>
      </c>
      <c r="F245" s="3">
        <v>0.70934941399999996</v>
      </c>
      <c r="G245" s="3">
        <v>0.62515348790000003</v>
      </c>
      <c r="H245" s="3">
        <v>0.1176496506</v>
      </c>
      <c r="I245" s="3">
        <v>6.31703032E-2</v>
      </c>
      <c r="J245" s="3">
        <v>7.3326387399999998E-2</v>
      </c>
      <c r="K245" s="3">
        <v>0.1863630798</v>
      </c>
      <c r="L245" s="3">
        <v>3.7933268800000003E-2</v>
      </c>
    </row>
    <row r="246" spans="1:13" hidden="1">
      <c r="A246" s="2">
        <v>106</v>
      </c>
      <c r="B246" s="1" t="s">
        <v>6</v>
      </c>
      <c r="C246" s="2">
        <v>1500</v>
      </c>
      <c r="D246" s="2">
        <v>75</v>
      </c>
      <c r="E246" s="2">
        <v>8.8000000000000007</v>
      </c>
      <c r="F246" s="3">
        <v>0.69894384430000001</v>
      </c>
      <c r="G246" s="3">
        <v>0.61897719240000004</v>
      </c>
      <c r="H246" s="3">
        <v>0.1142307263</v>
      </c>
      <c r="I246" s="3">
        <v>6.6262105000000002E-2</v>
      </c>
      <c r="J246" s="3">
        <v>6.5379245000000002E-2</v>
      </c>
      <c r="K246" s="3">
        <v>0.18541723460000001</v>
      </c>
      <c r="L246" s="3">
        <v>3.7865625399999998E-2</v>
      </c>
    </row>
    <row r="247" spans="1:13" hidden="1">
      <c r="A247" s="2">
        <v>131</v>
      </c>
      <c r="B247" s="1" t="s">
        <v>7</v>
      </c>
      <c r="C247" s="2">
        <v>1500</v>
      </c>
      <c r="D247" s="2">
        <v>75</v>
      </c>
      <c r="E247" s="2">
        <v>8.9700000000000006</v>
      </c>
      <c r="F247" s="3">
        <v>0.72385725099999998</v>
      </c>
      <c r="G247" s="3">
        <v>0.59534998059999999</v>
      </c>
      <c r="H247" s="3">
        <v>0.17779841320000001</v>
      </c>
      <c r="I247" s="3">
        <v>5.2395693E-2</v>
      </c>
      <c r="J247" s="3">
        <v>0.10807336820000001</v>
      </c>
      <c r="K247" s="3">
        <v>0.35072297670000002</v>
      </c>
      <c r="L247" s="3">
        <v>7.5466997300000005E-2</v>
      </c>
    </row>
    <row r="248" spans="1:13" hidden="1">
      <c r="A248" s="2">
        <v>156</v>
      </c>
      <c r="B248" s="1" t="s">
        <v>8</v>
      </c>
      <c r="C248" s="2">
        <v>1500</v>
      </c>
      <c r="D248" s="2">
        <v>75</v>
      </c>
      <c r="E248" s="2">
        <v>9.0399999999999991</v>
      </c>
      <c r="F248" s="3">
        <v>0.70067519079999996</v>
      </c>
      <c r="G248" s="3">
        <v>0.61269266330000005</v>
      </c>
      <c r="H248" s="3">
        <v>0.12602215529999999</v>
      </c>
      <c r="I248" s="3">
        <v>6.3562106899999998E-2</v>
      </c>
      <c r="J248" s="3">
        <v>7.0722554899999998E-2</v>
      </c>
      <c r="K248" s="3">
        <v>0.22597876580000001</v>
      </c>
      <c r="L248" s="3">
        <v>4.7357922099999998E-2</v>
      </c>
      <c r="M248" s="7">
        <f t="shared" ref="M248" si="8">H248-H244</f>
        <v>-8.0637140000000551E-4</v>
      </c>
    </row>
    <row r="249" spans="1:13" hidden="1">
      <c r="A249" s="2">
        <v>181</v>
      </c>
      <c r="B249" s="1" t="s">
        <v>9</v>
      </c>
      <c r="C249" s="2">
        <v>1500</v>
      </c>
      <c r="D249" s="2">
        <v>75</v>
      </c>
      <c r="E249" s="2">
        <v>8.81</v>
      </c>
      <c r="F249" s="3">
        <v>0.70913835000000003</v>
      </c>
      <c r="G249" s="3">
        <v>0.63582273330000005</v>
      </c>
      <c r="H249" s="3">
        <v>0.1038895448</v>
      </c>
      <c r="I249" s="3">
        <v>6.9333487799999996E-2</v>
      </c>
      <c r="J249" s="3">
        <v>5.9756555699999998E-2</v>
      </c>
      <c r="K249" s="3">
        <v>0.17670252719999999</v>
      </c>
      <c r="L249" s="3">
        <v>3.72957872E-2</v>
      </c>
    </row>
    <row r="250" spans="1:13" hidden="1">
      <c r="A250" s="2">
        <v>206</v>
      </c>
      <c r="B250" s="1" t="s">
        <v>10</v>
      </c>
      <c r="C250" s="2">
        <v>1500</v>
      </c>
      <c r="D250" s="2">
        <v>75</v>
      </c>
      <c r="E250" s="2">
        <v>9.01</v>
      </c>
      <c r="F250" s="3">
        <v>0.71028346239999995</v>
      </c>
      <c r="G250" s="3">
        <v>0.62319091140000005</v>
      </c>
      <c r="H250" s="3">
        <v>0.1217860852</v>
      </c>
      <c r="I250" s="3">
        <v>6.2097699800000003E-2</v>
      </c>
      <c r="J250" s="3">
        <v>7.3123392699999998E-2</v>
      </c>
      <c r="K250" s="3">
        <v>0.2194259254</v>
      </c>
      <c r="L250" s="3">
        <v>4.51887209E-2</v>
      </c>
    </row>
    <row r="251" spans="1:13" hidden="1">
      <c r="A251" s="2">
        <v>231</v>
      </c>
      <c r="B251" s="1" t="s">
        <v>11</v>
      </c>
      <c r="C251" s="2">
        <v>1500</v>
      </c>
      <c r="D251" s="2">
        <v>75</v>
      </c>
      <c r="E251" s="2">
        <v>8.94</v>
      </c>
      <c r="F251" s="3">
        <v>0.69847734490000002</v>
      </c>
      <c r="G251" s="3">
        <v>0.62018682270000003</v>
      </c>
      <c r="H251" s="3">
        <v>0.1119842202</v>
      </c>
      <c r="I251" s="3">
        <v>6.8144391299999996E-2</v>
      </c>
      <c r="J251" s="3">
        <v>6.0194214500000003E-2</v>
      </c>
      <c r="K251" s="3">
        <v>0.1787336675</v>
      </c>
      <c r="L251" s="3">
        <v>3.7002026E-2</v>
      </c>
    </row>
    <row r="252" spans="1:13" hidden="1">
      <c r="A252" s="2">
        <v>256</v>
      </c>
      <c r="B252" s="1" t="s">
        <v>12</v>
      </c>
      <c r="C252" s="2">
        <v>1500</v>
      </c>
      <c r="D252" s="2">
        <v>75</v>
      </c>
      <c r="E252" s="2">
        <v>8.92</v>
      </c>
      <c r="F252" s="3">
        <v>0.71349239850000001</v>
      </c>
      <c r="G252" s="3">
        <v>0.6229991667</v>
      </c>
      <c r="H252" s="3">
        <v>0.12525955020000001</v>
      </c>
      <c r="I252" s="3">
        <v>6.4689680299999996E-2</v>
      </c>
      <c r="J252" s="3">
        <v>6.9176665499999998E-2</v>
      </c>
      <c r="K252" s="3">
        <v>0.19498952689999999</v>
      </c>
      <c r="L252" s="3">
        <v>4.0096179099999997E-2</v>
      </c>
    </row>
    <row r="253" spans="1:13" hidden="1">
      <c r="A253" s="2">
        <v>281</v>
      </c>
      <c r="B253" s="1" t="s">
        <v>13</v>
      </c>
      <c r="C253" s="2">
        <v>1500</v>
      </c>
      <c r="D253" s="2">
        <v>75</v>
      </c>
      <c r="E253" s="2">
        <v>9.07</v>
      </c>
      <c r="F253" s="3">
        <v>0.72864524529999997</v>
      </c>
      <c r="G253" s="3">
        <v>0.64213701440000004</v>
      </c>
      <c r="H253" s="3">
        <v>0.11946896949999999</v>
      </c>
      <c r="I253" s="3">
        <v>6.1253838999999997E-2</v>
      </c>
      <c r="J253" s="3">
        <v>7.0565901599999994E-2</v>
      </c>
      <c r="K253" s="3">
        <v>0.23246301050000001</v>
      </c>
      <c r="L253" s="3">
        <v>4.9254145999999999E-2</v>
      </c>
    </row>
    <row r="254" spans="1:13" hidden="1">
      <c r="A254" s="2">
        <v>306</v>
      </c>
      <c r="B254" s="1" t="s">
        <v>14</v>
      </c>
      <c r="C254" s="2">
        <v>1500</v>
      </c>
      <c r="D254" s="2">
        <v>75</v>
      </c>
      <c r="E254" s="2">
        <v>8.1199999999999992</v>
      </c>
      <c r="F254" s="3">
        <v>0.68004574929999995</v>
      </c>
      <c r="G254" s="3">
        <v>0.54661284539999999</v>
      </c>
      <c r="H254" s="3">
        <v>0.1939343915</v>
      </c>
      <c r="I254" s="3">
        <v>4.3124917499999998E-2</v>
      </c>
      <c r="J254" s="3">
        <v>0.14486549000000001</v>
      </c>
      <c r="K254" s="3">
        <v>0.34051312700000003</v>
      </c>
      <c r="L254" s="3">
        <v>7.1377567399999994E-2</v>
      </c>
    </row>
    <row r="255" spans="1:13" hidden="1">
      <c r="A255" s="2">
        <v>331</v>
      </c>
      <c r="B255" s="1" t="s">
        <v>15</v>
      </c>
      <c r="C255" s="2">
        <v>1500</v>
      </c>
      <c r="D255" s="2">
        <v>75</v>
      </c>
      <c r="E255" s="2">
        <v>8.2100000000000009</v>
      </c>
      <c r="F255" s="3">
        <v>0.67847135260000002</v>
      </c>
      <c r="G255" s="3">
        <v>0.57084939720000005</v>
      </c>
      <c r="H255" s="3">
        <v>0.1568550735</v>
      </c>
      <c r="I255" s="3">
        <v>5.1480529599999998E-2</v>
      </c>
      <c r="J255" s="3">
        <v>9.3208656700000003E-2</v>
      </c>
      <c r="K255" s="3">
        <v>0.20092475109999999</v>
      </c>
      <c r="L255" s="3">
        <v>2.33431196E-2</v>
      </c>
    </row>
    <row r="256" spans="1:13" hidden="1">
      <c r="A256" s="2">
        <v>356</v>
      </c>
      <c r="B256" s="1" t="s">
        <v>16</v>
      </c>
      <c r="C256" s="2">
        <v>1500</v>
      </c>
      <c r="D256" s="2">
        <v>75</v>
      </c>
      <c r="E256" s="2">
        <v>8.26</v>
      </c>
      <c r="F256" s="3">
        <v>0.66531530090000002</v>
      </c>
      <c r="G256" s="3">
        <v>0.55262875649999998</v>
      </c>
      <c r="H256" s="3">
        <v>0.16812735209999999</v>
      </c>
      <c r="I256" s="3">
        <v>5.36300901E-2</v>
      </c>
      <c r="J256" s="3">
        <v>0.1020327446</v>
      </c>
      <c r="K256" s="3">
        <v>0.20552359119999999</v>
      </c>
      <c r="L256" s="3">
        <v>3.9535981599999999E-2</v>
      </c>
    </row>
    <row r="257" spans="1:13" hidden="1">
      <c r="A257" s="2">
        <v>381</v>
      </c>
      <c r="B257" s="1" t="s">
        <v>17</v>
      </c>
      <c r="C257" s="2">
        <v>1500</v>
      </c>
      <c r="D257" s="2">
        <v>75</v>
      </c>
      <c r="E257" s="2">
        <v>7.39</v>
      </c>
      <c r="F257" s="3">
        <v>0.66668677890000005</v>
      </c>
      <c r="G257" s="3">
        <v>0.45267485899999998</v>
      </c>
      <c r="H257" s="3">
        <v>0.32751584030000003</v>
      </c>
      <c r="I257" s="3">
        <v>1.52266403E-2</v>
      </c>
      <c r="J257" s="3">
        <v>0.3337853637</v>
      </c>
      <c r="K257" s="3">
        <v>0.69934123820000005</v>
      </c>
      <c r="L257" s="3">
        <v>9.3335121600000001E-2</v>
      </c>
    </row>
    <row r="258" spans="1:13" hidden="1">
      <c r="A258" s="2">
        <v>406</v>
      </c>
      <c r="B258" s="1" t="s">
        <v>18</v>
      </c>
      <c r="C258" s="2">
        <v>1500</v>
      </c>
      <c r="D258" s="2">
        <v>75</v>
      </c>
      <c r="E258" s="2">
        <v>8.44</v>
      </c>
      <c r="F258" s="3">
        <v>0.67700326089999996</v>
      </c>
      <c r="G258" s="3">
        <v>0.52292806110000001</v>
      </c>
      <c r="H258" s="3">
        <v>0.22822330790000001</v>
      </c>
      <c r="I258" s="3">
        <v>5.4644351799999998E-2</v>
      </c>
      <c r="J258" s="3">
        <v>0.10101284720000001</v>
      </c>
      <c r="K258" s="3">
        <v>0.26905029450000001</v>
      </c>
      <c r="L258" s="3">
        <v>5.3817217299999998E-2</v>
      </c>
    </row>
    <row r="259" spans="1:13" hidden="1">
      <c r="A259" s="2">
        <v>431</v>
      </c>
      <c r="B259" s="1" t="s">
        <v>19</v>
      </c>
      <c r="C259" s="2">
        <v>1500</v>
      </c>
      <c r="D259" s="2">
        <v>75</v>
      </c>
      <c r="E259" s="2">
        <v>8.14</v>
      </c>
      <c r="F259" s="3">
        <v>0.65781445490000001</v>
      </c>
      <c r="G259" s="3">
        <v>0.57565350930000003</v>
      </c>
      <c r="H259" s="3">
        <v>0.12263652880000001</v>
      </c>
      <c r="I259" s="3">
        <v>5.7733929400000002E-2</v>
      </c>
      <c r="J259" s="3">
        <v>7.32721291E-2</v>
      </c>
      <c r="K259" s="3">
        <v>0.1626168996</v>
      </c>
      <c r="L259" s="3">
        <v>-3.9346679699999998E-2</v>
      </c>
    </row>
    <row r="260" spans="1:13" hidden="1">
      <c r="A260" s="2">
        <v>456</v>
      </c>
      <c r="B260" s="1" t="s">
        <v>20</v>
      </c>
      <c r="C260" s="2">
        <v>1500</v>
      </c>
      <c r="D260" s="2">
        <v>75</v>
      </c>
      <c r="E260" s="2">
        <v>8.1</v>
      </c>
      <c r="F260" s="3">
        <v>0.68113565970000001</v>
      </c>
      <c r="G260" s="3">
        <v>0.58271604610000005</v>
      </c>
      <c r="H260" s="3">
        <v>0.14496260459999999</v>
      </c>
      <c r="I260" s="3">
        <v>5.1544133499999999E-2</v>
      </c>
      <c r="J260" s="3">
        <v>8.9908139999999998E-2</v>
      </c>
      <c r="K260" s="3">
        <v>0.21032742339999999</v>
      </c>
      <c r="L260" s="3">
        <v>2.6731697799999999E-2</v>
      </c>
    </row>
    <row r="261" spans="1:13" hidden="1">
      <c r="A261" s="2">
        <v>481</v>
      </c>
      <c r="B261" s="1" t="s">
        <v>21</v>
      </c>
      <c r="C261" s="2">
        <v>1500</v>
      </c>
      <c r="D261" s="2">
        <v>75</v>
      </c>
      <c r="E261" s="2">
        <v>8.19</v>
      </c>
      <c r="F261" s="3">
        <v>0.67881623980000005</v>
      </c>
      <c r="G261" s="3">
        <v>0.61522613410000004</v>
      </c>
      <c r="H261" s="3">
        <v>9.2646252400000004E-2</v>
      </c>
      <c r="I261" s="3">
        <v>5.4089469299999998E-2</v>
      </c>
      <c r="J261" s="3">
        <v>6.9710939E-2</v>
      </c>
      <c r="K261" s="3">
        <v>0.16827415870000001</v>
      </c>
      <c r="L261" s="3">
        <v>2.7179083E-2</v>
      </c>
    </row>
    <row r="262" spans="1:13" hidden="1">
      <c r="A262" s="2">
        <v>506</v>
      </c>
      <c r="B262" s="1" t="s">
        <v>22</v>
      </c>
      <c r="C262" s="2">
        <v>1500</v>
      </c>
      <c r="D262" s="2">
        <v>75</v>
      </c>
      <c r="E262" s="2">
        <v>8.2100000000000009</v>
      </c>
      <c r="F262" s="3">
        <v>0.66686068129999998</v>
      </c>
      <c r="G262" s="3">
        <v>0.53879061839999998</v>
      </c>
      <c r="H262" s="3">
        <v>0.18729893650000001</v>
      </c>
      <c r="I262" s="3">
        <v>5.3894350200000003E-2</v>
      </c>
      <c r="J262" s="3">
        <v>8.5678713500000003E-2</v>
      </c>
      <c r="K262" s="3">
        <v>0.1854251556</v>
      </c>
      <c r="L262" s="3">
        <v>3.4553225399999998E-2</v>
      </c>
    </row>
    <row r="263" spans="1:13" hidden="1">
      <c r="A263" s="2">
        <v>531</v>
      </c>
      <c r="B263" s="1" t="s">
        <v>23</v>
      </c>
      <c r="C263" s="2">
        <v>1500</v>
      </c>
      <c r="D263" s="2">
        <v>75</v>
      </c>
      <c r="E263" s="2">
        <v>8.1999999999999993</v>
      </c>
      <c r="F263" s="3">
        <v>0.66822783279999998</v>
      </c>
      <c r="G263" s="3">
        <v>0.52750105250000001</v>
      </c>
      <c r="H263" s="3">
        <v>0.21133447920000001</v>
      </c>
      <c r="I263" s="3">
        <v>4.6683245599999999E-2</v>
      </c>
      <c r="J263" s="3">
        <v>0.12541348869999999</v>
      </c>
      <c r="K263" s="3">
        <v>0.2979967812</v>
      </c>
      <c r="L263" s="3">
        <v>6.0671324200000001E-2</v>
      </c>
    </row>
    <row r="264" spans="1:13" hidden="1">
      <c r="A264" s="2">
        <v>7</v>
      </c>
      <c r="B264" s="1" t="s">
        <v>24</v>
      </c>
      <c r="C264" s="2">
        <v>1500</v>
      </c>
      <c r="D264" s="2">
        <v>50</v>
      </c>
      <c r="E264" s="2">
        <v>6.9749999999999996</v>
      </c>
      <c r="F264" s="3">
        <v>0.61568547870000001</v>
      </c>
      <c r="G264" s="3">
        <v>0.61369281310000001</v>
      </c>
      <c r="H264" s="3">
        <v>-4.9633183999999997E-3</v>
      </c>
      <c r="I264" s="3">
        <v>7.5934004900000004E-2</v>
      </c>
      <c r="J264" s="3">
        <v>5.5707723000000004E-3</v>
      </c>
      <c r="K264" s="3">
        <v>6.9807871999999997E-3</v>
      </c>
      <c r="L264" s="3">
        <v>-8.8151549999999999E-4</v>
      </c>
      <c r="M264" s="7"/>
    </row>
    <row r="265" spans="1:13" hidden="1">
      <c r="A265" s="2">
        <v>30</v>
      </c>
      <c r="B265" s="1" t="s">
        <v>2</v>
      </c>
      <c r="C265" s="2">
        <v>1500</v>
      </c>
      <c r="D265" s="2">
        <v>50</v>
      </c>
      <c r="E265" s="2">
        <v>8.94</v>
      </c>
      <c r="F265" s="3">
        <v>0.70740157889999999</v>
      </c>
      <c r="G265" s="3">
        <v>0.66669023780000003</v>
      </c>
      <c r="H265" s="3">
        <v>5.8189297899999999E-2</v>
      </c>
      <c r="I265" s="3">
        <v>7.6246781700000002E-2</v>
      </c>
      <c r="J265" s="3">
        <v>3.8152006299999999E-2</v>
      </c>
      <c r="K265" s="3">
        <v>0.1246764981</v>
      </c>
      <c r="L265" s="3">
        <v>2.5616640900000001E-2</v>
      </c>
    </row>
    <row r="266" spans="1:13" hidden="1">
      <c r="A266" s="2">
        <v>55</v>
      </c>
      <c r="B266" s="1" t="s">
        <v>4</v>
      </c>
      <c r="C266" s="2">
        <v>1500</v>
      </c>
      <c r="D266" s="2">
        <v>50</v>
      </c>
      <c r="E266" s="2">
        <v>8.93</v>
      </c>
      <c r="F266" s="3">
        <v>0.70831413229999995</v>
      </c>
      <c r="G266" s="3">
        <v>0.63130675670000003</v>
      </c>
      <c r="H266" s="3">
        <v>0.10767213069999999</v>
      </c>
      <c r="I266" s="3">
        <v>6.822541E-2</v>
      </c>
      <c r="J266" s="3">
        <v>5.7944311599999999E-2</v>
      </c>
      <c r="K266" s="3">
        <v>0.17099714069999999</v>
      </c>
      <c r="L266" s="3">
        <v>3.6187892300000003E-2</v>
      </c>
    </row>
    <row r="267" spans="1:13" hidden="1">
      <c r="A267" s="2">
        <v>80</v>
      </c>
      <c r="B267" s="1" t="s">
        <v>5</v>
      </c>
      <c r="C267" s="2">
        <v>1500</v>
      </c>
      <c r="D267" s="2">
        <v>50</v>
      </c>
      <c r="E267" s="2">
        <v>9.08</v>
      </c>
      <c r="F267" s="3">
        <v>0.71993785690000001</v>
      </c>
      <c r="G267" s="3">
        <v>0.65297115780000003</v>
      </c>
      <c r="H267" s="3">
        <v>9.3147086200000007E-2</v>
      </c>
      <c r="I267" s="3">
        <v>7.2432326399999997E-2</v>
      </c>
      <c r="J267" s="3">
        <v>4.2282549500000002E-2</v>
      </c>
      <c r="K267" s="3">
        <v>0.1382569823</v>
      </c>
      <c r="L267" s="3">
        <v>2.9421359399999999E-2</v>
      </c>
    </row>
    <row r="268" spans="1:13" hidden="1">
      <c r="A268" s="2">
        <v>105</v>
      </c>
      <c r="B268" s="1" t="s">
        <v>6</v>
      </c>
      <c r="C268" s="2">
        <v>1500</v>
      </c>
      <c r="D268" s="2">
        <v>50</v>
      </c>
      <c r="E268" s="2">
        <v>8.73</v>
      </c>
      <c r="F268" s="3">
        <v>0.71790295010000005</v>
      </c>
      <c r="G268" s="3">
        <v>0.64857946889999996</v>
      </c>
      <c r="H268" s="3">
        <v>9.6022759799999996E-2</v>
      </c>
      <c r="I268" s="3">
        <v>7.1207936700000002E-2</v>
      </c>
      <c r="J268" s="3">
        <v>5.3820367500000001E-2</v>
      </c>
      <c r="K268" s="3">
        <v>0.15975044620000001</v>
      </c>
      <c r="L268" s="3">
        <v>3.3760093099999999E-2</v>
      </c>
    </row>
    <row r="269" spans="1:13" hidden="1">
      <c r="A269" s="2">
        <v>130</v>
      </c>
      <c r="B269" s="1" t="s">
        <v>7</v>
      </c>
      <c r="C269" s="2">
        <v>1500</v>
      </c>
      <c r="D269" s="2">
        <v>50</v>
      </c>
      <c r="E269" s="2">
        <v>8.7100000000000009</v>
      </c>
      <c r="F269" s="3">
        <v>0.69234218670000003</v>
      </c>
      <c r="G269" s="3">
        <v>0.59077004460000004</v>
      </c>
      <c r="H269" s="3">
        <v>0.14509378240000001</v>
      </c>
      <c r="I269" s="3">
        <v>6.49220608E-2</v>
      </c>
      <c r="J269" s="3">
        <v>7.7110110499999995E-2</v>
      </c>
      <c r="K269" s="3">
        <v>0.17591926790000001</v>
      </c>
      <c r="L269" s="3">
        <v>3.7224762299999999E-2</v>
      </c>
    </row>
    <row r="270" spans="1:13" hidden="1">
      <c r="A270" s="2">
        <v>155</v>
      </c>
      <c r="B270" s="1" t="s">
        <v>8</v>
      </c>
      <c r="C270" s="2">
        <v>1500</v>
      </c>
      <c r="D270" s="2">
        <v>50</v>
      </c>
      <c r="E270" s="2">
        <v>8.81</v>
      </c>
      <c r="F270" s="3">
        <v>0.70978079620000001</v>
      </c>
      <c r="G270" s="3">
        <v>0.63181327099999995</v>
      </c>
      <c r="H270" s="3">
        <v>0.1094983742</v>
      </c>
      <c r="I270" s="3">
        <v>7.1034666699999999E-2</v>
      </c>
      <c r="J270" s="3">
        <v>5.4306443599999997E-2</v>
      </c>
      <c r="K270" s="3">
        <v>0.1764942061</v>
      </c>
      <c r="L270" s="3">
        <v>3.6454324199999999E-2</v>
      </c>
    </row>
    <row r="271" spans="1:13" hidden="1">
      <c r="A271" s="2">
        <v>180</v>
      </c>
      <c r="B271" s="1" t="s">
        <v>9</v>
      </c>
      <c r="C271" s="2">
        <v>1500</v>
      </c>
      <c r="D271" s="2">
        <v>50</v>
      </c>
      <c r="E271" s="2">
        <v>8.89</v>
      </c>
      <c r="F271" s="3">
        <v>0.70144059719999996</v>
      </c>
      <c r="G271" s="3">
        <v>0.63974658829999997</v>
      </c>
      <c r="H271" s="3">
        <v>8.7765046400000005E-2</v>
      </c>
      <c r="I271" s="3">
        <v>7.5766891399999994E-2</v>
      </c>
      <c r="J271" s="3">
        <v>4.0743581600000002E-2</v>
      </c>
      <c r="K271" s="3">
        <v>0.1075818669</v>
      </c>
      <c r="L271" s="3">
        <v>2.2432745099999998E-2</v>
      </c>
    </row>
    <row r="272" spans="1:13" hidden="1">
      <c r="A272" s="2">
        <v>205</v>
      </c>
      <c r="B272" s="1" t="s">
        <v>10</v>
      </c>
      <c r="C272" s="2">
        <v>1500</v>
      </c>
      <c r="D272" s="2">
        <v>50</v>
      </c>
      <c r="E272" s="2">
        <v>8.93</v>
      </c>
      <c r="F272" s="3">
        <v>0.69905013709999997</v>
      </c>
      <c r="G272" s="3">
        <v>0.62992945889999996</v>
      </c>
      <c r="H272" s="3">
        <v>9.8511201100000001E-2</v>
      </c>
      <c r="I272" s="3">
        <v>7.2551979599999997E-2</v>
      </c>
      <c r="J272" s="3">
        <v>4.7640503100000002E-2</v>
      </c>
      <c r="K272" s="3">
        <v>0.13351687649999999</v>
      </c>
      <c r="L272" s="3">
        <v>2.6929397099999999E-2</v>
      </c>
    </row>
    <row r="273" spans="1:13" hidden="1">
      <c r="A273" s="2">
        <v>230</v>
      </c>
      <c r="B273" s="1" t="s">
        <v>11</v>
      </c>
      <c r="C273" s="2">
        <v>1500</v>
      </c>
      <c r="D273" s="2">
        <v>50</v>
      </c>
      <c r="E273" s="2">
        <v>9.06</v>
      </c>
      <c r="F273" s="3">
        <v>0.71800058239999998</v>
      </c>
      <c r="G273" s="3">
        <v>0.65645041280000005</v>
      </c>
      <c r="H273" s="3">
        <v>8.5346211500000005E-2</v>
      </c>
      <c r="I273" s="3">
        <v>7.2965661599999995E-2</v>
      </c>
      <c r="J273" s="3">
        <v>3.8202340600000002E-2</v>
      </c>
      <c r="K273" s="3">
        <v>0.14668402720000001</v>
      </c>
      <c r="L273" s="3">
        <v>3.0930884700000001E-2</v>
      </c>
      <c r="M273" s="7">
        <f t="shared" ref="M273" si="9">H273-H269</f>
        <v>-5.9747570900000005E-2</v>
      </c>
    </row>
    <row r="274" spans="1:13" hidden="1">
      <c r="A274" s="2">
        <v>255</v>
      </c>
      <c r="B274" s="1" t="s">
        <v>12</v>
      </c>
      <c r="C274" s="2">
        <v>1500</v>
      </c>
      <c r="D274" s="2">
        <v>50</v>
      </c>
      <c r="E274" s="2">
        <v>8.74</v>
      </c>
      <c r="F274" s="3">
        <v>0.69772956630000005</v>
      </c>
      <c r="G274" s="3">
        <v>0.62234113030000004</v>
      </c>
      <c r="H274" s="3">
        <v>0.1087166317</v>
      </c>
      <c r="I274" s="3">
        <v>7.2306789400000002E-2</v>
      </c>
      <c r="J274" s="3">
        <v>5.1008940099999997E-2</v>
      </c>
      <c r="K274" s="3">
        <v>0.15063403519999999</v>
      </c>
      <c r="L274" s="3">
        <v>3.0794708E-2</v>
      </c>
    </row>
    <row r="275" spans="1:13" hidden="1">
      <c r="A275" s="2">
        <v>280</v>
      </c>
      <c r="B275" s="1" t="s">
        <v>13</v>
      </c>
      <c r="C275" s="2">
        <v>1500</v>
      </c>
      <c r="D275" s="2">
        <v>50</v>
      </c>
      <c r="E275" s="2">
        <v>8.98</v>
      </c>
      <c r="F275" s="3">
        <v>0.71409687290000001</v>
      </c>
      <c r="G275" s="3">
        <v>0.64282035859999997</v>
      </c>
      <c r="H275" s="3">
        <v>0.10024026849999999</v>
      </c>
      <c r="I275" s="3">
        <v>7.1478247999999994E-2</v>
      </c>
      <c r="J275" s="3">
        <v>4.6715691699999999E-2</v>
      </c>
      <c r="K275" s="3">
        <v>0.1228048055</v>
      </c>
      <c r="L275" s="3">
        <v>2.6232858099999999E-2</v>
      </c>
    </row>
    <row r="276" spans="1:13" hidden="1">
      <c r="A276" s="2">
        <v>305</v>
      </c>
      <c r="B276" s="1" t="s">
        <v>14</v>
      </c>
      <c r="C276" s="2">
        <v>1500</v>
      </c>
      <c r="D276" s="2">
        <v>50</v>
      </c>
      <c r="E276" s="2">
        <v>8.2200000000000006</v>
      </c>
      <c r="F276" s="3">
        <v>0.68769209220000005</v>
      </c>
      <c r="G276" s="3">
        <v>0.58843848219999995</v>
      </c>
      <c r="H276" s="3">
        <v>0.14325117439999999</v>
      </c>
      <c r="I276" s="3">
        <v>5.1495659200000002E-2</v>
      </c>
      <c r="J276" s="3">
        <v>8.9814687000000004E-2</v>
      </c>
      <c r="K276" s="3">
        <v>0.25049375689999998</v>
      </c>
      <c r="L276" s="3">
        <v>5.12582787E-2</v>
      </c>
    </row>
    <row r="277" spans="1:13" hidden="1">
      <c r="A277" s="2">
        <v>330</v>
      </c>
      <c r="B277" s="1" t="s">
        <v>15</v>
      </c>
      <c r="C277" s="2">
        <v>1500</v>
      </c>
      <c r="D277" s="2">
        <v>50</v>
      </c>
      <c r="E277" s="2">
        <v>8.0399999999999991</v>
      </c>
      <c r="F277" s="3">
        <v>0.67878654140000005</v>
      </c>
      <c r="G277" s="3">
        <v>0.59297334260000001</v>
      </c>
      <c r="H277" s="3">
        <v>0.12702137899999999</v>
      </c>
      <c r="I277" s="3">
        <v>5.97350626E-2</v>
      </c>
      <c r="J277" s="3">
        <v>5.9756209499999997E-2</v>
      </c>
      <c r="K277" s="3">
        <v>0.1433816607</v>
      </c>
      <c r="L277" s="3">
        <v>2.77217058E-2</v>
      </c>
    </row>
    <row r="278" spans="1:13" hidden="1">
      <c r="A278" s="2">
        <v>355</v>
      </c>
      <c r="B278" s="1" t="s">
        <v>16</v>
      </c>
      <c r="C278" s="2">
        <v>1500</v>
      </c>
      <c r="D278" s="2">
        <v>50</v>
      </c>
      <c r="E278" s="2">
        <v>8.2899999999999991</v>
      </c>
      <c r="F278" s="3">
        <v>0.66355330530000001</v>
      </c>
      <c r="G278" s="3">
        <v>0.57881507970000001</v>
      </c>
      <c r="H278" s="3">
        <v>0.12766742419999999</v>
      </c>
      <c r="I278" s="3">
        <v>6.00689846E-2</v>
      </c>
      <c r="J278" s="3">
        <v>7.0583180600000003E-2</v>
      </c>
      <c r="K278" s="3">
        <v>0.18196734780000001</v>
      </c>
      <c r="L278" s="3">
        <v>2.9849782200000001E-2</v>
      </c>
    </row>
    <row r="279" spans="1:13" hidden="1">
      <c r="A279" s="2">
        <v>380</v>
      </c>
      <c r="B279" s="1" t="s">
        <v>17</v>
      </c>
      <c r="C279" s="2">
        <v>1500</v>
      </c>
      <c r="D279" s="2">
        <v>50</v>
      </c>
      <c r="E279" s="2">
        <v>7.12</v>
      </c>
      <c r="F279" s="3">
        <v>0.62139168649999998</v>
      </c>
      <c r="G279" s="3">
        <v>0.41866119909999999</v>
      </c>
      <c r="H279" s="3">
        <v>0.3229769764</v>
      </c>
      <c r="I279" s="3">
        <v>1.8186840400000001E-2</v>
      </c>
      <c r="J279" s="3">
        <v>0.31476504319999998</v>
      </c>
      <c r="K279" s="3">
        <v>0.65389755689999995</v>
      </c>
      <c r="L279" s="3">
        <v>6.6322362900000001E-2</v>
      </c>
    </row>
    <row r="280" spans="1:13" hidden="1">
      <c r="A280" s="2">
        <v>405</v>
      </c>
      <c r="B280" s="1" t="s">
        <v>18</v>
      </c>
      <c r="C280" s="2">
        <v>1500</v>
      </c>
      <c r="D280" s="2">
        <v>50</v>
      </c>
      <c r="E280" s="2">
        <v>8.26</v>
      </c>
      <c r="F280" s="3">
        <v>0.66517690389999995</v>
      </c>
      <c r="G280" s="3">
        <v>0.53191631930000005</v>
      </c>
      <c r="H280" s="3">
        <v>0.19433735739999999</v>
      </c>
      <c r="I280" s="3">
        <v>6.1852687900000002E-2</v>
      </c>
      <c r="J280" s="3">
        <v>8.4323489900000007E-2</v>
      </c>
      <c r="K280" s="3">
        <v>0.1655870747</v>
      </c>
      <c r="L280" s="3">
        <v>2.9545870599999999E-2</v>
      </c>
    </row>
    <row r="281" spans="1:13" hidden="1">
      <c r="A281" s="2">
        <v>430</v>
      </c>
      <c r="B281" s="1" t="s">
        <v>19</v>
      </c>
      <c r="C281" s="2">
        <v>1500</v>
      </c>
      <c r="D281" s="2">
        <v>50</v>
      </c>
      <c r="E281" s="2">
        <v>8.41</v>
      </c>
      <c r="F281" s="3">
        <v>0.67871694760000001</v>
      </c>
      <c r="G281" s="3">
        <v>0.61727146359999996</v>
      </c>
      <c r="H281" s="3">
        <v>8.9493905299999996E-2</v>
      </c>
      <c r="I281" s="3">
        <v>6.2974786399999996E-2</v>
      </c>
      <c r="J281" s="3">
        <v>3.9415427400000001E-2</v>
      </c>
      <c r="K281" s="3">
        <v>9.4603432799999998E-2</v>
      </c>
      <c r="L281" s="3">
        <v>2.2858095700000001E-2</v>
      </c>
    </row>
    <row r="282" spans="1:13" hidden="1">
      <c r="A282" s="2">
        <v>455</v>
      </c>
      <c r="B282" s="1" t="s">
        <v>20</v>
      </c>
      <c r="C282" s="2">
        <v>1500</v>
      </c>
      <c r="D282" s="2">
        <v>50</v>
      </c>
      <c r="E282" s="2">
        <v>8.1</v>
      </c>
      <c r="F282" s="3">
        <v>0.67536164210000005</v>
      </c>
      <c r="G282" s="3">
        <v>0.59322411740000003</v>
      </c>
      <c r="H282" s="3">
        <v>0.1226303027</v>
      </c>
      <c r="I282" s="3">
        <v>5.4640221000000003E-2</v>
      </c>
      <c r="J282" s="3">
        <v>6.1954946900000002E-2</v>
      </c>
      <c r="K282" s="3">
        <v>0.1822970887</v>
      </c>
      <c r="L282" s="3">
        <v>2.2255720100000001E-2</v>
      </c>
    </row>
    <row r="283" spans="1:13" hidden="1">
      <c r="A283" s="2">
        <v>480</v>
      </c>
      <c r="B283" s="1" t="s">
        <v>21</v>
      </c>
      <c r="C283" s="2">
        <v>1500</v>
      </c>
      <c r="D283" s="2">
        <v>50</v>
      </c>
      <c r="E283" s="2">
        <v>8.34</v>
      </c>
      <c r="F283" s="3">
        <v>0.66083208490000001</v>
      </c>
      <c r="G283" s="3">
        <v>0.61758180770000004</v>
      </c>
      <c r="H283" s="3">
        <v>6.5303073700000006E-2</v>
      </c>
      <c r="I283" s="3">
        <v>5.8940786699999997E-2</v>
      </c>
      <c r="J283" s="3">
        <v>3.8633553899999999E-2</v>
      </c>
      <c r="K283" s="3">
        <v>9.6650193699999998E-2</v>
      </c>
      <c r="L283" s="3">
        <v>0.31053063609999998</v>
      </c>
    </row>
    <row r="284" spans="1:13" hidden="1">
      <c r="A284" s="2">
        <v>505</v>
      </c>
      <c r="B284" s="1" t="s">
        <v>22</v>
      </c>
      <c r="C284" s="2">
        <v>1500</v>
      </c>
      <c r="D284" s="2">
        <v>50</v>
      </c>
      <c r="E284" s="2">
        <v>7.93</v>
      </c>
      <c r="F284" s="3">
        <v>0.66737815239999998</v>
      </c>
      <c r="G284" s="3">
        <v>0.53681857700000002</v>
      </c>
      <c r="H284" s="3">
        <v>0.1961980542</v>
      </c>
      <c r="I284" s="3">
        <v>5.9865136100000001E-2</v>
      </c>
      <c r="J284" s="3">
        <v>6.6699825300000001E-2</v>
      </c>
      <c r="K284" s="3">
        <v>0.17320554069999999</v>
      </c>
      <c r="L284" s="3">
        <v>2.3450381900000001E-2</v>
      </c>
    </row>
    <row r="285" spans="1:13" hidden="1">
      <c r="A285" s="2">
        <v>530</v>
      </c>
      <c r="B285" s="1" t="s">
        <v>23</v>
      </c>
      <c r="C285" s="2">
        <v>1500</v>
      </c>
      <c r="D285" s="2">
        <v>50</v>
      </c>
      <c r="E285" s="2">
        <v>8.16</v>
      </c>
      <c r="F285" s="3">
        <v>0.68216286690000005</v>
      </c>
      <c r="G285" s="3">
        <v>0.54446411969999997</v>
      </c>
      <c r="H285" s="3">
        <v>0.199556807</v>
      </c>
      <c r="I285" s="3">
        <v>4.95802355E-2</v>
      </c>
      <c r="J285" s="3">
        <v>0.1093455585</v>
      </c>
      <c r="K285" s="3">
        <v>0.27238094070000002</v>
      </c>
      <c r="L285" s="3">
        <v>5.3090317999999997E-2</v>
      </c>
    </row>
    <row r="286" spans="1:13" hidden="1">
      <c r="A286" s="2">
        <v>6</v>
      </c>
      <c r="B286" s="1" t="s">
        <v>24</v>
      </c>
      <c r="C286" s="2">
        <v>1500</v>
      </c>
      <c r="D286" s="2">
        <v>25</v>
      </c>
      <c r="E286" s="2">
        <v>8.85</v>
      </c>
      <c r="F286" s="3">
        <v>0.69784467189999999</v>
      </c>
      <c r="G286" s="3">
        <v>0.69769999999999999</v>
      </c>
      <c r="H286" s="3">
        <v>3.2895180000000002E-4</v>
      </c>
      <c r="I286" s="3">
        <v>0.1079008457</v>
      </c>
      <c r="J286" s="3">
        <v>1.5864049999999999E-4</v>
      </c>
      <c r="K286" s="3">
        <v>1.2666382999999999E-3</v>
      </c>
      <c r="L286" s="3">
        <v>4.5670679999999998E-4</v>
      </c>
    </row>
    <row r="287" spans="1:13" hidden="1">
      <c r="A287" s="2">
        <v>29</v>
      </c>
      <c r="B287" s="1" t="s">
        <v>2</v>
      </c>
      <c r="C287" s="2">
        <v>1500</v>
      </c>
      <c r="D287" s="2">
        <v>25</v>
      </c>
      <c r="E287" s="2">
        <v>8.65</v>
      </c>
      <c r="F287" s="3">
        <v>0.69132238099999999</v>
      </c>
      <c r="G287" s="3">
        <v>0.65513046409999998</v>
      </c>
      <c r="H287" s="3">
        <v>5.1003271900000001E-2</v>
      </c>
      <c r="I287" s="3">
        <v>8.5085334400000004E-2</v>
      </c>
      <c r="J287" s="3">
        <v>2.6935205399999999E-2</v>
      </c>
      <c r="K287" s="3">
        <v>7.4156301899999999E-2</v>
      </c>
      <c r="L287" s="3">
        <v>1.5736833700000001E-2</v>
      </c>
    </row>
    <row r="288" spans="1:13" hidden="1">
      <c r="A288" s="2">
        <v>54</v>
      </c>
      <c r="B288" s="1" t="s">
        <v>4</v>
      </c>
      <c r="C288" s="2">
        <v>1500</v>
      </c>
      <c r="D288" s="2">
        <v>25</v>
      </c>
      <c r="E288" s="2">
        <v>8.75</v>
      </c>
      <c r="F288" s="3">
        <v>0.68498517349999999</v>
      </c>
      <c r="G288" s="3">
        <v>0.62359742730000001</v>
      </c>
      <c r="H288" s="3">
        <v>8.7995975200000007E-2</v>
      </c>
      <c r="I288" s="3">
        <v>7.7481288499999995E-2</v>
      </c>
      <c r="J288" s="3">
        <v>3.9968140300000003E-2</v>
      </c>
      <c r="K288" s="3">
        <v>0.1095176249</v>
      </c>
      <c r="L288" s="3">
        <v>2.1814077899999999E-2</v>
      </c>
    </row>
    <row r="289" spans="1:13" hidden="1">
      <c r="A289" s="2">
        <v>79</v>
      </c>
      <c r="B289" s="1" t="s">
        <v>5</v>
      </c>
      <c r="C289" s="2">
        <v>1500</v>
      </c>
      <c r="D289" s="2">
        <v>25</v>
      </c>
      <c r="E289" s="2">
        <v>8.82</v>
      </c>
      <c r="F289" s="3">
        <v>0.71269611669999999</v>
      </c>
      <c r="G289" s="3">
        <v>0.65222837980000004</v>
      </c>
      <c r="H289" s="3">
        <v>8.5175086699999999E-2</v>
      </c>
      <c r="I289" s="3">
        <v>7.7910307799999995E-2</v>
      </c>
      <c r="J289" s="3">
        <v>3.5979523300000003E-2</v>
      </c>
      <c r="K289" s="3">
        <v>0.12401412270000001</v>
      </c>
      <c r="L289" s="3">
        <v>2.61485407E-2</v>
      </c>
      <c r="M289" s="7"/>
    </row>
    <row r="290" spans="1:13" hidden="1">
      <c r="A290" s="2">
        <v>104</v>
      </c>
      <c r="B290" s="1" t="s">
        <v>6</v>
      </c>
      <c r="C290" s="2">
        <v>1500</v>
      </c>
      <c r="D290" s="2">
        <v>25</v>
      </c>
      <c r="E290" s="2">
        <v>8.8699999999999992</v>
      </c>
      <c r="F290" s="3">
        <v>0.69354923580000005</v>
      </c>
      <c r="G290" s="3">
        <v>0.63246931019999997</v>
      </c>
      <c r="H290" s="3">
        <v>8.7842111799999997E-2</v>
      </c>
      <c r="I290" s="3">
        <v>7.68824122E-2</v>
      </c>
      <c r="J290" s="3">
        <v>3.8999281900000002E-2</v>
      </c>
      <c r="K290" s="3">
        <v>0.10811608759999999</v>
      </c>
      <c r="L290" s="3">
        <v>2.2304902800000002E-2</v>
      </c>
    </row>
    <row r="291" spans="1:13" hidden="1">
      <c r="A291" s="2">
        <v>129</v>
      </c>
      <c r="B291" s="1" t="s">
        <v>7</v>
      </c>
      <c r="C291" s="2">
        <v>1500</v>
      </c>
      <c r="D291" s="2">
        <v>25</v>
      </c>
      <c r="E291" s="2">
        <v>8.89</v>
      </c>
      <c r="F291" s="3">
        <v>0.69998329429999995</v>
      </c>
      <c r="G291" s="3">
        <v>0.61432354560000002</v>
      </c>
      <c r="H291" s="3">
        <v>0.12228476000000001</v>
      </c>
      <c r="I291" s="3">
        <v>6.9539743099999995E-2</v>
      </c>
      <c r="J291" s="3">
        <v>5.6299377099999999E-2</v>
      </c>
      <c r="K291" s="3">
        <v>0.16405495740000001</v>
      </c>
      <c r="L291" s="3">
        <v>3.3118898700000003E-2</v>
      </c>
    </row>
    <row r="292" spans="1:13" hidden="1">
      <c r="A292" s="2">
        <v>154</v>
      </c>
      <c r="B292" s="1" t="s">
        <v>8</v>
      </c>
      <c r="C292" s="2">
        <v>1500</v>
      </c>
      <c r="D292" s="2">
        <v>25</v>
      </c>
      <c r="E292" s="2">
        <v>8.76</v>
      </c>
      <c r="F292" s="3">
        <v>0.70540417070000005</v>
      </c>
      <c r="G292" s="3">
        <v>0.64011400299999999</v>
      </c>
      <c r="H292" s="3">
        <v>9.1661275599999995E-2</v>
      </c>
      <c r="I292" s="3">
        <v>7.8381470800000005E-2</v>
      </c>
      <c r="J292" s="3">
        <v>3.7698412000000001E-2</v>
      </c>
      <c r="K292" s="3">
        <v>0.11687763029999999</v>
      </c>
      <c r="L292" s="3">
        <v>2.4230780300000001E-2</v>
      </c>
    </row>
    <row r="293" spans="1:13" hidden="1">
      <c r="A293" s="2">
        <v>179</v>
      </c>
      <c r="B293" s="1" t="s">
        <v>9</v>
      </c>
      <c r="C293" s="2">
        <v>1500</v>
      </c>
      <c r="D293" s="2">
        <v>25</v>
      </c>
      <c r="E293" s="2">
        <v>9.06</v>
      </c>
      <c r="F293" s="3">
        <v>0.68380574969999997</v>
      </c>
      <c r="G293" s="3">
        <v>0.62973241189999996</v>
      </c>
      <c r="H293" s="3">
        <v>7.9751558299999997E-2</v>
      </c>
      <c r="I293" s="3">
        <v>7.8360929400000001E-2</v>
      </c>
      <c r="J293" s="3">
        <v>3.16867677E-2</v>
      </c>
      <c r="K293" s="3">
        <v>7.6983512000000004E-2</v>
      </c>
      <c r="L293" s="3">
        <v>1.5945635100000001E-2</v>
      </c>
    </row>
    <row r="294" spans="1:13" hidden="1">
      <c r="A294" s="2">
        <v>204</v>
      </c>
      <c r="B294" s="1" t="s">
        <v>10</v>
      </c>
      <c r="C294" s="2">
        <v>1500</v>
      </c>
      <c r="D294" s="2">
        <v>25</v>
      </c>
      <c r="E294" s="2">
        <v>8.84</v>
      </c>
      <c r="F294" s="3">
        <v>0.70349099189999997</v>
      </c>
      <c r="G294" s="3">
        <v>0.63963504449999997</v>
      </c>
      <c r="H294" s="3">
        <v>9.0094863900000002E-2</v>
      </c>
      <c r="I294" s="3">
        <v>7.7806713299999997E-2</v>
      </c>
      <c r="J294" s="3">
        <v>3.56081626E-2</v>
      </c>
      <c r="K294" s="3">
        <v>0.122062275</v>
      </c>
      <c r="L294" s="3">
        <v>2.53495657E-2</v>
      </c>
    </row>
    <row r="295" spans="1:13" hidden="1">
      <c r="A295" s="2">
        <v>229</v>
      </c>
      <c r="B295" s="1" t="s">
        <v>11</v>
      </c>
      <c r="C295" s="2">
        <v>1500</v>
      </c>
      <c r="D295" s="2">
        <v>25</v>
      </c>
      <c r="E295" s="2">
        <v>8.84</v>
      </c>
      <c r="F295" s="3">
        <v>0.70059929389999998</v>
      </c>
      <c r="G295" s="3">
        <v>0.64430895239999997</v>
      </c>
      <c r="H295" s="3">
        <v>7.9746007499999993E-2</v>
      </c>
      <c r="I295" s="3">
        <v>8.0127088700000001E-2</v>
      </c>
      <c r="J295" s="3">
        <v>3.3242203999999997E-2</v>
      </c>
      <c r="K295" s="3">
        <v>8.9938916100000002E-2</v>
      </c>
      <c r="L295" s="3">
        <v>1.9301670600000001E-2</v>
      </c>
    </row>
    <row r="296" spans="1:13" hidden="1">
      <c r="A296" s="2">
        <v>254</v>
      </c>
      <c r="B296" s="1" t="s">
        <v>12</v>
      </c>
      <c r="C296" s="2">
        <v>1500</v>
      </c>
      <c r="D296" s="2">
        <v>25</v>
      </c>
      <c r="E296" s="2">
        <v>8.91</v>
      </c>
      <c r="F296" s="3">
        <v>0.69841085459999996</v>
      </c>
      <c r="G296" s="3">
        <v>0.62602996499999997</v>
      </c>
      <c r="H296" s="3">
        <v>0.10322549540000001</v>
      </c>
      <c r="I296" s="3">
        <v>7.6849561199999999E-2</v>
      </c>
      <c r="J296" s="3">
        <v>3.8872910500000003E-2</v>
      </c>
      <c r="K296" s="3">
        <v>0.1019086792</v>
      </c>
      <c r="L296" s="3">
        <v>2.1521823299999999E-2</v>
      </c>
    </row>
    <row r="297" spans="1:13" hidden="1">
      <c r="A297" s="2">
        <v>279</v>
      </c>
      <c r="B297" s="1" t="s">
        <v>13</v>
      </c>
      <c r="C297" s="2">
        <v>1500</v>
      </c>
      <c r="D297" s="2">
        <v>25</v>
      </c>
      <c r="E297" s="2">
        <v>8.85</v>
      </c>
      <c r="F297" s="3">
        <v>0.70524860580000004</v>
      </c>
      <c r="G297" s="3">
        <v>0.64003810490000002</v>
      </c>
      <c r="H297" s="3">
        <v>9.2306407199999996E-2</v>
      </c>
      <c r="I297" s="3">
        <v>7.6945891899999994E-2</v>
      </c>
      <c r="J297" s="3">
        <v>3.7318467000000001E-2</v>
      </c>
      <c r="K297" s="3">
        <v>0.1195826505</v>
      </c>
      <c r="L297" s="3">
        <v>2.5273297399999999E-2</v>
      </c>
    </row>
    <row r="298" spans="1:13" hidden="1">
      <c r="A298" s="2">
        <v>304</v>
      </c>
      <c r="B298" s="1" t="s">
        <v>14</v>
      </c>
      <c r="C298" s="2">
        <v>1500</v>
      </c>
      <c r="D298" s="2">
        <v>25</v>
      </c>
      <c r="E298" s="2">
        <v>8.0500000000000007</v>
      </c>
      <c r="F298" s="3">
        <v>0.64938873829999999</v>
      </c>
      <c r="G298" s="3">
        <v>0.56574615110000004</v>
      </c>
      <c r="H298" s="3">
        <v>0.12810284559999999</v>
      </c>
      <c r="I298" s="3">
        <v>5.7867928300000003E-2</v>
      </c>
      <c r="J298" s="3">
        <v>7.4166626099999994E-2</v>
      </c>
      <c r="K298" s="3">
        <v>0.16566237310000001</v>
      </c>
      <c r="L298" s="3">
        <v>2.18483607E-2</v>
      </c>
      <c r="M298" s="7">
        <f t="shared" ref="M298" si="10">H298-H294</f>
        <v>3.8007981699999985E-2</v>
      </c>
    </row>
    <row r="299" spans="1:13" hidden="1">
      <c r="A299" s="2">
        <v>329</v>
      </c>
      <c r="B299" s="1" t="s">
        <v>15</v>
      </c>
      <c r="C299" s="2">
        <v>1500</v>
      </c>
      <c r="D299" s="2">
        <v>25</v>
      </c>
      <c r="E299" s="2">
        <v>8.27</v>
      </c>
      <c r="F299" s="3">
        <v>0.68153433009999997</v>
      </c>
      <c r="G299" s="3">
        <v>0.59643443460000001</v>
      </c>
      <c r="H299" s="3">
        <v>0.12355185120000001</v>
      </c>
      <c r="I299" s="3">
        <v>6.0401205800000003E-2</v>
      </c>
      <c r="J299" s="3">
        <v>4.9036205700000002E-2</v>
      </c>
      <c r="K299" s="3">
        <v>0.116925733</v>
      </c>
      <c r="L299" s="3">
        <v>2.2712629200000001E-2</v>
      </c>
    </row>
    <row r="300" spans="1:13" hidden="1">
      <c r="A300" s="2">
        <v>354</v>
      </c>
      <c r="B300" s="1" t="s">
        <v>16</v>
      </c>
      <c r="C300" s="2">
        <v>1500</v>
      </c>
      <c r="D300" s="2">
        <v>25</v>
      </c>
      <c r="E300" s="2">
        <v>8.23</v>
      </c>
      <c r="F300" s="3">
        <v>0.6888746737</v>
      </c>
      <c r="G300" s="3">
        <v>0.60946978590000001</v>
      </c>
      <c r="H300" s="3">
        <v>0.1146043522</v>
      </c>
      <c r="I300" s="3">
        <v>6.5398350499999994E-2</v>
      </c>
      <c r="J300" s="3">
        <v>5.0616178499999998E-2</v>
      </c>
      <c r="K300" s="3">
        <v>0.14929019839999999</v>
      </c>
      <c r="L300" s="3">
        <v>3.0182608499999999E-2</v>
      </c>
    </row>
    <row r="301" spans="1:13" hidden="1">
      <c r="A301" s="2">
        <v>379</v>
      </c>
      <c r="B301" s="1" t="s">
        <v>17</v>
      </c>
      <c r="C301" s="2">
        <v>1500</v>
      </c>
      <c r="D301" s="2">
        <v>25</v>
      </c>
      <c r="E301" s="2">
        <v>7.31</v>
      </c>
      <c r="F301" s="3">
        <v>0.632323195</v>
      </c>
      <c r="G301" s="3">
        <v>0.43130070720000002</v>
      </c>
      <c r="H301" s="3">
        <v>0.31737035749999998</v>
      </c>
      <c r="I301" s="3">
        <v>1.9372724399999999E-2</v>
      </c>
      <c r="J301" s="3">
        <v>0.31301608310000001</v>
      </c>
      <c r="K301" s="3">
        <v>0.49562662499999999</v>
      </c>
      <c r="L301" s="3">
        <v>6.4613167299999996E-2</v>
      </c>
    </row>
    <row r="302" spans="1:13" hidden="1">
      <c r="A302" s="2">
        <v>404</v>
      </c>
      <c r="B302" s="1" t="s">
        <v>18</v>
      </c>
      <c r="C302" s="2">
        <v>1500</v>
      </c>
      <c r="D302" s="2">
        <v>25</v>
      </c>
      <c r="E302" s="2">
        <v>8.3699999999999992</v>
      </c>
      <c r="F302" s="3">
        <v>0.69609713989999999</v>
      </c>
      <c r="G302" s="3">
        <v>0.56094396469999996</v>
      </c>
      <c r="H302" s="3">
        <v>0.19221126529999999</v>
      </c>
      <c r="I302" s="3">
        <v>6.4213302099999994E-2</v>
      </c>
      <c r="J302" s="3">
        <v>6.5292150399999999E-2</v>
      </c>
      <c r="K302" s="3">
        <v>0.1515817995</v>
      </c>
      <c r="L302" s="3">
        <v>3.1546731500000001E-2</v>
      </c>
    </row>
    <row r="303" spans="1:13" hidden="1">
      <c r="A303" s="2">
        <v>429</v>
      </c>
      <c r="B303" s="1" t="s">
        <v>19</v>
      </c>
      <c r="C303" s="2">
        <v>1500</v>
      </c>
      <c r="D303" s="2">
        <v>25</v>
      </c>
      <c r="E303" s="2">
        <v>8.41</v>
      </c>
      <c r="F303" s="3">
        <v>0.67817752730000003</v>
      </c>
      <c r="G303" s="3">
        <v>0.62082211679999999</v>
      </c>
      <c r="H303" s="3">
        <v>8.6529785900000003E-2</v>
      </c>
      <c r="I303" s="3">
        <v>6.3117488200000002E-2</v>
      </c>
      <c r="J303" s="3">
        <v>3.38766936E-2</v>
      </c>
      <c r="K303" s="3">
        <v>0.1204670498</v>
      </c>
      <c r="L303" s="3">
        <v>1.7959859E-3</v>
      </c>
    </row>
    <row r="304" spans="1:13" hidden="1">
      <c r="A304" s="2">
        <v>454</v>
      </c>
      <c r="B304" s="1" t="s">
        <v>20</v>
      </c>
      <c r="C304" s="2">
        <v>1500</v>
      </c>
      <c r="D304" s="2">
        <v>25</v>
      </c>
      <c r="E304" s="2">
        <v>8.09</v>
      </c>
      <c r="F304" s="3">
        <v>0.65321998429999995</v>
      </c>
      <c r="G304" s="3">
        <v>0.5829550456</v>
      </c>
      <c r="H304" s="3">
        <v>0.10685150960000001</v>
      </c>
      <c r="I304" s="3">
        <v>6.0628069999999999E-2</v>
      </c>
      <c r="J304" s="3">
        <v>6.2567810700000004E-2</v>
      </c>
      <c r="K304" s="3">
        <v>0.1582167246</v>
      </c>
      <c r="L304" s="3">
        <v>5.3908855000000004E-3</v>
      </c>
    </row>
    <row r="305" spans="1:14" hidden="1">
      <c r="A305" s="2">
        <v>479</v>
      </c>
      <c r="B305" s="1" t="s">
        <v>21</v>
      </c>
      <c r="C305" s="2">
        <v>1500</v>
      </c>
      <c r="D305" s="2">
        <v>25</v>
      </c>
      <c r="E305" s="2">
        <v>8.18</v>
      </c>
      <c r="F305" s="3">
        <v>0.66995911129999997</v>
      </c>
      <c r="G305" s="3">
        <v>0.63434270150000005</v>
      </c>
      <c r="H305" s="3">
        <v>5.1898500600000001E-2</v>
      </c>
      <c r="I305" s="3">
        <v>6.1730629600000003E-2</v>
      </c>
      <c r="J305" s="3">
        <v>2.9983887399999999E-2</v>
      </c>
      <c r="K305" s="3">
        <v>7.80181603E-2</v>
      </c>
      <c r="L305" s="3">
        <v>8.9492520999999992E-3</v>
      </c>
    </row>
    <row r="306" spans="1:14" hidden="1">
      <c r="A306" s="2">
        <v>504</v>
      </c>
      <c r="B306" s="1" t="s">
        <v>22</v>
      </c>
      <c r="C306" s="2">
        <v>1500</v>
      </c>
      <c r="D306" s="2">
        <v>25</v>
      </c>
      <c r="E306" s="2">
        <v>8.15</v>
      </c>
      <c r="F306" s="3">
        <v>0.67785062370000004</v>
      </c>
      <c r="G306" s="3">
        <v>0.56153160639999999</v>
      </c>
      <c r="H306" s="3">
        <v>0.17206220110000001</v>
      </c>
      <c r="I306" s="3">
        <v>6.2549169500000001E-2</v>
      </c>
      <c r="J306" s="3">
        <v>5.1498705999999998E-2</v>
      </c>
      <c r="K306" s="3">
        <v>0.1272680759</v>
      </c>
      <c r="L306" s="3">
        <v>1.78922787E-2</v>
      </c>
    </row>
    <row r="307" spans="1:14" hidden="1">
      <c r="A307" s="2">
        <v>529</v>
      </c>
      <c r="B307" s="1" t="s">
        <v>23</v>
      </c>
      <c r="C307" s="2">
        <v>1500</v>
      </c>
      <c r="D307" s="2">
        <v>25</v>
      </c>
      <c r="E307" s="2">
        <v>8.3000000000000007</v>
      </c>
      <c r="F307" s="3">
        <v>0.69379833940000002</v>
      </c>
      <c r="G307" s="3">
        <v>0.56318609220000004</v>
      </c>
      <c r="H307" s="3">
        <v>0.18703508420000001</v>
      </c>
      <c r="I307" s="3">
        <v>4.9117117699999997E-2</v>
      </c>
      <c r="J307" s="3">
        <v>9.6909188300000004E-2</v>
      </c>
      <c r="K307" s="3">
        <v>0.28480757299999998</v>
      </c>
      <c r="L307" s="3">
        <v>5.9912073599999997E-2</v>
      </c>
    </row>
    <row r="308" spans="1:14" hidden="1">
      <c r="A308" s="2">
        <v>5</v>
      </c>
      <c r="B308" s="1" t="s">
        <v>24</v>
      </c>
      <c r="C308" s="2">
        <v>1500</v>
      </c>
      <c r="D308" s="2">
        <v>0</v>
      </c>
      <c r="E308" s="2">
        <v>9.0500000000000007</v>
      </c>
      <c r="F308" s="3">
        <v>0.70323403129999995</v>
      </c>
      <c r="G308" s="3">
        <v>0.70356249999999998</v>
      </c>
      <c r="H308" s="3">
        <v>-3.3960739999999999E-4</v>
      </c>
      <c r="I308" s="3">
        <v>0.10560918430000001</v>
      </c>
      <c r="J308" s="3">
        <v>4.2250806104704502E-5</v>
      </c>
      <c r="K308" s="3">
        <v>9.7675850000000005E-4</v>
      </c>
      <c r="L308" s="3">
        <v>4.6836049999999998E-4</v>
      </c>
    </row>
    <row r="309" spans="1:14" hidden="1">
      <c r="A309" s="2">
        <v>28</v>
      </c>
      <c r="B309" s="1" t="s">
        <v>2</v>
      </c>
      <c r="C309" s="2">
        <v>1500</v>
      </c>
      <c r="D309" s="2">
        <v>0</v>
      </c>
      <c r="E309" s="2">
        <v>8.8000000000000007</v>
      </c>
      <c r="F309" s="3">
        <v>0.69685342679999995</v>
      </c>
      <c r="G309" s="3">
        <v>0.66326156130000002</v>
      </c>
      <c r="H309" s="3">
        <v>4.7759147699999997E-2</v>
      </c>
      <c r="I309" s="3">
        <v>8.4134131000000001E-2</v>
      </c>
      <c r="J309" s="3">
        <v>2.55258124E-2</v>
      </c>
      <c r="K309" s="3">
        <v>6.46001202E-2</v>
      </c>
      <c r="L309" s="3">
        <v>1.37467253E-2</v>
      </c>
    </row>
    <row r="310" spans="1:14" hidden="1">
      <c r="A310" s="2">
        <v>53</v>
      </c>
      <c r="B310" s="1" t="s">
        <v>4</v>
      </c>
      <c r="C310" s="2">
        <v>1500</v>
      </c>
      <c r="D310" s="2">
        <v>0</v>
      </c>
      <c r="E310" s="2">
        <v>8.8699999999999992</v>
      </c>
      <c r="F310" s="3">
        <v>0.70441648089999997</v>
      </c>
      <c r="G310" s="3">
        <v>0.64075229850000004</v>
      </c>
      <c r="H310" s="3">
        <v>9.0609256599999993E-2</v>
      </c>
      <c r="I310" s="3">
        <v>7.5670931400000002E-2</v>
      </c>
      <c r="J310" s="3">
        <v>4.0312846200000002E-2</v>
      </c>
      <c r="K310" s="3">
        <v>0.12743620510000001</v>
      </c>
      <c r="L310" s="3">
        <v>2.5841728200000001E-2</v>
      </c>
    </row>
    <row r="311" spans="1:14" hidden="1">
      <c r="A311" s="2">
        <v>78</v>
      </c>
      <c r="B311" s="1" t="s">
        <v>5</v>
      </c>
      <c r="C311" s="2">
        <v>1500</v>
      </c>
      <c r="D311" s="2">
        <v>0</v>
      </c>
      <c r="E311" s="2">
        <v>9</v>
      </c>
      <c r="F311" s="3">
        <v>0.71238872109999996</v>
      </c>
      <c r="G311" s="3">
        <v>0.65137130710000002</v>
      </c>
      <c r="H311" s="3">
        <v>8.57063978E-2</v>
      </c>
      <c r="I311" s="3">
        <v>7.6682593199999996E-2</v>
      </c>
      <c r="J311" s="3">
        <v>3.4722319100000003E-2</v>
      </c>
      <c r="K311" s="3">
        <v>0.1154524252</v>
      </c>
      <c r="L311" s="3">
        <v>2.42094024E-2</v>
      </c>
    </row>
    <row r="312" spans="1:14" hidden="1">
      <c r="A312" s="2">
        <v>103</v>
      </c>
      <c r="B312" s="1" t="s">
        <v>6</v>
      </c>
      <c r="C312" s="2">
        <v>1500</v>
      </c>
      <c r="D312" s="2">
        <v>0</v>
      </c>
      <c r="E312" s="2">
        <v>8.9</v>
      </c>
      <c r="F312" s="3">
        <v>0.69283106179999998</v>
      </c>
      <c r="G312" s="3">
        <v>0.63470735769999997</v>
      </c>
      <c r="H312" s="3">
        <v>8.2640347000000003E-2</v>
      </c>
      <c r="I312" s="3">
        <v>7.9832788599999996E-2</v>
      </c>
      <c r="J312" s="3">
        <v>3.1639808700000001E-2</v>
      </c>
      <c r="K312" s="3">
        <v>8.9190020499999995E-2</v>
      </c>
      <c r="L312" s="3">
        <v>1.6898940800000001E-2</v>
      </c>
    </row>
    <row r="313" spans="1:14" hidden="1">
      <c r="A313" s="2">
        <v>128</v>
      </c>
      <c r="B313" s="1" t="s">
        <v>7</v>
      </c>
      <c r="C313" s="2">
        <v>1500</v>
      </c>
      <c r="D313" s="2">
        <v>0</v>
      </c>
      <c r="E313" s="2">
        <v>8.8000000000000007</v>
      </c>
      <c r="F313" s="3">
        <v>0.73324268159999995</v>
      </c>
      <c r="G313" s="3">
        <v>0.6377696035</v>
      </c>
      <c r="H313" s="3">
        <v>0.13000290910000001</v>
      </c>
      <c r="I313" s="3">
        <v>6.8696094099999994E-2</v>
      </c>
      <c r="J313" s="3">
        <v>5.7362047499999999E-2</v>
      </c>
      <c r="K313" s="3">
        <v>0.19674798039999999</v>
      </c>
      <c r="L313" s="3">
        <v>4.25024024E-2</v>
      </c>
    </row>
    <row r="314" spans="1:14" hidden="1">
      <c r="A314" s="2">
        <v>153</v>
      </c>
      <c r="B314" s="1" t="s">
        <v>8</v>
      </c>
      <c r="C314" s="2">
        <v>1500</v>
      </c>
      <c r="D314" s="2">
        <v>0</v>
      </c>
      <c r="E314" s="2">
        <v>8.67</v>
      </c>
      <c r="F314" s="3">
        <v>0.69418535650000002</v>
      </c>
      <c r="G314" s="3">
        <v>0.62805970229999997</v>
      </c>
      <c r="H314" s="3">
        <v>9.5028233599999998E-2</v>
      </c>
      <c r="I314" s="3">
        <v>7.8877435800000006E-2</v>
      </c>
      <c r="J314" s="3">
        <v>4.10301005E-2</v>
      </c>
      <c r="K314" s="3">
        <v>0.10071681709999999</v>
      </c>
      <c r="L314" s="3">
        <v>2.0954223500000001E-2</v>
      </c>
      <c r="M314" s="7"/>
    </row>
    <row r="315" spans="1:14" hidden="1">
      <c r="A315" s="2">
        <v>178</v>
      </c>
      <c r="B315" s="1" t="s">
        <v>9</v>
      </c>
      <c r="C315" s="2">
        <v>1500</v>
      </c>
      <c r="D315" s="2">
        <v>0</v>
      </c>
      <c r="E315" s="2">
        <v>8.8800000000000008</v>
      </c>
      <c r="F315" s="3">
        <v>0.71569057629999999</v>
      </c>
      <c r="G315" s="3">
        <v>0.66201079470000002</v>
      </c>
      <c r="H315" s="3">
        <v>7.5313890600000002E-2</v>
      </c>
      <c r="I315" s="3">
        <v>8.2014041199999999E-2</v>
      </c>
      <c r="J315" s="3">
        <v>2.5546691900000001E-2</v>
      </c>
      <c r="K315" s="3">
        <v>8.2338251299999998E-2</v>
      </c>
      <c r="L315" s="3">
        <v>1.7514608099999999E-2</v>
      </c>
    </row>
    <row r="316" spans="1:14" hidden="1">
      <c r="A316" s="2">
        <v>203</v>
      </c>
      <c r="B316" s="1" t="s">
        <v>10</v>
      </c>
      <c r="C316" s="2">
        <v>1500</v>
      </c>
      <c r="D316" s="2">
        <v>0</v>
      </c>
      <c r="E316" s="2">
        <v>8.99</v>
      </c>
      <c r="F316" s="3">
        <v>0.7242866751</v>
      </c>
      <c r="G316" s="3">
        <v>0.66144988250000003</v>
      </c>
      <c r="H316" s="3">
        <v>8.6935063899999998E-2</v>
      </c>
      <c r="I316" s="3">
        <v>7.6918937500000006E-2</v>
      </c>
      <c r="J316" s="3">
        <v>3.3454994199999998E-2</v>
      </c>
      <c r="K316" s="3">
        <v>0.12082600640000001</v>
      </c>
      <c r="L316" s="3">
        <v>2.5902652799999999E-2</v>
      </c>
    </row>
    <row r="317" spans="1:14" hidden="1">
      <c r="A317" s="2">
        <v>228</v>
      </c>
      <c r="B317" s="1" t="s">
        <v>11</v>
      </c>
      <c r="C317" s="2">
        <v>1500</v>
      </c>
      <c r="D317" s="2">
        <v>0</v>
      </c>
      <c r="E317" s="2">
        <v>8.83</v>
      </c>
      <c r="F317" s="3">
        <v>0.68807704859999996</v>
      </c>
      <c r="G317" s="3">
        <v>0.63892978629999997</v>
      </c>
      <c r="H317" s="3">
        <v>7.1617389399999995E-2</v>
      </c>
      <c r="I317" s="3">
        <v>8.4128452000000006E-2</v>
      </c>
      <c r="J317" s="3">
        <v>2.4713281699999999E-2</v>
      </c>
      <c r="K317" s="3">
        <v>7.8102250900000003E-2</v>
      </c>
      <c r="L317" s="3">
        <v>1.6795273199999999E-2</v>
      </c>
    </row>
    <row r="318" spans="1:14" hidden="1">
      <c r="A318" s="2">
        <v>253</v>
      </c>
      <c r="B318" s="1" t="s">
        <v>12</v>
      </c>
      <c r="C318" s="2">
        <v>1500</v>
      </c>
      <c r="D318" s="2">
        <v>0</v>
      </c>
      <c r="E318" s="2">
        <v>8.77</v>
      </c>
      <c r="F318" s="3">
        <v>0.72398052609999997</v>
      </c>
      <c r="G318" s="3">
        <v>0.65376351590000004</v>
      </c>
      <c r="H318" s="3">
        <v>9.6055221699999999E-2</v>
      </c>
      <c r="I318" s="3">
        <v>7.7882988E-2</v>
      </c>
      <c r="J318" s="3">
        <v>3.4660852899999997E-2</v>
      </c>
      <c r="K318" s="3">
        <v>0.12658544820000001</v>
      </c>
      <c r="L318" s="3">
        <v>2.6941976100000001E-2</v>
      </c>
      <c r="N318" s="7">
        <f>MEDIAN(K318:K543)</f>
        <v>0.1177121966</v>
      </c>
    </row>
    <row r="319" spans="1:14" hidden="1">
      <c r="A319" s="2">
        <v>278</v>
      </c>
      <c r="B319" s="1" t="s">
        <v>13</v>
      </c>
      <c r="C319" s="2">
        <v>1500</v>
      </c>
      <c r="D319" s="2">
        <v>0</v>
      </c>
      <c r="E319" s="2">
        <v>8.99</v>
      </c>
      <c r="F319" s="3">
        <v>0.70959728970000002</v>
      </c>
      <c r="G319" s="3">
        <v>0.63988873729999995</v>
      </c>
      <c r="H319" s="3">
        <v>9.8531028300000004E-2</v>
      </c>
      <c r="I319" s="3">
        <v>7.5256158300000001E-2</v>
      </c>
      <c r="J319" s="3">
        <v>3.73619959E-2</v>
      </c>
      <c r="K319" s="3">
        <v>0.1225510021</v>
      </c>
      <c r="L319" s="3">
        <v>2.5461137500000001E-2</v>
      </c>
    </row>
    <row r="320" spans="1:14" hidden="1">
      <c r="A320" s="2">
        <v>303</v>
      </c>
      <c r="B320" s="1" t="s">
        <v>14</v>
      </c>
      <c r="C320" s="2">
        <v>1500</v>
      </c>
      <c r="D320" s="2">
        <v>0</v>
      </c>
      <c r="E320" s="2">
        <v>8.17</v>
      </c>
      <c r="F320" s="3">
        <v>0.67202509210000005</v>
      </c>
      <c r="G320" s="3">
        <v>0.58990217860000005</v>
      </c>
      <c r="H320" s="3">
        <v>0.12006585259999999</v>
      </c>
      <c r="I320" s="3">
        <v>5.7869664899999999E-2</v>
      </c>
      <c r="J320" s="3">
        <v>6.6254220799999999E-2</v>
      </c>
      <c r="K320" s="3">
        <v>0.19123413080000001</v>
      </c>
      <c r="L320" s="3">
        <v>1.83288897E-2</v>
      </c>
    </row>
    <row r="321" spans="1:13" hidden="1">
      <c r="A321" s="2">
        <v>328</v>
      </c>
      <c r="B321" s="1" t="s">
        <v>15</v>
      </c>
      <c r="C321" s="2">
        <v>1500</v>
      </c>
      <c r="D321" s="2">
        <v>0</v>
      </c>
      <c r="E321" s="2">
        <v>8.17</v>
      </c>
      <c r="F321" s="3">
        <v>0.66896493229999998</v>
      </c>
      <c r="G321" s="3">
        <v>0.59110051080000003</v>
      </c>
      <c r="H321" s="3">
        <v>0.1167795765</v>
      </c>
      <c r="I321" s="3">
        <v>6.5927830800000004E-2</v>
      </c>
      <c r="J321" s="3">
        <v>4.0729540600000003E-2</v>
      </c>
      <c r="K321" s="3">
        <v>9.1630651199999996E-2</v>
      </c>
      <c r="L321" s="3">
        <v>5.3460571999999996E-3</v>
      </c>
    </row>
    <row r="322" spans="1:13" hidden="1">
      <c r="A322" s="2">
        <v>353</v>
      </c>
      <c r="B322" s="1" t="s">
        <v>16</v>
      </c>
      <c r="C322" s="2">
        <v>1500</v>
      </c>
      <c r="D322" s="2">
        <v>0</v>
      </c>
      <c r="E322" s="2">
        <v>8.35</v>
      </c>
      <c r="F322" s="3">
        <v>0.67821751500000005</v>
      </c>
      <c r="G322" s="3">
        <v>0.60388513850000003</v>
      </c>
      <c r="H322" s="3">
        <v>0.1097715343</v>
      </c>
      <c r="I322" s="3">
        <v>6.6756109899999999E-2</v>
      </c>
      <c r="J322" s="3">
        <v>4.34274755E-2</v>
      </c>
      <c r="K322" s="3">
        <v>0.1191606585</v>
      </c>
      <c r="L322" s="3">
        <v>2.3850289E-2</v>
      </c>
    </row>
    <row r="323" spans="1:13" hidden="1">
      <c r="A323" s="2">
        <v>378</v>
      </c>
      <c r="B323" s="1" t="s">
        <v>17</v>
      </c>
      <c r="C323" s="2">
        <v>1500</v>
      </c>
      <c r="D323" s="2">
        <v>0</v>
      </c>
      <c r="E323" s="2">
        <v>7.25</v>
      </c>
      <c r="F323" s="3">
        <v>0.63541199039999996</v>
      </c>
      <c r="G323" s="3">
        <v>0.41713812859999999</v>
      </c>
      <c r="H323" s="3">
        <v>0.34065692349999999</v>
      </c>
      <c r="I323" s="3">
        <v>1.6779000200000001E-2</v>
      </c>
      <c r="J323" s="3">
        <v>0.34028578310000002</v>
      </c>
      <c r="K323" s="3">
        <v>0.72156623639999995</v>
      </c>
      <c r="L323" s="3">
        <v>-6.8920706499999998E-2</v>
      </c>
      <c r="M323" s="7">
        <f t="shared" ref="M323" si="11">H323-H319</f>
        <v>0.2421258952</v>
      </c>
    </row>
    <row r="324" spans="1:13" hidden="1">
      <c r="A324" s="2">
        <v>403</v>
      </c>
      <c r="B324" s="1" t="s">
        <v>18</v>
      </c>
      <c r="C324" s="2">
        <v>1500</v>
      </c>
      <c r="D324" s="2">
        <v>0</v>
      </c>
      <c r="E324" s="2">
        <v>8.48</v>
      </c>
      <c r="F324" s="3">
        <v>0.70931632030000002</v>
      </c>
      <c r="G324" s="3">
        <v>0.56821999960000003</v>
      </c>
      <c r="H324" s="3">
        <v>0.1992375508</v>
      </c>
      <c r="I324" s="3">
        <v>6.0961467999999998E-2</v>
      </c>
      <c r="J324" s="3">
        <v>7.3665305599999995E-2</v>
      </c>
      <c r="K324" s="3">
        <v>0.204436758</v>
      </c>
      <c r="L324" s="3">
        <v>4.2001829599999999E-2</v>
      </c>
    </row>
    <row r="325" spans="1:13" hidden="1">
      <c r="A325" s="2">
        <v>428</v>
      </c>
      <c r="B325" s="1" t="s">
        <v>19</v>
      </c>
      <c r="C325" s="2">
        <v>1500</v>
      </c>
      <c r="D325" s="2">
        <v>0</v>
      </c>
      <c r="E325" s="2">
        <v>8.32</v>
      </c>
      <c r="F325" s="3">
        <v>0.65466937280000004</v>
      </c>
      <c r="G325" s="3">
        <v>0.60407403439999996</v>
      </c>
      <c r="H325" s="3">
        <v>7.7441464500000001E-2</v>
      </c>
      <c r="I325" s="3">
        <v>6.8554851400000005E-2</v>
      </c>
      <c r="J325" s="3">
        <v>2.4016808600000002E-2</v>
      </c>
      <c r="K325" s="3">
        <v>8.1309475699999995E-2</v>
      </c>
      <c r="L325" s="3">
        <v>-2.0141097399999999E-2</v>
      </c>
    </row>
    <row r="326" spans="1:13" hidden="1">
      <c r="A326" s="2">
        <v>453</v>
      </c>
      <c r="B326" s="1" t="s">
        <v>20</v>
      </c>
      <c r="C326" s="2">
        <v>1500</v>
      </c>
      <c r="D326" s="2">
        <v>0</v>
      </c>
      <c r="E326" s="2">
        <v>8.07</v>
      </c>
      <c r="F326" s="3">
        <v>0.66193959680000003</v>
      </c>
      <c r="G326" s="3">
        <v>0.59780657110000002</v>
      </c>
      <c r="H326" s="3">
        <v>9.5987995800000003E-2</v>
      </c>
      <c r="I326" s="3">
        <v>6.3191135199999998E-2</v>
      </c>
      <c r="J326" s="3">
        <v>4.3105449599999998E-2</v>
      </c>
      <c r="K326" s="3">
        <v>9.2808803100000004E-2</v>
      </c>
      <c r="L326" s="3">
        <v>2.1564456100000001E-2</v>
      </c>
    </row>
    <row r="327" spans="1:13" hidden="1">
      <c r="A327" s="2">
        <v>478</v>
      </c>
      <c r="B327" s="1" t="s">
        <v>21</v>
      </c>
      <c r="C327" s="2">
        <v>1500</v>
      </c>
      <c r="D327" s="2">
        <v>0</v>
      </c>
      <c r="E327" s="2">
        <v>8.2899999999999991</v>
      </c>
      <c r="F327" s="3">
        <v>0.67717763509999995</v>
      </c>
      <c r="G327" s="3">
        <v>0.63950840819999999</v>
      </c>
      <c r="H327" s="3">
        <v>5.46367465E-2</v>
      </c>
      <c r="I327" s="3">
        <v>6.24779694E-2</v>
      </c>
      <c r="J327" s="3">
        <v>2.1886253299999998E-2</v>
      </c>
      <c r="K327" s="3">
        <v>6.1293702800000002E-2</v>
      </c>
      <c r="L327" s="3">
        <v>2.20505548E-2</v>
      </c>
    </row>
    <row r="328" spans="1:13" hidden="1">
      <c r="A328" s="2">
        <v>503</v>
      </c>
      <c r="B328" s="1" t="s">
        <v>22</v>
      </c>
      <c r="C328" s="2">
        <v>1500</v>
      </c>
      <c r="D328" s="2">
        <v>0</v>
      </c>
      <c r="E328" s="2">
        <v>8.19</v>
      </c>
      <c r="F328" s="3">
        <v>0.65691294820000001</v>
      </c>
      <c r="G328" s="3">
        <v>0.55332637939999996</v>
      </c>
      <c r="H328" s="3">
        <v>0.15501806330000001</v>
      </c>
      <c r="I328" s="3">
        <v>6.2032530600000003E-2</v>
      </c>
      <c r="J328" s="3">
        <v>4.0154264600000003E-2</v>
      </c>
      <c r="K328" s="3">
        <v>0.10576542849999999</v>
      </c>
      <c r="L328" s="3">
        <v>6.7630629299999995E-2</v>
      </c>
    </row>
    <row r="329" spans="1:13" hidden="1">
      <c r="A329" s="2">
        <v>528</v>
      </c>
      <c r="B329" s="1" t="s">
        <v>23</v>
      </c>
      <c r="C329" s="2">
        <v>1500</v>
      </c>
      <c r="D329" s="2">
        <v>0</v>
      </c>
      <c r="E329" s="2">
        <v>8.1</v>
      </c>
      <c r="F329" s="3">
        <v>0.66992679980000003</v>
      </c>
      <c r="G329" s="3">
        <v>0.54995924139999997</v>
      </c>
      <c r="H329" s="3">
        <v>0.1785043945</v>
      </c>
      <c r="I329" s="3">
        <v>5.5944380199999998E-2</v>
      </c>
      <c r="J329" s="3">
        <v>8.8035098199999995E-2</v>
      </c>
      <c r="K329" s="3">
        <v>0.23440677430000001</v>
      </c>
      <c r="L329" s="3">
        <v>4.0424908799999999E-2</v>
      </c>
    </row>
    <row r="330" spans="1:13">
      <c r="A330" s="2">
        <v>367</v>
      </c>
      <c r="B330" s="1" t="s">
        <v>16</v>
      </c>
      <c r="C330" s="2">
        <v>3000</v>
      </c>
      <c r="D330" s="2">
        <v>100</v>
      </c>
      <c r="E330" s="2">
        <v>8.32</v>
      </c>
      <c r="F330" s="3">
        <v>0.69634728619999997</v>
      </c>
      <c r="G330" s="3">
        <v>0.50150316279999996</v>
      </c>
      <c r="H330" s="3">
        <v>0.28039339619999998</v>
      </c>
      <c r="I330" s="3">
        <v>2.8153734499999999E-2</v>
      </c>
      <c r="J330" s="3">
        <v>0.22241994849999999</v>
      </c>
      <c r="K330" s="3">
        <v>0.55504895470000004</v>
      </c>
      <c r="L330" s="3">
        <v>0.1198078565</v>
      </c>
    </row>
    <row r="331" spans="1:13">
      <c r="A331" s="2">
        <v>362</v>
      </c>
      <c r="B331" s="1" t="s">
        <v>16</v>
      </c>
      <c r="C331" s="2">
        <v>2250</v>
      </c>
      <c r="D331" s="2">
        <v>100</v>
      </c>
      <c r="E331" s="2">
        <v>8.32</v>
      </c>
      <c r="F331" s="3">
        <v>0.68880726110000001</v>
      </c>
      <c r="G331" s="3">
        <v>0.4902813969</v>
      </c>
      <c r="H331" s="3">
        <v>0.28822730839999999</v>
      </c>
      <c r="I331" s="3">
        <v>2.8581944599999999E-2</v>
      </c>
      <c r="J331" s="3">
        <v>0.22659251120000001</v>
      </c>
      <c r="K331" s="3">
        <v>0.47264943970000001</v>
      </c>
      <c r="L331" s="3">
        <v>9.9529895899999998E-2</v>
      </c>
    </row>
    <row r="332" spans="1:13">
      <c r="A332" s="2">
        <v>357</v>
      </c>
      <c r="B332" s="1" t="s">
        <v>16</v>
      </c>
      <c r="C332" s="2">
        <v>1500</v>
      </c>
      <c r="D332" s="2">
        <v>100</v>
      </c>
      <c r="E332" s="2">
        <v>8.33</v>
      </c>
      <c r="F332" s="3">
        <v>0.68562218850000001</v>
      </c>
      <c r="G332" s="3">
        <v>0.50675286310000001</v>
      </c>
      <c r="H332" s="3">
        <v>0.25923067160000002</v>
      </c>
      <c r="I332" s="3">
        <v>3.1634441899999997E-2</v>
      </c>
      <c r="J332" s="3">
        <v>0.20047269870000001</v>
      </c>
      <c r="K332" s="3">
        <v>0.43995677080000001</v>
      </c>
      <c r="L332" s="3">
        <v>8.8597674400000007E-2</v>
      </c>
    </row>
    <row r="333" spans="1:13">
      <c r="A333" s="2">
        <v>352</v>
      </c>
      <c r="B333" s="1" t="s">
        <v>16</v>
      </c>
      <c r="C333" s="2">
        <v>750</v>
      </c>
      <c r="D333" s="2">
        <v>100</v>
      </c>
      <c r="E333" s="2">
        <v>8.24</v>
      </c>
      <c r="F333" s="3">
        <v>0.68470156530000004</v>
      </c>
      <c r="G333" s="3">
        <v>0.4898822665</v>
      </c>
      <c r="H333" s="3">
        <v>0.28124526630000002</v>
      </c>
      <c r="I333" s="3">
        <v>2.89027424E-2</v>
      </c>
      <c r="J333" s="3">
        <v>0.2289445148</v>
      </c>
      <c r="K333" s="3">
        <v>0.4568950866</v>
      </c>
      <c r="L333" s="3">
        <v>9.4940570299999999E-2</v>
      </c>
    </row>
    <row r="334" spans="1:13">
      <c r="A334" s="2">
        <v>347</v>
      </c>
      <c r="B334" s="1" t="s">
        <v>16</v>
      </c>
      <c r="C334" s="2">
        <v>0</v>
      </c>
      <c r="D334" s="2">
        <v>100</v>
      </c>
      <c r="E334" s="2">
        <v>8.31</v>
      </c>
      <c r="F334" s="3">
        <v>0.67558272389999996</v>
      </c>
      <c r="G334" s="3">
        <v>0.50034750439999998</v>
      </c>
      <c r="H334" s="3">
        <v>0.25370472869999999</v>
      </c>
      <c r="I334" s="3">
        <v>3.3331149499999997E-2</v>
      </c>
      <c r="J334" s="3">
        <v>0.2055922855</v>
      </c>
      <c r="K334" s="3">
        <v>0.41184701880000002</v>
      </c>
      <c r="L334" s="3">
        <v>7.9427989300000001E-2</v>
      </c>
    </row>
    <row r="335" spans="1:13">
      <c r="A335" s="2">
        <v>392</v>
      </c>
      <c r="B335" s="1" t="s">
        <v>17</v>
      </c>
      <c r="C335" s="2">
        <v>3000</v>
      </c>
      <c r="D335" s="2">
        <v>100</v>
      </c>
      <c r="E335" s="2">
        <v>6.83</v>
      </c>
      <c r="F335" s="3">
        <v>0.61724508170000003</v>
      </c>
      <c r="G335" s="3">
        <v>0.40365324969999999</v>
      </c>
      <c r="H335" s="3">
        <v>0.33624376750000001</v>
      </c>
      <c r="I335" s="3">
        <v>1.9183843900000001E-2</v>
      </c>
      <c r="J335" s="3">
        <v>0.3547776353</v>
      </c>
      <c r="K335" s="3">
        <v>0.63959198620000002</v>
      </c>
      <c r="L335" s="3">
        <v>0.1802762098</v>
      </c>
    </row>
    <row r="336" spans="1:13">
      <c r="A336" s="2">
        <v>387</v>
      </c>
      <c r="B336" s="1" t="s">
        <v>17</v>
      </c>
      <c r="C336" s="2">
        <v>2250</v>
      </c>
      <c r="D336" s="2">
        <v>100</v>
      </c>
      <c r="E336" s="2">
        <v>6.94</v>
      </c>
      <c r="F336" s="3">
        <v>0.63473290979999997</v>
      </c>
      <c r="G336" s="3">
        <v>0.41253724949999998</v>
      </c>
      <c r="H336" s="3">
        <v>0.34828778869999999</v>
      </c>
      <c r="I336" s="3">
        <v>1.61088393E-2</v>
      </c>
      <c r="J336" s="3">
        <v>0.3477867637</v>
      </c>
      <c r="K336" s="3">
        <v>0.61961251650000004</v>
      </c>
      <c r="L336" s="3">
        <v>0.1113531373</v>
      </c>
    </row>
    <row r="337" spans="1:13">
      <c r="A337" s="2">
        <v>382</v>
      </c>
      <c r="B337" s="1" t="s">
        <v>17</v>
      </c>
      <c r="C337" s="2">
        <v>1500</v>
      </c>
      <c r="D337" s="2">
        <v>100</v>
      </c>
      <c r="E337" s="2">
        <v>7.17</v>
      </c>
      <c r="F337" s="3">
        <v>0.63261994980000003</v>
      </c>
      <c r="G337" s="3">
        <v>0.42965085749999998</v>
      </c>
      <c r="H337" s="3">
        <v>0.31485816360000002</v>
      </c>
      <c r="I337" s="3">
        <v>1.8118468299999999E-2</v>
      </c>
      <c r="J337" s="3">
        <v>0.331326644</v>
      </c>
      <c r="K337" s="3">
        <v>0.64197380329999998</v>
      </c>
      <c r="L337" s="3">
        <v>0.2607439976</v>
      </c>
    </row>
    <row r="338" spans="1:13">
      <c r="A338" s="2">
        <v>377</v>
      </c>
      <c r="B338" s="1" t="s">
        <v>17</v>
      </c>
      <c r="C338" s="2">
        <v>750</v>
      </c>
      <c r="D338" s="2">
        <v>100</v>
      </c>
      <c r="E338" s="2">
        <v>7.16</v>
      </c>
      <c r="F338" s="3">
        <v>0.6316914803</v>
      </c>
      <c r="G338" s="3">
        <v>0.42771041440000002</v>
      </c>
      <c r="H338" s="3">
        <v>0.32296589180000002</v>
      </c>
      <c r="I338" s="3">
        <v>1.81984938E-2</v>
      </c>
      <c r="J338" s="3">
        <v>0.33549371589999999</v>
      </c>
      <c r="K338" s="3">
        <v>0.68631025050000005</v>
      </c>
      <c r="L338" s="3">
        <v>8.5319460900000005E-2</v>
      </c>
    </row>
    <row r="339" spans="1:13">
      <c r="A339" s="2">
        <v>372</v>
      </c>
      <c r="B339" s="1" t="s">
        <v>17</v>
      </c>
      <c r="C339" s="2">
        <v>0</v>
      </c>
      <c r="D339" s="2">
        <v>100</v>
      </c>
      <c r="E339" s="2">
        <v>6.97</v>
      </c>
      <c r="F339" s="3">
        <v>0.61707021049999999</v>
      </c>
      <c r="G339" s="3">
        <v>0.40123695310000002</v>
      </c>
      <c r="H339" s="3">
        <v>0.34105749330000001</v>
      </c>
      <c r="I339" s="3">
        <v>1.8459450200000001E-2</v>
      </c>
      <c r="J339" s="3">
        <v>0.36758857740000001</v>
      </c>
      <c r="K339" s="3">
        <v>0.59429757299999997</v>
      </c>
      <c r="L339" s="3">
        <v>6.4689266600000003E-2</v>
      </c>
      <c r="M339" s="7"/>
    </row>
    <row r="340" spans="1:13">
      <c r="A340" s="2">
        <v>417</v>
      </c>
      <c r="B340" s="1" t="s">
        <v>18</v>
      </c>
      <c r="C340" s="2">
        <v>3000</v>
      </c>
      <c r="D340" s="2">
        <v>100</v>
      </c>
      <c r="E340" s="2">
        <v>8.4499999999999993</v>
      </c>
      <c r="F340" s="3">
        <v>0.67966708369999995</v>
      </c>
      <c r="G340" s="3">
        <v>0.46167690929999999</v>
      </c>
      <c r="H340" s="3">
        <v>0.31788282340000001</v>
      </c>
      <c r="I340" s="3">
        <v>3.3726677099999998E-2</v>
      </c>
      <c r="J340" s="3">
        <v>0.2067149784</v>
      </c>
      <c r="K340" s="3">
        <v>0.4116970533</v>
      </c>
      <c r="L340" s="3">
        <v>8.2645719100000001E-2</v>
      </c>
    </row>
    <row r="341" spans="1:13">
      <c r="A341" s="2">
        <v>412</v>
      </c>
      <c r="B341" s="1" t="s">
        <v>18</v>
      </c>
      <c r="C341" s="2">
        <v>2250</v>
      </c>
      <c r="D341" s="2">
        <v>100</v>
      </c>
      <c r="E341" s="2">
        <v>8.36</v>
      </c>
      <c r="F341" s="3">
        <v>0.67173504390000005</v>
      </c>
      <c r="G341" s="3">
        <v>0.46324618340000001</v>
      </c>
      <c r="H341" s="3">
        <v>0.30876250350000001</v>
      </c>
      <c r="I341" s="3">
        <v>3.61777618E-2</v>
      </c>
      <c r="J341" s="3">
        <v>0.1965068506</v>
      </c>
      <c r="K341" s="3">
        <v>0.45378288849999998</v>
      </c>
      <c r="L341" s="3">
        <v>9.1120900399999996E-2</v>
      </c>
    </row>
    <row r="342" spans="1:13">
      <c r="A342" s="2">
        <v>407</v>
      </c>
      <c r="B342" s="1" t="s">
        <v>18</v>
      </c>
      <c r="C342" s="2">
        <v>1500</v>
      </c>
      <c r="D342" s="2">
        <v>100</v>
      </c>
      <c r="E342" s="2">
        <v>8.2799999999999994</v>
      </c>
      <c r="F342" s="3">
        <v>0.67150790900000001</v>
      </c>
      <c r="G342" s="3">
        <v>0.45365740929999998</v>
      </c>
      <c r="H342" s="3">
        <v>0.32166965790000002</v>
      </c>
      <c r="I342" s="3">
        <v>3.2400613299999999E-2</v>
      </c>
      <c r="J342" s="3">
        <v>0.2247930712</v>
      </c>
      <c r="K342" s="3">
        <v>0.45485794280000003</v>
      </c>
      <c r="L342" s="3">
        <v>9.1052648299999997E-2</v>
      </c>
    </row>
    <row r="343" spans="1:13">
      <c r="A343" s="2">
        <v>402</v>
      </c>
      <c r="B343" s="1" t="s">
        <v>18</v>
      </c>
      <c r="C343" s="2">
        <v>750</v>
      </c>
      <c r="D343" s="2">
        <v>100</v>
      </c>
      <c r="E343" s="2">
        <v>8.18</v>
      </c>
      <c r="F343" s="3">
        <v>0.66719514359999998</v>
      </c>
      <c r="G343" s="3">
        <v>0.46320530259999998</v>
      </c>
      <c r="H343" s="3">
        <v>0.30240152139999998</v>
      </c>
      <c r="I343" s="3">
        <v>3.2227014800000002E-2</v>
      </c>
      <c r="J343" s="3">
        <v>0.21629468969999999</v>
      </c>
      <c r="K343" s="3">
        <v>0.41235081880000002</v>
      </c>
      <c r="L343" s="3">
        <v>8.2604821499999995E-2</v>
      </c>
    </row>
    <row r="344" spans="1:13">
      <c r="A344" s="2">
        <v>397</v>
      </c>
      <c r="B344" s="1" t="s">
        <v>18</v>
      </c>
      <c r="C344" s="2">
        <v>0</v>
      </c>
      <c r="D344" s="2">
        <v>100</v>
      </c>
      <c r="E344" s="2">
        <v>7.98</v>
      </c>
      <c r="F344" s="3">
        <v>0.67578583940000003</v>
      </c>
      <c r="G344" s="3">
        <v>0.45119613009999998</v>
      </c>
      <c r="H344" s="3">
        <v>0.33170419369999998</v>
      </c>
      <c r="I344" s="3">
        <v>2.3782384600000001E-2</v>
      </c>
      <c r="J344" s="3">
        <v>0.26084036240000003</v>
      </c>
      <c r="K344" s="3">
        <v>0.56007740829999997</v>
      </c>
      <c r="L344" s="3">
        <v>0.1206275562</v>
      </c>
    </row>
    <row r="345" spans="1:13">
      <c r="A345" s="2">
        <v>442</v>
      </c>
      <c r="B345" s="1" t="s">
        <v>19</v>
      </c>
      <c r="C345" s="2">
        <v>3000</v>
      </c>
      <c r="D345" s="2">
        <v>100</v>
      </c>
      <c r="E345" s="2">
        <v>8.33</v>
      </c>
      <c r="F345" s="3">
        <v>0.70373488399999995</v>
      </c>
      <c r="G345" s="3">
        <v>0.51089677680000001</v>
      </c>
      <c r="H345" s="3">
        <v>0.27448750319999998</v>
      </c>
      <c r="I345" s="3">
        <v>2.5146766599999999E-2</v>
      </c>
      <c r="J345" s="3">
        <v>0.24226376159999999</v>
      </c>
      <c r="K345" s="3">
        <v>0.55036204119999999</v>
      </c>
      <c r="L345" s="3">
        <v>0.11810044240000001</v>
      </c>
    </row>
    <row r="346" spans="1:13">
      <c r="A346" s="2">
        <v>437</v>
      </c>
      <c r="B346" s="1" t="s">
        <v>19</v>
      </c>
      <c r="C346" s="2">
        <v>2250</v>
      </c>
      <c r="D346" s="2">
        <v>100</v>
      </c>
      <c r="E346" s="2">
        <v>8.44</v>
      </c>
      <c r="F346" s="3">
        <v>0.69960277500000001</v>
      </c>
      <c r="G346" s="3">
        <v>0.52929914629999997</v>
      </c>
      <c r="H346" s="3">
        <v>0.24191844209999999</v>
      </c>
      <c r="I346" s="3">
        <v>2.8992018599999999E-2</v>
      </c>
      <c r="J346" s="3">
        <v>0.2199167236</v>
      </c>
      <c r="K346" s="3">
        <v>0.56651443199999996</v>
      </c>
      <c r="L346" s="3">
        <v>9.1458748500000006E-2</v>
      </c>
    </row>
    <row r="347" spans="1:13">
      <c r="A347" s="2">
        <v>432</v>
      </c>
      <c r="B347" s="1" t="s">
        <v>19</v>
      </c>
      <c r="C347" s="2">
        <v>1500</v>
      </c>
      <c r="D347" s="2">
        <v>100</v>
      </c>
      <c r="E347" s="2">
        <v>8.34</v>
      </c>
      <c r="F347" s="3">
        <v>0.6984742102</v>
      </c>
      <c r="G347" s="3">
        <v>0.53240140339999997</v>
      </c>
      <c r="H347" s="3">
        <v>0.2380881503</v>
      </c>
      <c r="I347" s="3">
        <v>2.95491025E-2</v>
      </c>
      <c r="J347" s="3">
        <v>0.2040368729</v>
      </c>
      <c r="K347" s="3">
        <v>0.45543877249999998</v>
      </c>
      <c r="L347" s="3">
        <v>8.2048783200000003E-2</v>
      </c>
    </row>
    <row r="348" spans="1:13">
      <c r="A348" s="2">
        <v>427</v>
      </c>
      <c r="B348" s="1" t="s">
        <v>19</v>
      </c>
      <c r="C348" s="2">
        <v>750</v>
      </c>
      <c r="D348" s="2">
        <v>100</v>
      </c>
      <c r="E348" s="2">
        <v>8.1</v>
      </c>
      <c r="F348" s="3">
        <v>0.66245532829999998</v>
      </c>
      <c r="G348" s="3">
        <v>0.47697209369999999</v>
      </c>
      <c r="H348" s="3">
        <v>0.27918394769999999</v>
      </c>
      <c r="I348" s="3">
        <v>2.9449150699999999E-2</v>
      </c>
      <c r="J348" s="3">
        <v>0.26122650930000002</v>
      </c>
      <c r="K348" s="3">
        <v>0.53454315829999999</v>
      </c>
      <c r="L348" s="3">
        <v>0.10991684610000001</v>
      </c>
      <c r="M348" s="7">
        <f t="shared" ref="M348" si="12">H348-H344</f>
        <v>-5.2520245999999993E-2</v>
      </c>
    </row>
    <row r="349" spans="1:13">
      <c r="A349" s="2">
        <v>422</v>
      </c>
      <c r="B349" s="1" t="s">
        <v>19</v>
      </c>
      <c r="C349" s="2">
        <v>0</v>
      </c>
      <c r="D349" s="2">
        <v>100</v>
      </c>
      <c r="E349" s="2">
        <v>7.85</v>
      </c>
      <c r="F349" s="3">
        <v>0.67322625160000005</v>
      </c>
      <c r="G349" s="3">
        <v>0.48477312220000002</v>
      </c>
      <c r="H349" s="3">
        <v>0.27762628480000001</v>
      </c>
      <c r="I349" s="3">
        <v>2.8244432100000001E-2</v>
      </c>
      <c r="J349" s="3">
        <v>0.26834915609999999</v>
      </c>
      <c r="K349" s="3">
        <v>0.4609147233</v>
      </c>
      <c r="L349" s="3">
        <v>9.5197602500000006E-2</v>
      </c>
    </row>
    <row r="350" spans="1:13">
      <c r="A350" s="2">
        <v>467</v>
      </c>
      <c r="B350" s="1" t="s">
        <v>20</v>
      </c>
      <c r="C350" s="2">
        <v>3000</v>
      </c>
      <c r="D350" s="2">
        <v>100</v>
      </c>
      <c r="E350" s="2">
        <v>8.31</v>
      </c>
      <c r="F350" s="3">
        <v>0.68545826529999998</v>
      </c>
      <c r="G350" s="3">
        <v>0.48879635040000002</v>
      </c>
      <c r="H350" s="3">
        <v>0.28947956279999998</v>
      </c>
      <c r="I350" s="3">
        <v>2.6188647400000001E-2</v>
      </c>
      <c r="J350" s="3">
        <v>0.24643957189999999</v>
      </c>
      <c r="K350" s="3">
        <v>0.55579585259999997</v>
      </c>
      <c r="L350" s="3">
        <v>0.12113793420000001</v>
      </c>
    </row>
    <row r="351" spans="1:13" hidden="1">
      <c r="A351" s="2">
        <v>26</v>
      </c>
      <c r="B351" s="1" t="s">
        <v>2</v>
      </c>
      <c r="C351" s="2">
        <v>750</v>
      </c>
      <c r="D351" s="2">
        <v>75</v>
      </c>
      <c r="E351" s="2">
        <v>8.67</v>
      </c>
      <c r="F351" s="3">
        <v>0.70369876220000005</v>
      </c>
      <c r="G351" s="3">
        <v>0.65287460689999999</v>
      </c>
      <c r="H351" s="3">
        <v>7.2211686799999994E-2</v>
      </c>
      <c r="I351" s="3">
        <v>7.5608503699999996E-2</v>
      </c>
      <c r="J351" s="3">
        <v>4.6178147500000002E-2</v>
      </c>
      <c r="K351" s="3">
        <v>0.16174361719999999</v>
      </c>
      <c r="L351" s="3">
        <v>3.3928129899999999E-2</v>
      </c>
    </row>
    <row r="352" spans="1:13" hidden="1">
      <c r="A352" s="2">
        <v>51</v>
      </c>
      <c r="B352" s="1" t="s">
        <v>4</v>
      </c>
      <c r="C352" s="2">
        <v>750</v>
      </c>
      <c r="D352" s="2">
        <v>75</v>
      </c>
      <c r="E352" s="2">
        <v>8.85</v>
      </c>
      <c r="F352" s="3">
        <v>0.69321301319999995</v>
      </c>
      <c r="G352" s="3">
        <v>0.6144204164</v>
      </c>
      <c r="H352" s="3">
        <v>0.1124200669</v>
      </c>
      <c r="I352" s="3">
        <v>6.7591340799999997E-2</v>
      </c>
      <c r="J352" s="3">
        <v>6.1207061799999997E-2</v>
      </c>
      <c r="K352" s="3">
        <v>0.1658804331</v>
      </c>
      <c r="L352" s="3">
        <v>3.2705644700000001E-2</v>
      </c>
    </row>
    <row r="353" spans="1:13" hidden="1">
      <c r="A353" s="2">
        <v>76</v>
      </c>
      <c r="B353" s="1" t="s">
        <v>5</v>
      </c>
      <c r="C353" s="2">
        <v>750</v>
      </c>
      <c r="D353" s="2">
        <v>75</v>
      </c>
      <c r="E353" s="2">
        <v>8.76</v>
      </c>
      <c r="F353" s="3">
        <v>0.70674692569999997</v>
      </c>
      <c r="G353" s="3">
        <v>0.63301912530000004</v>
      </c>
      <c r="H353" s="3">
        <v>0.1040941806</v>
      </c>
      <c r="I353" s="3">
        <v>7.2077159200000004E-2</v>
      </c>
      <c r="J353" s="3">
        <v>5.2243126700000003E-2</v>
      </c>
      <c r="K353" s="3">
        <v>0.15464807659999999</v>
      </c>
      <c r="L353" s="3">
        <v>3.1747787100000001E-2</v>
      </c>
    </row>
    <row r="354" spans="1:13" hidden="1">
      <c r="A354" s="2">
        <v>101</v>
      </c>
      <c r="B354" s="1" t="s">
        <v>6</v>
      </c>
      <c r="C354" s="2">
        <v>750</v>
      </c>
      <c r="D354" s="2">
        <v>75</v>
      </c>
      <c r="E354" s="2">
        <v>8.76</v>
      </c>
      <c r="F354" s="3">
        <v>0.69884040130000002</v>
      </c>
      <c r="G354" s="3">
        <v>0.63137013850000001</v>
      </c>
      <c r="H354" s="3">
        <v>9.5559384499999997E-2</v>
      </c>
      <c r="I354" s="3">
        <v>7.4147454200000004E-2</v>
      </c>
      <c r="J354" s="3">
        <v>4.7139557899999997E-2</v>
      </c>
      <c r="K354" s="3">
        <v>0.1425165166</v>
      </c>
      <c r="L354" s="3">
        <v>2.9840016899999999E-2</v>
      </c>
    </row>
    <row r="355" spans="1:13" hidden="1">
      <c r="A355" s="2">
        <v>126</v>
      </c>
      <c r="B355" s="1" t="s">
        <v>7</v>
      </c>
      <c r="C355" s="2">
        <v>750</v>
      </c>
      <c r="D355" s="2">
        <v>75</v>
      </c>
      <c r="E355" s="2">
        <v>8.6999999999999993</v>
      </c>
      <c r="F355" s="3">
        <v>0.69840272849999996</v>
      </c>
      <c r="G355" s="3">
        <v>0.59954625299999997</v>
      </c>
      <c r="H355" s="3">
        <v>0.14028554979999999</v>
      </c>
      <c r="I355" s="3">
        <v>6.3151263299999996E-2</v>
      </c>
      <c r="J355" s="3">
        <v>8.0849884699999999E-2</v>
      </c>
      <c r="K355" s="3">
        <v>0.24699230580000001</v>
      </c>
      <c r="L355" s="3">
        <v>5.03522572E-2</v>
      </c>
    </row>
    <row r="356" spans="1:13" hidden="1">
      <c r="A356" s="2">
        <v>151</v>
      </c>
      <c r="B356" s="1" t="s">
        <v>8</v>
      </c>
      <c r="C356" s="2">
        <v>750</v>
      </c>
      <c r="D356" s="2">
        <v>75</v>
      </c>
      <c r="E356" s="2">
        <v>8.89</v>
      </c>
      <c r="F356" s="3">
        <v>0.69358570870000003</v>
      </c>
      <c r="G356" s="3">
        <v>0.61889068550000004</v>
      </c>
      <c r="H356" s="3">
        <v>0.1062007728</v>
      </c>
      <c r="I356" s="3">
        <v>6.9703742999999999E-2</v>
      </c>
      <c r="J356" s="3">
        <v>5.6481083600000002E-2</v>
      </c>
      <c r="K356" s="3">
        <v>0.1524995596</v>
      </c>
      <c r="L356" s="3">
        <v>3.1216741700000002E-2</v>
      </c>
    </row>
    <row r="357" spans="1:13" hidden="1">
      <c r="A357" s="2">
        <v>176</v>
      </c>
      <c r="B357" s="1" t="s">
        <v>9</v>
      </c>
      <c r="C357" s="2">
        <v>750</v>
      </c>
      <c r="D357" s="2">
        <v>75</v>
      </c>
      <c r="E357" s="2">
        <v>8.85</v>
      </c>
      <c r="F357" s="3">
        <v>0.68448695230000001</v>
      </c>
      <c r="G357" s="3">
        <v>0.62484777449999995</v>
      </c>
      <c r="H357" s="3">
        <v>8.7672404400000001E-2</v>
      </c>
      <c r="I357" s="3">
        <v>7.5967234800000005E-2</v>
      </c>
      <c r="J357" s="3">
        <v>4.2013099999999998E-2</v>
      </c>
      <c r="K357" s="3">
        <v>0.11931461409999999</v>
      </c>
      <c r="L357" s="3">
        <v>2.3966428500000001E-2</v>
      </c>
    </row>
    <row r="358" spans="1:13" hidden="1">
      <c r="A358" s="2">
        <v>201</v>
      </c>
      <c r="B358" s="1" t="s">
        <v>10</v>
      </c>
      <c r="C358" s="2">
        <v>750</v>
      </c>
      <c r="D358" s="2">
        <v>75</v>
      </c>
      <c r="E358" s="2">
        <v>8.6999999999999993</v>
      </c>
      <c r="F358" s="3">
        <v>0.69395755889999999</v>
      </c>
      <c r="G358" s="3">
        <v>0.62348435800000002</v>
      </c>
      <c r="H358" s="3">
        <v>9.8871431499999995E-2</v>
      </c>
      <c r="I358" s="3">
        <v>7.4610363099999993E-2</v>
      </c>
      <c r="J358" s="3">
        <v>4.9341741000000001E-2</v>
      </c>
      <c r="K358" s="3">
        <v>0.1044953383</v>
      </c>
      <c r="L358" s="3">
        <v>2.0409673499999999E-2</v>
      </c>
    </row>
    <row r="359" spans="1:13" hidden="1">
      <c r="A359" s="2">
        <v>226</v>
      </c>
      <c r="B359" s="1" t="s">
        <v>11</v>
      </c>
      <c r="C359" s="2">
        <v>750</v>
      </c>
      <c r="D359" s="2">
        <v>75</v>
      </c>
      <c r="E359" s="2">
        <v>8.8800000000000008</v>
      </c>
      <c r="F359" s="3">
        <v>0.70421740300000002</v>
      </c>
      <c r="G359" s="3">
        <v>0.64249329629999996</v>
      </c>
      <c r="H359" s="3">
        <v>8.7857205100000002E-2</v>
      </c>
      <c r="I359" s="3">
        <v>7.5822098199999993E-2</v>
      </c>
      <c r="J359" s="3">
        <v>4.0828831699999998E-2</v>
      </c>
      <c r="K359" s="3">
        <v>0.1342745498</v>
      </c>
      <c r="L359" s="3">
        <v>2.77181778E-2</v>
      </c>
    </row>
    <row r="360" spans="1:13" hidden="1">
      <c r="A360" s="2">
        <v>251</v>
      </c>
      <c r="B360" s="1" t="s">
        <v>12</v>
      </c>
      <c r="C360" s="2">
        <v>750</v>
      </c>
      <c r="D360" s="2">
        <v>75</v>
      </c>
      <c r="E360" s="2">
        <v>8.76</v>
      </c>
      <c r="F360" s="3">
        <v>0.71432404140000005</v>
      </c>
      <c r="G360" s="3">
        <v>0.63760088660000003</v>
      </c>
      <c r="H360" s="3">
        <v>0.1070705077</v>
      </c>
      <c r="I360" s="3">
        <v>7.20257604E-2</v>
      </c>
      <c r="J360" s="3">
        <v>4.9664120300000003E-2</v>
      </c>
      <c r="K360" s="3">
        <v>0.16728370519999999</v>
      </c>
      <c r="L360" s="3">
        <v>3.4885693099999997E-2</v>
      </c>
    </row>
    <row r="361" spans="1:13" hidden="1">
      <c r="A361" s="2">
        <v>276</v>
      </c>
      <c r="B361" s="1" t="s">
        <v>13</v>
      </c>
      <c r="C361" s="2">
        <v>750</v>
      </c>
      <c r="D361" s="2">
        <v>75</v>
      </c>
      <c r="E361" s="2">
        <v>8.69</v>
      </c>
      <c r="F361" s="3">
        <v>0.69575303509999997</v>
      </c>
      <c r="G361" s="3">
        <v>0.61940971680000001</v>
      </c>
      <c r="H361" s="3">
        <v>0.10798784729999999</v>
      </c>
      <c r="I361" s="3">
        <v>7.4040508899999996E-2</v>
      </c>
      <c r="J361" s="3">
        <v>5.2891399999999998E-2</v>
      </c>
      <c r="K361" s="3">
        <v>0.122131082</v>
      </c>
      <c r="L361" s="3">
        <v>2.53337592E-2</v>
      </c>
    </row>
    <row r="362" spans="1:13" hidden="1">
      <c r="A362" s="2">
        <v>301</v>
      </c>
      <c r="B362" s="1" t="s">
        <v>14</v>
      </c>
      <c r="C362" s="2">
        <v>750</v>
      </c>
      <c r="D362" s="2">
        <v>75</v>
      </c>
      <c r="E362" s="2">
        <v>8.08</v>
      </c>
      <c r="F362" s="3">
        <v>0.68602736799999997</v>
      </c>
      <c r="G362" s="3">
        <v>0.58398471029999999</v>
      </c>
      <c r="H362" s="3">
        <v>0.14735008860000001</v>
      </c>
      <c r="I362" s="3">
        <v>5.1742603700000001E-2</v>
      </c>
      <c r="J362" s="3">
        <v>9.5080550999999999E-2</v>
      </c>
      <c r="K362" s="3">
        <v>0.2370869605</v>
      </c>
      <c r="L362" s="3">
        <v>2.4509892799999999E-2</v>
      </c>
    </row>
    <row r="363" spans="1:13" hidden="1">
      <c r="A363" s="2">
        <v>326</v>
      </c>
      <c r="B363" s="1" t="s">
        <v>15</v>
      </c>
      <c r="C363" s="2">
        <v>750</v>
      </c>
      <c r="D363" s="2">
        <v>75</v>
      </c>
      <c r="E363" s="2">
        <v>8</v>
      </c>
      <c r="F363" s="3">
        <v>0.64242690930000002</v>
      </c>
      <c r="G363" s="3">
        <v>0.5572858557</v>
      </c>
      <c r="H363" s="3">
        <v>0.13062973419999999</v>
      </c>
      <c r="I363" s="3">
        <v>5.8990454499999997E-2</v>
      </c>
      <c r="J363" s="3">
        <v>7.0145469700000004E-2</v>
      </c>
      <c r="K363" s="3">
        <v>0.1459299459</v>
      </c>
      <c r="L363" s="3">
        <v>4.0026247799999998E-2</v>
      </c>
    </row>
    <row r="364" spans="1:13" hidden="1">
      <c r="A364" s="2">
        <v>351</v>
      </c>
      <c r="B364" s="1" t="s">
        <v>16</v>
      </c>
      <c r="C364" s="2">
        <v>750</v>
      </c>
      <c r="D364" s="2">
        <v>75</v>
      </c>
      <c r="E364" s="2">
        <v>8.27</v>
      </c>
      <c r="F364" s="3">
        <v>0.65755965940000005</v>
      </c>
      <c r="G364" s="3">
        <v>0.56979513579999996</v>
      </c>
      <c r="H364" s="3">
        <v>0.1326373723</v>
      </c>
      <c r="I364" s="3">
        <v>6.42088247E-2</v>
      </c>
      <c r="J364" s="3">
        <v>6.2250674800000003E-2</v>
      </c>
      <c r="K364" s="3">
        <v>0.1149047302</v>
      </c>
      <c r="L364" s="3">
        <v>2.38100532E-2</v>
      </c>
      <c r="M364" s="7"/>
    </row>
    <row r="365" spans="1:13" hidden="1">
      <c r="A365" s="2">
        <v>376</v>
      </c>
      <c r="B365" s="1" t="s">
        <v>17</v>
      </c>
      <c r="C365" s="2">
        <v>750</v>
      </c>
      <c r="D365" s="2">
        <v>75</v>
      </c>
      <c r="E365" s="2">
        <v>7.03</v>
      </c>
      <c r="F365" s="3">
        <v>0.63472649380000001</v>
      </c>
      <c r="G365" s="3">
        <v>0.41852394450000002</v>
      </c>
      <c r="H365" s="3">
        <v>0.3407871375</v>
      </c>
      <c r="I365" s="3">
        <v>1.74552805E-2</v>
      </c>
      <c r="J365" s="3">
        <v>0.33832984859999998</v>
      </c>
      <c r="K365" s="3">
        <v>0.67939505529999999</v>
      </c>
      <c r="L365" s="3">
        <v>8.8480396500000003E-2</v>
      </c>
    </row>
    <row r="366" spans="1:13" hidden="1">
      <c r="A366" s="2">
        <v>401</v>
      </c>
      <c r="B366" s="1" t="s">
        <v>18</v>
      </c>
      <c r="C366" s="2">
        <v>750</v>
      </c>
      <c r="D366" s="2">
        <v>75</v>
      </c>
      <c r="E366" s="2">
        <v>8.35</v>
      </c>
      <c r="F366" s="3">
        <v>0.68279131640000001</v>
      </c>
      <c r="G366" s="3">
        <v>0.53180002140000004</v>
      </c>
      <c r="H366" s="3">
        <v>0.22207402300000001</v>
      </c>
      <c r="I366" s="3">
        <v>5.1333115200000001E-2</v>
      </c>
      <c r="J366" s="3">
        <v>0.10864697919999999</v>
      </c>
      <c r="K366" s="3">
        <v>0.2919907249</v>
      </c>
      <c r="L366" s="3">
        <v>5.8845605799999999E-2</v>
      </c>
    </row>
    <row r="367" spans="1:13" hidden="1">
      <c r="A367" s="2">
        <v>426</v>
      </c>
      <c r="B367" s="1" t="s">
        <v>19</v>
      </c>
      <c r="C367" s="2">
        <v>750</v>
      </c>
      <c r="D367" s="2">
        <v>75</v>
      </c>
      <c r="E367" s="2">
        <v>8.2899999999999991</v>
      </c>
      <c r="F367" s="3">
        <v>0.67387697479999997</v>
      </c>
      <c r="G367" s="3">
        <v>0.61097911009999994</v>
      </c>
      <c r="H367" s="3">
        <v>9.3085388399999996E-2</v>
      </c>
      <c r="I367" s="3">
        <v>6.3101542600000005E-2</v>
      </c>
      <c r="J367" s="3">
        <v>4.0791731300000002E-2</v>
      </c>
      <c r="K367" s="3">
        <v>0.1075078476</v>
      </c>
      <c r="L367" s="3">
        <v>2.77849654E-2</v>
      </c>
    </row>
    <row r="368" spans="1:13" hidden="1">
      <c r="A368" s="2">
        <v>451</v>
      </c>
      <c r="B368" s="1" t="s">
        <v>20</v>
      </c>
      <c r="C368" s="2">
        <v>750</v>
      </c>
      <c r="D368" s="2">
        <v>75</v>
      </c>
      <c r="E368" s="2">
        <v>8.14</v>
      </c>
      <c r="F368" s="3">
        <v>0.68498622730000003</v>
      </c>
      <c r="G368" s="3">
        <v>0.60604711109999998</v>
      </c>
      <c r="H368" s="3">
        <v>0.1149688366</v>
      </c>
      <c r="I368" s="3">
        <v>5.5483489400000002E-2</v>
      </c>
      <c r="J368" s="3">
        <v>5.9505717899999998E-2</v>
      </c>
      <c r="K368" s="3">
        <v>0.11686192550000001</v>
      </c>
      <c r="L368" s="3">
        <v>9.3164356800000001E-2</v>
      </c>
    </row>
    <row r="369" spans="1:13" hidden="1">
      <c r="A369" s="2">
        <v>476</v>
      </c>
      <c r="B369" s="1" t="s">
        <v>21</v>
      </c>
      <c r="C369" s="2">
        <v>750</v>
      </c>
      <c r="D369" s="2">
        <v>75</v>
      </c>
      <c r="E369" s="2">
        <v>8.2200000000000006</v>
      </c>
      <c r="F369" s="3">
        <v>0.65786544489999998</v>
      </c>
      <c r="G369" s="3">
        <v>0.61407848639999996</v>
      </c>
      <c r="H369" s="3">
        <v>6.6204796199999999E-2</v>
      </c>
      <c r="I369" s="3">
        <v>5.9563983899999999E-2</v>
      </c>
      <c r="J369" s="3">
        <v>4.1431670400000002E-2</v>
      </c>
      <c r="K369" s="3">
        <v>8.9364620300000003E-2</v>
      </c>
      <c r="L369" s="3">
        <v>4.5765553399999999E-2</v>
      </c>
    </row>
    <row r="370" spans="1:13" hidden="1">
      <c r="A370" s="2">
        <v>501</v>
      </c>
      <c r="B370" s="1" t="s">
        <v>22</v>
      </c>
      <c r="C370" s="2">
        <v>750</v>
      </c>
      <c r="D370" s="2">
        <v>75</v>
      </c>
      <c r="E370" s="2">
        <v>8.16</v>
      </c>
      <c r="F370" s="3">
        <v>0.67286603300000003</v>
      </c>
      <c r="G370" s="3">
        <v>0.55466742660000001</v>
      </c>
      <c r="H370" s="3">
        <v>0.1728409876</v>
      </c>
      <c r="I370" s="3">
        <v>5.9956384299999999E-2</v>
      </c>
      <c r="J370" s="3">
        <v>5.5953620000000003E-2</v>
      </c>
      <c r="K370" s="3">
        <v>0.14244542020000001</v>
      </c>
      <c r="L370" s="3">
        <v>2.2215271299999999E-2</v>
      </c>
    </row>
    <row r="371" spans="1:13" hidden="1">
      <c r="A371" s="2">
        <v>526</v>
      </c>
      <c r="B371" s="1" t="s">
        <v>23</v>
      </c>
      <c r="C371" s="2">
        <v>750</v>
      </c>
      <c r="D371" s="2">
        <v>75</v>
      </c>
      <c r="E371" s="2">
        <v>8.0299999999999994</v>
      </c>
      <c r="F371" s="3">
        <v>0.66981148530000001</v>
      </c>
      <c r="G371" s="3">
        <v>0.52976172669999999</v>
      </c>
      <c r="H371" s="3">
        <v>0.2055760411</v>
      </c>
      <c r="I371" s="3">
        <v>4.7444302100000002E-2</v>
      </c>
      <c r="J371" s="3">
        <v>0.1242509451</v>
      </c>
      <c r="K371" s="3">
        <v>0.27659005310000001</v>
      </c>
      <c r="L371" s="3">
        <v>5.3740765199999999E-2</v>
      </c>
    </row>
    <row r="372" spans="1:13" hidden="1">
      <c r="A372" s="2">
        <v>25</v>
      </c>
      <c r="B372" s="1" t="s">
        <v>2</v>
      </c>
      <c r="C372" s="2">
        <v>750</v>
      </c>
      <c r="D372" s="2">
        <v>50</v>
      </c>
      <c r="E372" s="2">
        <v>8.84</v>
      </c>
      <c r="F372" s="3">
        <v>0.70727113890000004</v>
      </c>
      <c r="G372" s="3">
        <v>0.66947346679999997</v>
      </c>
      <c r="H372" s="3">
        <v>5.2929337700000002E-2</v>
      </c>
      <c r="I372" s="3">
        <v>8.1418601899999998E-2</v>
      </c>
      <c r="J372" s="3">
        <v>2.8564701200000001E-2</v>
      </c>
      <c r="K372" s="3">
        <v>9.4792784899999996E-2</v>
      </c>
      <c r="L372" s="3">
        <v>1.9713098500000002E-2</v>
      </c>
    </row>
    <row r="373" spans="1:13" hidden="1">
      <c r="A373" s="2">
        <v>50</v>
      </c>
      <c r="B373" s="1" t="s">
        <v>4</v>
      </c>
      <c r="C373" s="2">
        <v>750</v>
      </c>
      <c r="D373" s="2">
        <v>50</v>
      </c>
      <c r="E373" s="2">
        <v>8.81</v>
      </c>
      <c r="F373" s="3">
        <v>0.71383233560000003</v>
      </c>
      <c r="G373" s="3">
        <v>0.65517822280000004</v>
      </c>
      <c r="H373" s="3">
        <v>8.1343906300000005E-2</v>
      </c>
      <c r="I373" s="3">
        <v>7.6724287599999996E-2</v>
      </c>
      <c r="J373" s="3">
        <v>3.79577075E-2</v>
      </c>
      <c r="K373" s="3">
        <v>0.1111684889</v>
      </c>
      <c r="L373" s="3">
        <v>2.4029449500000001E-2</v>
      </c>
      <c r="M373" s="7">
        <f t="shared" ref="M373" si="13">H373-H369</f>
        <v>1.5139110100000006E-2</v>
      </c>
    </row>
    <row r="374" spans="1:13" hidden="1">
      <c r="A374" s="2">
        <v>75</v>
      </c>
      <c r="B374" s="1" t="s">
        <v>5</v>
      </c>
      <c r="C374" s="2">
        <v>750</v>
      </c>
      <c r="D374" s="2">
        <v>50</v>
      </c>
      <c r="E374" s="2">
        <v>8.77</v>
      </c>
      <c r="F374" s="3">
        <v>0.6951364176</v>
      </c>
      <c r="G374" s="3">
        <v>0.63203347379999997</v>
      </c>
      <c r="H374" s="3">
        <v>9.0705083500000006E-2</v>
      </c>
      <c r="I374" s="3">
        <v>7.9307889199999995E-2</v>
      </c>
      <c r="J374" s="3">
        <v>3.5693481999999999E-2</v>
      </c>
      <c r="K374" s="3">
        <v>9.6381433899999994E-2</v>
      </c>
      <c r="L374" s="3">
        <v>2.0082510099999999E-2</v>
      </c>
    </row>
    <row r="375" spans="1:13" hidden="1">
      <c r="A375" s="2">
        <v>100</v>
      </c>
      <c r="B375" s="1" t="s">
        <v>6</v>
      </c>
      <c r="C375" s="2">
        <v>750</v>
      </c>
      <c r="D375" s="2">
        <v>50</v>
      </c>
      <c r="E375" s="2">
        <v>8.74</v>
      </c>
      <c r="F375" s="3">
        <v>0.70634304599999997</v>
      </c>
      <c r="G375" s="3">
        <v>0.64918486389999996</v>
      </c>
      <c r="H375" s="3">
        <v>7.9773998299999996E-2</v>
      </c>
      <c r="I375" s="3">
        <v>8.1518337999999996E-2</v>
      </c>
      <c r="J375" s="3">
        <v>3.0965723099999998E-2</v>
      </c>
      <c r="K375" s="3">
        <v>8.8328657699999993E-2</v>
      </c>
      <c r="L375" s="3">
        <v>1.88390282E-2</v>
      </c>
    </row>
    <row r="376" spans="1:13" hidden="1">
      <c r="A376" s="2">
        <v>125</v>
      </c>
      <c r="B376" s="1" t="s">
        <v>7</v>
      </c>
      <c r="C376" s="2">
        <v>750</v>
      </c>
      <c r="D376" s="2">
        <v>50</v>
      </c>
      <c r="E376" s="2">
        <v>8.93</v>
      </c>
      <c r="F376" s="3">
        <v>0.71655917489999998</v>
      </c>
      <c r="G376" s="3">
        <v>0.62231728610000003</v>
      </c>
      <c r="H376" s="3">
        <v>0.13134665000000001</v>
      </c>
      <c r="I376" s="3">
        <v>6.7833478599999997E-2</v>
      </c>
      <c r="J376" s="3">
        <v>5.9573969300000001E-2</v>
      </c>
      <c r="K376" s="3">
        <v>0.1803363288</v>
      </c>
      <c r="L376" s="3">
        <v>3.8039462000000003E-2</v>
      </c>
    </row>
    <row r="377" spans="1:13" hidden="1">
      <c r="A377" s="2">
        <v>150</v>
      </c>
      <c r="B377" s="1" t="s">
        <v>8</v>
      </c>
      <c r="C377" s="2">
        <v>750</v>
      </c>
      <c r="D377" s="2">
        <v>50</v>
      </c>
      <c r="E377" s="2">
        <v>8.93</v>
      </c>
      <c r="F377" s="3">
        <v>0.7053207038</v>
      </c>
      <c r="G377" s="3">
        <v>0.64236093620000001</v>
      </c>
      <c r="H377" s="3">
        <v>8.8215534299999995E-2</v>
      </c>
      <c r="I377" s="3">
        <v>7.7787823199999995E-2</v>
      </c>
      <c r="J377" s="3">
        <v>3.4082505800000003E-2</v>
      </c>
      <c r="K377" s="3">
        <v>0.1118824496</v>
      </c>
      <c r="L377" s="3">
        <v>2.30472041E-2</v>
      </c>
    </row>
    <row r="378" spans="1:13" hidden="1">
      <c r="A378" s="2">
        <v>175</v>
      </c>
      <c r="B378" s="1" t="s">
        <v>9</v>
      </c>
      <c r="C378" s="2">
        <v>750</v>
      </c>
      <c r="D378" s="2">
        <v>50</v>
      </c>
      <c r="E378" s="2">
        <v>8.82</v>
      </c>
      <c r="F378" s="3">
        <v>0.70437050639999998</v>
      </c>
      <c r="G378" s="3">
        <v>0.65358803379999997</v>
      </c>
      <c r="H378" s="3">
        <v>7.1839420000000001E-2</v>
      </c>
      <c r="I378" s="3">
        <v>8.2894302200000006E-2</v>
      </c>
      <c r="J378" s="3">
        <v>2.7694507199999999E-2</v>
      </c>
      <c r="K378" s="3">
        <v>8.0681249799999993E-2</v>
      </c>
      <c r="L378" s="3">
        <v>1.7216239800000002E-2</v>
      </c>
    </row>
    <row r="379" spans="1:13" hidden="1">
      <c r="A379" s="2">
        <v>200</v>
      </c>
      <c r="B379" s="1" t="s">
        <v>10</v>
      </c>
      <c r="C379" s="2">
        <v>750</v>
      </c>
      <c r="D379" s="2">
        <v>50</v>
      </c>
      <c r="E379" s="2">
        <v>8.81</v>
      </c>
      <c r="F379" s="3">
        <v>0.71325979110000004</v>
      </c>
      <c r="G379" s="3">
        <v>0.65352482879999996</v>
      </c>
      <c r="H379" s="3">
        <v>8.4315406999999995E-2</v>
      </c>
      <c r="I379" s="3">
        <v>7.84835111E-2</v>
      </c>
      <c r="J379" s="3">
        <v>3.6043615399999999E-2</v>
      </c>
      <c r="K379" s="3">
        <v>0.1161875066</v>
      </c>
      <c r="L379" s="3">
        <v>2.4515720500000001E-2</v>
      </c>
    </row>
    <row r="380" spans="1:13" hidden="1">
      <c r="A380" s="2">
        <v>225</v>
      </c>
      <c r="B380" s="1" t="s">
        <v>11</v>
      </c>
      <c r="C380" s="2">
        <v>750</v>
      </c>
      <c r="D380" s="2">
        <v>50</v>
      </c>
      <c r="E380" s="2">
        <v>8.94</v>
      </c>
      <c r="F380" s="3">
        <v>0.703078855</v>
      </c>
      <c r="G380" s="3">
        <v>0.64971839350000005</v>
      </c>
      <c r="H380" s="3">
        <v>7.5639724399999997E-2</v>
      </c>
      <c r="I380" s="3">
        <v>8.26093138E-2</v>
      </c>
      <c r="J380" s="3">
        <v>2.40503195E-2</v>
      </c>
      <c r="K380" s="3">
        <v>6.9702147500000006E-2</v>
      </c>
      <c r="L380" s="3">
        <v>1.4368775300000001E-2</v>
      </c>
    </row>
    <row r="381" spans="1:13" hidden="1">
      <c r="A381" s="2">
        <v>250</v>
      </c>
      <c r="B381" s="1" t="s">
        <v>12</v>
      </c>
      <c r="C381" s="2">
        <v>750</v>
      </c>
      <c r="D381" s="2">
        <v>50</v>
      </c>
      <c r="E381" s="2">
        <v>8.92</v>
      </c>
      <c r="F381" s="3">
        <v>0.71337523049999996</v>
      </c>
      <c r="G381" s="3">
        <v>0.64276986000000003</v>
      </c>
      <c r="H381" s="3">
        <v>9.8454873200000001E-2</v>
      </c>
      <c r="I381" s="3">
        <v>7.5475286399999994E-2</v>
      </c>
      <c r="J381" s="3">
        <v>3.9425299900000002E-2</v>
      </c>
      <c r="K381" s="3">
        <v>0.1063561101</v>
      </c>
      <c r="L381" s="3">
        <v>2.3210778099999999E-2</v>
      </c>
    </row>
    <row r="382" spans="1:13" hidden="1">
      <c r="A382" s="2">
        <v>275</v>
      </c>
      <c r="B382" s="1" t="s">
        <v>13</v>
      </c>
      <c r="C382" s="2">
        <v>750</v>
      </c>
      <c r="D382" s="2">
        <v>50</v>
      </c>
      <c r="E382" s="2">
        <v>8.92</v>
      </c>
      <c r="F382" s="3">
        <v>0.70547100490000003</v>
      </c>
      <c r="G382" s="3">
        <v>0.63837002040000002</v>
      </c>
      <c r="H382" s="3">
        <v>9.4720868200000002E-2</v>
      </c>
      <c r="I382" s="3">
        <v>7.5853471800000002E-2</v>
      </c>
      <c r="J382" s="3">
        <v>3.8948111100000002E-2</v>
      </c>
      <c r="K382" s="3">
        <v>0.1071021944</v>
      </c>
      <c r="L382" s="3">
        <v>2.20300059E-2</v>
      </c>
    </row>
    <row r="383" spans="1:13" hidden="1">
      <c r="A383" s="2">
        <v>300</v>
      </c>
      <c r="B383" s="1" t="s">
        <v>14</v>
      </c>
      <c r="C383" s="2">
        <v>750</v>
      </c>
      <c r="D383" s="2">
        <v>50</v>
      </c>
      <c r="E383" s="2">
        <v>8.1999999999999993</v>
      </c>
      <c r="F383" s="3">
        <v>0.67284871729999995</v>
      </c>
      <c r="G383" s="3">
        <v>0.58803337440000003</v>
      </c>
      <c r="H383" s="3">
        <v>0.125144797</v>
      </c>
      <c r="I383" s="3">
        <v>5.7426665500000001E-2</v>
      </c>
      <c r="J383" s="3">
        <v>7.0625827899999993E-2</v>
      </c>
      <c r="K383" s="3">
        <v>0.16231306300000001</v>
      </c>
      <c r="L383" s="3">
        <v>2.2580570500000001E-2</v>
      </c>
    </row>
    <row r="384" spans="1:13" hidden="1">
      <c r="A384" s="2">
        <v>325</v>
      </c>
      <c r="B384" s="1" t="s">
        <v>15</v>
      </c>
      <c r="C384" s="2">
        <v>750</v>
      </c>
      <c r="D384" s="2">
        <v>50</v>
      </c>
      <c r="E384" s="2">
        <v>8.24</v>
      </c>
      <c r="F384" s="3">
        <v>0.6473549998</v>
      </c>
      <c r="G384" s="3">
        <v>0.57126904850000004</v>
      </c>
      <c r="H384" s="3">
        <v>0.11642225339999999</v>
      </c>
      <c r="I384" s="3">
        <v>6.1642785499999998E-2</v>
      </c>
      <c r="J384" s="3">
        <v>4.5199900100000003E-2</v>
      </c>
      <c r="K384" s="3">
        <v>0.115482838</v>
      </c>
      <c r="L384" s="3">
        <v>-1.4339118E-3</v>
      </c>
    </row>
    <row r="385" spans="1:13" hidden="1">
      <c r="A385" s="2">
        <v>350</v>
      </c>
      <c r="B385" s="1" t="s">
        <v>16</v>
      </c>
      <c r="C385" s="2">
        <v>750</v>
      </c>
      <c r="D385" s="2">
        <v>50</v>
      </c>
      <c r="E385" s="2">
        <v>8.25</v>
      </c>
      <c r="F385" s="3">
        <v>0.67379950889999995</v>
      </c>
      <c r="G385" s="3">
        <v>0.59927070599999999</v>
      </c>
      <c r="H385" s="3">
        <v>0.10996575760000001</v>
      </c>
      <c r="I385" s="3">
        <v>6.9653684499999993E-2</v>
      </c>
      <c r="J385" s="3">
        <v>4.0382331700000003E-2</v>
      </c>
      <c r="K385" s="3">
        <v>8.5337291600000004E-2</v>
      </c>
      <c r="L385" s="3">
        <v>1.7102774599999999E-2</v>
      </c>
    </row>
    <row r="386" spans="1:13" hidden="1">
      <c r="A386" s="2">
        <v>375</v>
      </c>
      <c r="B386" s="1" t="s">
        <v>17</v>
      </c>
      <c r="C386" s="2">
        <v>750</v>
      </c>
      <c r="D386" s="2">
        <v>50</v>
      </c>
      <c r="E386" s="2">
        <v>7.07</v>
      </c>
      <c r="F386" s="3">
        <v>0.65222736979999996</v>
      </c>
      <c r="G386" s="3">
        <v>0.4395776958</v>
      </c>
      <c r="H386" s="3">
        <v>0.33100073299999999</v>
      </c>
      <c r="I386" s="3">
        <v>1.7988293299999999E-2</v>
      </c>
      <c r="J386" s="3">
        <v>0.33657794559999998</v>
      </c>
      <c r="K386" s="3">
        <v>0.65677340129999995</v>
      </c>
      <c r="L386" s="3">
        <v>0.1069894981</v>
      </c>
    </row>
    <row r="387" spans="1:13" hidden="1">
      <c r="A387" s="2">
        <v>400</v>
      </c>
      <c r="B387" s="1" t="s">
        <v>18</v>
      </c>
      <c r="C387" s="2">
        <v>750</v>
      </c>
      <c r="D387" s="2">
        <v>50</v>
      </c>
      <c r="E387" s="2">
        <v>8.41</v>
      </c>
      <c r="F387" s="3">
        <v>0.68552557430000005</v>
      </c>
      <c r="G387" s="3">
        <v>0.56468252460000001</v>
      </c>
      <c r="H387" s="3">
        <v>0.17507650450000001</v>
      </c>
      <c r="I387" s="3">
        <v>6.13586744E-2</v>
      </c>
      <c r="J387" s="3">
        <v>6.9801731800000003E-2</v>
      </c>
      <c r="K387" s="3">
        <v>0.1839400299</v>
      </c>
      <c r="L387" s="3">
        <v>3.7266892000000003E-2</v>
      </c>
    </row>
    <row r="388" spans="1:13" hidden="1">
      <c r="A388" s="2">
        <v>425</v>
      </c>
      <c r="B388" s="1" t="s">
        <v>19</v>
      </c>
      <c r="C388" s="2">
        <v>750</v>
      </c>
      <c r="D388" s="2">
        <v>50</v>
      </c>
      <c r="E388" s="2">
        <v>8.3800000000000008</v>
      </c>
      <c r="F388" s="3">
        <v>0.66794319889999998</v>
      </c>
      <c r="G388" s="3">
        <v>0.61881538319999996</v>
      </c>
      <c r="H388" s="3">
        <v>7.2042501199999998E-2</v>
      </c>
      <c r="I388" s="3">
        <v>6.6126463999999996E-2</v>
      </c>
      <c r="J388" s="3">
        <v>2.8393715100000001E-2</v>
      </c>
      <c r="K388" s="3">
        <v>7.9151875900000002E-2</v>
      </c>
      <c r="L388" s="3">
        <v>2.03086673E-2</v>
      </c>
    </row>
    <row r="389" spans="1:13" hidden="1">
      <c r="A389" s="2">
        <v>450</v>
      </c>
      <c r="B389" s="1" t="s">
        <v>20</v>
      </c>
      <c r="C389" s="2">
        <v>750</v>
      </c>
      <c r="D389" s="2">
        <v>50</v>
      </c>
      <c r="E389" s="2">
        <v>8.18</v>
      </c>
      <c r="F389" s="3">
        <v>0.6850807444</v>
      </c>
      <c r="G389" s="3">
        <v>0.61343667980000005</v>
      </c>
      <c r="H389" s="3">
        <v>0.1031211673</v>
      </c>
      <c r="I389" s="3">
        <v>6.1021451800000001E-2</v>
      </c>
      <c r="J389" s="3">
        <v>4.3746543700000001E-2</v>
      </c>
      <c r="K389" s="3">
        <v>0.1030171267</v>
      </c>
      <c r="L389" s="3">
        <v>9.8177057600000006E-2</v>
      </c>
      <c r="M389" s="7"/>
    </row>
    <row r="390" spans="1:13" hidden="1">
      <c r="A390" s="2">
        <v>475</v>
      </c>
      <c r="B390" s="1" t="s">
        <v>21</v>
      </c>
      <c r="C390" s="2">
        <v>750</v>
      </c>
      <c r="D390" s="2">
        <v>50</v>
      </c>
      <c r="E390" s="2">
        <v>8.26</v>
      </c>
      <c r="F390" s="3">
        <v>0.70089362379999998</v>
      </c>
      <c r="G390" s="3">
        <v>0.66727690529999995</v>
      </c>
      <c r="H390" s="3">
        <v>4.6843343000000003E-2</v>
      </c>
      <c r="I390" s="3">
        <v>6.2982165699999995E-2</v>
      </c>
      <c r="J390" s="3">
        <v>2.2978852000000001E-2</v>
      </c>
      <c r="K390" s="3">
        <v>6.9879121799999999E-2</v>
      </c>
      <c r="L390" s="3">
        <v>2.2238300700000001E-2</v>
      </c>
    </row>
    <row r="391" spans="1:13" hidden="1">
      <c r="A391" s="2">
        <v>500</v>
      </c>
      <c r="B391" s="1" t="s">
        <v>22</v>
      </c>
      <c r="C391" s="2">
        <v>750</v>
      </c>
      <c r="D391" s="2">
        <v>50</v>
      </c>
      <c r="E391" s="2">
        <v>8.07</v>
      </c>
      <c r="F391" s="3">
        <v>0.67406487140000004</v>
      </c>
      <c r="G391" s="3">
        <v>0.56885699759999997</v>
      </c>
      <c r="H391" s="3">
        <v>0.15517930199999999</v>
      </c>
      <c r="I391" s="3">
        <v>6.2364591400000002E-2</v>
      </c>
      <c r="J391" s="3">
        <v>4.25897576E-2</v>
      </c>
      <c r="K391" s="3">
        <v>0.1033812534</v>
      </c>
      <c r="L391" s="3">
        <v>4.1670272999999999E-3</v>
      </c>
    </row>
    <row r="392" spans="1:13" hidden="1">
      <c r="A392" s="2">
        <v>525</v>
      </c>
      <c r="B392" s="1" t="s">
        <v>23</v>
      </c>
      <c r="C392" s="2">
        <v>750</v>
      </c>
      <c r="D392" s="2">
        <v>50</v>
      </c>
      <c r="E392" s="2">
        <v>8.35</v>
      </c>
      <c r="F392" s="3">
        <v>0.6682582883</v>
      </c>
      <c r="G392" s="3">
        <v>0.53932496500000005</v>
      </c>
      <c r="H392" s="3">
        <v>0.1917056291</v>
      </c>
      <c r="I392" s="3">
        <v>5.2850991200000003E-2</v>
      </c>
      <c r="J392" s="3">
        <v>9.4274352800000003E-2</v>
      </c>
      <c r="K392" s="3">
        <v>0.22256435520000001</v>
      </c>
      <c r="L392" s="3">
        <v>4.2831634700000003E-2</v>
      </c>
    </row>
    <row r="393" spans="1:13" hidden="1">
      <c r="A393" s="2">
        <v>4</v>
      </c>
      <c r="B393" s="1" t="s">
        <v>24</v>
      </c>
      <c r="C393" s="2">
        <v>750</v>
      </c>
      <c r="D393" s="2">
        <v>25</v>
      </c>
      <c r="E393" s="2">
        <v>8.7200000000000006</v>
      </c>
      <c r="F393" s="3">
        <v>0.68454188279999995</v>
      </c>
      <c r="G393" s="3">
        <v>0.68608749999999996</v>
      </c>
      <c r="H393" s="3">
        <v>-2.2355949999999999E-3</v>
      </c>
      <c r="I393" s="3">
        <v>0.1097410508</v>
      </c>
      <c r="J393" s="3">
        <v>8.9531856100344499E-5</v>
      </c>
      <c r="K393" s="3">
        <v>1.5875555E-3</v>
      </c>
      <c r="L393" s="3">
        <v>4.1058929999999999E-4</v>
      </c>
    </row>
    <row r="394" spans="1:13" hidden="1">
      <c r="A394" s="2">
        <v>24</v>
      </c>
      <c r="B394" s="1" t="s">
        <v>2</v>
      </c>
      <c r="C394" s="2">
        <v>750</v>
      </c>
      <c r="D394" s="2">
        <v>25</v>
      </c>
      <c r="E394" s="2">
        <v>8.9700000000000006</v>
      </c>
      <c r="F394" s="3">
        <v>0.73047989059999996</v>
      </c>
      <c r="G394" s="3">
        <v>0.70028749999999995</v>
      </c>
      <c r="H394" s="3">
        <v>4.1068770400000003E-2</v>
      </c>
      <c r="I394" s="3">
        <v>8.5276811600000002E-2</v>
      </c>
      <c r="J394" s="3">
        <v>1.8837028299999999E-2</v>
      </c>
      <c r="K394" s="3">
        <v>7.4670806899999997E-2</v>
      </c>
      <c r="L394" s="3">
        <v>1.4830441499999999E-2</v>
      </c>
    </row>
    <row r="395" spans="1:13" hidden="1">
      <c r="A395" s="2">
        <v>49</v>
      </c>
      <c r="B395" s="1" t="s">
        <v>4</v>
      </c>
      <c r="C395" s="2">
        <v>750</v>
      </c>
      <c r="D395" s="2">
        <v>25</v>
      </c>
      <c r="E395" s="2">
        <v>8.81</v>
      </c>
      <c r="F395" s="3">
        <v>0.70606787199999999</v>
      </c>
      <c r="G395" s="3">
        <v>0.64428184170000002</v>
      </c>
      <c r="H395" s="3">
        <v>8.7350385899999994E-2</v>
      </c>
      <c r="I395" s="3">
        <v>8.0993915099999994E-2</v>
      </c>
      <c r="J395" s="3">
        <v>3.0474230599999999E-2</v>
      </c>
      <c r="K395" s="3">
        <v>9.5562339600000004E-2</v>
      </c>
      <c r="L395" s="3">
        <v>2.0007009700000002E-2</v>
      </c>
    </row>
    <row r="396" spans="1:13" hidden="1">
      <c r="A396" s="2">
        <v>74</v>
      </c>
      <c r="B396" s="1" t="s">
        <v>5</v>
      </c>
      <c r="C396" s="2">
        <v>750</v>
      </c>
      <c r="D396" s="2">
        <v>25</v>
      </c>
      <c r="E396" s="2">
        <v>8.92</v>
      </c>
      <c r="F396" s="3">
        <v>0.68566388580000004</v>
      </c>
      <c r="G396" s="3">
        <v>0.63341308529999996</v>
      </c>
      <c r="H396" s="3">
        <v>7.6069976999999997E-2</v>
      </c>
      <c r="I396" s="3">
        <v>8.2343497900000007E-2</v>
      </c>
      <c r="J396" s="3">
        <v>2.6643913599999999E-2</v>
      </c>
      <c r="K396" s="3">
        <v>6.80829622E-2</v>
      </c>
      <c r="L396" s="3">
        <v>1.4248157500000001E-2</v>
      </c>
    </row>
    <row r="397" spans="1:13" hidden="1">
      <c r="A397" s="2">
        <v>99</v>
      </c>
      <c r="B397" s="1" t="s">
        <v>6</v>
      </c>
      <c r="C397" s="2">
        <v>750</v>
      </c>
      <c r="D397" s="2">
        <v>25</v>
      </c>
      <c r="E397" s="2">
        <v>8.76</v>
      </c>
      <c r="F397" s="3">
        <v>0.69779540539999996</v>
      </c>
      <c r="G397" s="3">
        <v>0.64381550840000001</v>
      </c>
      <c r="H397" s="3">
        <v>7.8276111100000004E-2</v>
      </c>
      <c r="I397" s="3">
        <v>8.2283276299999999E-2</v>
      </c>
      <c r="J397" s="3">
        <v>2.7749536599999999E-2</v>
      </c>
      <c r="K397" s="3">
        <v>0.101936792</v>
      </c>
      <c r="L397" s="3">
        <v>2.1493640599999999E-2</v>
      </c>
    </row>
    <row r="398" spans="1:13" hidden="1">
      <c r="A398" s="2">
        <v>124</v>
      </c>
      <c r="B398" s="1" t="s">
        <v>7</v>
      </c>
      <c r="C398" s="2">
        <v>750</v>
      </c>
      <c r="D398" s="2">
        <v>25</v>
      </c>
      <c r="E398" s="2">
        <v>8.8699999999999992</v>
      </c>
      <c r="F398" s="3">
        <v>0.69283189960000002</v>
      </c>
      <c r="G398" s="3">
        <v>0.61489893230000003</v>
      </c>
      <c r="H398" s="3">
        <v>0.11108148230000001</v>
      </c>
      <c r="I398" s="3">
        <v>7.4958731799999997E-2</v>
      </c>
      <c r="J398" s="3">
        <v>4.3753473100000002E-2</v>
      </c>
      <c r="K398" s="3">
        <v>0.1177121966</v>
      </c>
      <c r="L398" s="3">
        <v>2.4418751200000002E-2</v>
      </c>
      <c r="M398" s="7">
        <f t="shared" ref="M398" si="14">H398-H394</f>
        <v>7.0012711899999996E-2</v>
      </c>
    </row>
    <row r="399" spans="1:13" hidden="1">
      <c r="A399" s="2">
        <v>149</v>
      </c>
      <c r="B399" s="1" t="s">
        <v>8</v>
      </c>
      <c r="C399" s="2">
        <v>750</v>
      </c>
      <c r="D399" s="2">
        <v>25</v>
      </c>
      <c r="E399" s="2">
        <v>8.91</v>
      </c>
      <c r="F399" s="3">
        <v>0.70627779820000003</v>
      </c>
      <c r="G399" s="3">
        <v>0.64837486259999999</v>
      </c>
      <c r="H399" s="3">
        <v>8.1793145400000003E-2</v>
      </c>
      <c r="I399" s="3">
        <v>8.1097145100000004E-2</v>
      </c>
      <c r="J399" s="3">
        <v>2.7622193499999999E-2</v>
      </c>
      <c r="K399" s="3">
        <v>9.5401745699999999E-2</v>
      </c>
      <c r="L399" s="3">
        <v>1.9650879100000001E-2</v>
      </c>
    </row>
    <row r="400" spans="1:13" hidden="1">
      <c r="A400" s="2">
        <v>174</v>
      </c>
      <c r="B400" s="1" t="s">
        <v>9</v>
      </c>
      <c r="C400" s="2">
        <v>750</v>
      </c>
      <c r="D400" s="2">
        <v>25</v>
      </c>
      <c r="E400" s="2">
        <v>8.8800000000000008</v>
      </c>
      <c r="F400" s="3">
        <v>0.68794847010000004</v>
      </c>
      <c r="G400" s="3">
        <v>0.63912603290000003</v>
      </c>
      <c r="H400" s="3">
        <v>7.0878576799999995E-2</v>
      </c>
      <c r="I400" s="3">
        <v>8.4205127399999996E-2</v>
      </c>
      <c r="J400" s="3">
        <v>2.3448997900000001E-2</v>
      </c>
      <c r="K400" s="3">
        <v>6.8415445800000002E-2</v>
      </c>
      <c r="L400" s="3">
        <v>1.45051013E-2</v>
      </c>
    </row>
    <row r="401" spans="1:13" hidden="1">
      <c r="A401" s="2">
        <v>199</v>
      </c>
      <c r="B401" s="1" t="s">
        <v>10</v>
      </c>
      <c r="C401" s="2">
        <v>750</v>
      </c>
      <c r="D401" s="2">
        <v>25</v>
      </c>
      <c r="E401" s="2">
        <v>8.8699999999999992</v>
      </c>
      <c r="F401" s="3">
        <v>0.69526631539999995</v>
      </c>
      <c r="G401" s="3">
        <v>0.63955955379999996</v>
      </c>
      <c r="H401" s="3">
        <v>7.9875051200000005E-2</v>
      </c>
      <c r="I401" s="3">
        <v>8.1725548699999997E-2</v>
      </c>
      <c r="J401" s="3">
        <v>2.8257093899999999E-2</v>
      </c>
      <c r="K401" s="3">
        <v>7.1732914199999998E-2</v>
      </c>
      <c r="L401" s="3">
        <v>1.51729074E-2</v>
      </c>
    </row>
    <row r="402" spans="1:13" hidden="1">
      <c r="A402" s="2">
        <v>224</v>
      </c>
      <c r="B402" s="1" t="s">
        <v>11</v>
      </c>
      <c r="C402" s="2">
        <v>750</v>
      </c>
      <c r="D402" s="2">
        <v>25</v>
      </c>
      <c r="E402" s="2">
        <v>8.8800000000000008</v>
      </c>
      <c r="F402" s="3">
        <v>0.67644541160000005</v>
      </c>
      <c r="G402" s="3">
        <v>0.63322928889999996</v>
      </c>
      <c r="H402" s="3">
        <v>6.2520342800000003E-2</v>
      </c>
      <c r="I402" s="3">
        <v>8.8166114000000004E-2</v>
      </c>
      <c r="J402" s="3">
        <v>1.7798031499999999E-2</v>
      </c>
      <c r="K402" s="3">
        <v>5.1283538599999998E-2</v>
      </c>
      <c r="L402" s="3">
        <v>1.0089676400000001E-2</v>
      </c>
    </row>
    <row r="403" spans="1:13" hidden="1">
      <c r="A403" s="2">
        <v>249</v>
      </c>
      <c r="B403" s="1" t="s">
        <v>12</v>
      </c>
      <c r="C403" s="2">
        <v>750</v>
      </c>
      <c r="D403" s="2">
        <v>25</v>
      </c>
      <c r="E403" s="2">
        <v>8.8000000000000007</v>
      </c>
      <c r="F403" s="3">
        <v>0.70272547159999998</v>
      </c>
      <c r="G403" s="3">
        <v>0.64492784250000001</v>
      </c>
      <c r="H403" s="3">
        <v>8.10005486E-2</v>
      </c>
      <c r="I403" s="3">
        <v>8.3490310100000006E-2</v>
      </c>
      <c r="J403" s="3">
        <v>2.53682579E-2</v>
      </c>
      <c r="K403" s="3">
        <v>7.9047142500000001E-2</v>
      </c>
      <c r="L403" s="3">
        <v>1.6471730100000002E-2</v>
      </c>
    </row>
    <row r="404" spans="1:13" hidden="1">
      <c r="A404" s="2">
        <v>274</v>
      </c>
      <c r="B404" s="1" t="s">
        <v>13</v>
      </c>
      <c r="C404" s="2">
        <v>750</v>
      </c>
      <c r="D404" s="2">
        <v>25</v>
      </c>
      <c r="E404" s="2">
        <v>8.8699999999999992</v>
      </c>
      <c r="F404" s="3">
        <v>0.72036914299999999</v>
      </c>
      <c r="G404" s="3">
        <v>0.6586761887</v>
      </c>
      <c r="H404" s="3">
        <v>8.53030179E-2</v>
      </c>
      <c r="I404" s="3">
        <v>7.8799975199999997E-2</v>
      </c>
      <c r="J404" s="3">
        <v>3.2063730300000003E-2</v>
      </c>
      <c r="K404" s="3">
        <v>0.1185144138</v>
      </c>
      <c r="L404" s="3">
        <v>2.5095286099999999E-2</v>
      </c>
    </row>
    <row r="405" spans="1:13" hidden="1">
      <c r="A405" s="2">
        <v>299</v>
      </c>
      <c r="B405" s="1" t="s">
        <v>14</v>
      </c>
      <c r="C405" s="2">
        <v>750</v>
      </c>
      <c r="D405" s="2">
        <v>25</v>
      </c>
      <c r="E405" s="2">
        <v>8.06</v>
      </c>
      <c r="F405" s="3">
        <v>0.64574973270000002</v>
      </c>
      <c r="G405" s="3">
        <v>0.57008769339999998</v>
      </c>
      <c r="H405" s="3">
        <v>0.1156224625</v>
      </c>
      <c r="I405" s="3">
        <v>6.3427494200000004E-2</v>
      </c>
      <c r="J405" s="3">
        <v>5.8376101700000002E-2</v>
      </c>
      <c r="K405" s="3">
        <v>0.137817035</v>
      </c>
      <c r="L405" s="3">
        <v>4.2961023999999997E-3</v>
      </c>
    </row>
    <row r="406" spans="1:13" hidden="1">
      <c r="A406" s="2">
        <v>324</v>
      </c>
      <c r="B406" s="1" t="s">
        <v>15</v>
      </c>
      <c r="C406" s="2">
        <v>750</v>
      </c>
      <c r="D406" s="2">
        <v>25</v>
      </c>
      <c r="E406" s="2">
        <v>8.0500000000000007</v>
      </c>
      <c r="F406" s="3">
        <v>0.64697861919999999</v>
      </c>
      <c r="G406" s="3">
        <v>0.5761325263</v>
      </c>
      <c r="H406" s="3">
        <v>0.1086216743</v>
      </c>
      <c r="I406" s="3">
        <v>6.7117321600000002E-2</v>
      </c>
      <c r="J406" s="3">
        <v>3.9776773799999998E-2</v>
      </c>
      <c r="K406" s="3">
        <v>7.81032859E-2</v>
      </c>
      <c r="L406" s="3">
        <v>-5.15489248E-2</v>
      </c>
    </row>
    <row r="407" spans="1:13" hidden="1">
      <c r="A407" s="2">
        <v>349</v>
      </c>
      <c r="B407" s="1" t="s">
        <v>16</v>
      </c>
      <c r="C407" s="2">
        <v>750</v>
      </c>
      <c r="D407" s="2">
        <v>25</v>
      </c>
      <c r="E407" s="2">
        <v>8.26</v>
      </c>
      <c r="F407" s="3">
        <v>0.663689207</v>
      </c>
      <c r="G407" s="3">
        <v>0.59641831990000005</v>
      </c>
      <c r="H407" s="3">
        <v>0.1005333593</v>
      </c>
      <c r="I407" s="3">
        <v>7.2949681599999996E-2</v>
      </c>
      <c r="J407" s="3">
        <v>3.25280493E-2</v>
      </c>
      <c r="K407" s="3">
        <v>6.6960614099999996E-2</v>
      </c>
      <c r="L407" s="3">
        <v>1.35956702E-2</v>
      </c>
    </row>
    <row r="408" spans="1:13" hidden="1">
      <c r="A408" s="2">
        <v>374</v>
      </c>
      <c r="B408" s="1" t="s">
        <v>17</v>
      </c>
      <c r="C408" s="2">
        <v>750</v>
      </c>
      <c r="D408" s="2">
        <v>25</v>
      </c>
      <c r="E408" s="2">
        <v>7.14</v>
      </c>
      <c r="F408" s="3">
        <v>0.61547673709999995</v>
      </c>
      <c r="G408" s="3">
        <v>0.4124124777</v>
      </c>
      <c r="H408" s="3">
        <v>0.31779074870000001</v>
      </c>
      <c r="I408" s="3">
        <v>1.78760785E-2</v>
      </c>
      <c r="J408" s="3">
        <v>0.32115296669999999</v>
      </c>
      <c r="K408" s="3">
        <v>0.59496242509999997</v>
      </c>
      <c r="L408" s="3">
        <v>0.1188103044</v>
      </c>
    </row>
    <row r="409" spans="1:13" hidden="1">
      <c r="A409" s="2">
        <v>399</v>
      </c>
      <c r="B409" s="1" t="s">
        <v>18</v>
      </c>
      <c r="C409" s="2">
        <v>750</v>
      </c>
      <c r="D409" s="2">
        <v>25</v>
      </c>
      <c r="E409" s="2">
        <v>8.4600000000000009</v>
      </c>
      <c r="F409" s="3">
        <v>0.68167351890000005</v>
      </c>
      <c r="G409" s="3">
        <v>0.55167064919999997</v>
      </c>
      <c r="H409" s="3">
        <v>0.18854875760000001</v>
      </c>
      <c r="I409" s="3">
        <v>6.21553262E-2</v>
      </c>
      <c r="J409" s="3">
        <v>7.2833130300000007E-2</v>
      </c>
      <c r="K409" s="3">
        <v>0.15878767899999999</v>
      </c>
      <c r="L409" s="3">
        <v>3.2332410899999997E-2</v>
      </c>
    </row>
    <row r="410" spans="1:13" hidden="1">
      <c r="A410" s="2">
        <v>424</v>
      </c>
      <c r="B410" s="1" t="s">
        <v>19</v>
      </c>
      <c r="C410" s="2">
        <v>750</v>
      </c>
      <c r="D410" s="2">
        <v>25</v>
      </c>
      <c r="E410" s="2">
        <v>8.2899999999999991</v>
      </c>
      <c r="F410" s="3">
        <v>0.6708318191</v>
      </c>
      <c r="G410" s="3">
        <v>0.62554450500000003</v>
      </c>
      <c r="H410" s="3">
        <v>6.7846327200000001E-2</v>
      </c>
      <c r="I410" s="3">
        <v>6.8922218699999996E-2</v>
      </c>
      <c r="J410" s="3">
        <v>1.8916319099999999E-2</v>
      </c>
      <c r="K410" s="3">
        <v>5.6638096499999999E-2</v>
      </c>
      <c r="L410" s="3">
        <v>2.8992716000000002E-2</v>
      </c>
    </row>
    <row r="411" spans="1:13" hidden="1">
      <c r="A411" s="2">
        <v>449</v>
      </c>
      <c r="B411" s="1" t="s">
        <v>20</v>
      </c>
      <c r="C411" s="2">
        <v>750</v>
      </c>
      <c r="D411" s="2">
        <v>25</v>
      </c>
      <c r="E411" s="2">
        <v>8.27</v>
      </c>
      <c r="F411" s="3">
        <v>0.68519085589999995</v>
      </c>
      <c r="G411" s="3">
        <v>0.61504503190000004</v>
      </c>
      <c r="H411" s="3">
        <v>0.10094780189999999</v>
      </c>
      <c r="I411" s="3">
        <v>6.07717199E-2</v>
      </c>
      <c r="J411" s="3">
        <v>4.2263898899999999E-2</v>
      </c>
      <c r="K411" s="3">
        <v>0.1120243766</v>
      </c>
      <c r="L411" s="3">
        <v>5.6532375699999998E-2</v>
      </c>
    </row>
    <row r="412" spans="1:13" hidden="1">
      <c r="A412" s="2">
        <v>474</v>
      </c>
      <c r="B412" s="1" t="s">
        <v>21</v>
      </c>
      <c r="C412" s="2">
        <v>750</v>
      </c>
      <c r="D412" s="2">
        <v>25</v>
      </c>
      <c r="E412" s="2">
        <v>8.1300000000000008</v>
      </c>
      <c r="F412" s="3">
        <v>0.66989055080000004</v>
      </c>
      <c r="G412" s="3">
        <v>0.63336278040000005</v>
      </c>
      <c r="H412" s="3">
        <v>5.4755338100000002E-2</v>
      </c>
      <c r="I412" s="3">
        <v>6.5859779500000007E-2</v>
      </c>
      <c r="J412" s="3">
        <v>2.06622092E-2</v>
      </c>
      <c r="K412" s="3">
        <v>5.2601631099999997E-2</v>
      </c>
      <c r="L412" s="3">
        <v>-1.6056316399999999E-2</v>
      </c>
    </row>
    <row r="413" spans="1:13" hidden="1">
      <c r="A413" s="2">
        <v>499</v>
      </c>
      <c r="B413" s="1" t="s">
        <v>22</v>
      </c>
      <c r="C413" s="2">
        <v>750</v>
      </c>
      <c r="D413" s="2">
        <v>25</v>
      </c>
      <c r="E413" s="2">
        <v>8.35</v>
      </c>
      <c r="F413" s="3">
        <v>0.65827823169999999</v>
      </c>
      <c r="G413" s="3">
        <v>0.56391679429999997</v>
      </c>
      <c r="H413" s="3">
        <v>0.14168798799999999</v>
      </c>
      <c r="I413" s="3">
        <v>6.7152419699999993E-2</v>
      </c>
      <c r="J413" s="3">
        <v>3.2081661800000001E-2</v>
      </c>
      <c r="K413" s="3">
        <v>7.6980423500000006E-2</v>
      </c>
      <c r="L413" s="3">
        <v>9.6178533999999993E-3</v>
      </c>
    </row>
    <row r="414" spans="1:13" hidden="1">
      <c r="A414" s="2">
        <v>524</v>
      </c>
      <c r="B414" s="1" t="s">
        <v>23</v>
      </c>
      <c r="C414" s="2">
        <v>750</v>
      </c>
      <c r="D414" s="2">
        <v>25</v>
      </c>
      <c r="E414" s="2">
        <v>8.14</v>
      </c>
      <c r="F414" s="3">
        <v>0.67815655119999996</v>
      </c>
      <c r="G414" s="3">
        <v>0.56763241099999995</v>
      </c>
      <c r="H414" s="3">
        <v>0.163529959</v>
      </c>
      <c r="I414" s="3">
        <v>5.8571434700000001E-2</v>
      </c>
      <c r="J414" s="3">
        <v>7.5338421700000005E-2</v>
      </c>
      <c r="K414" s="3">
        <v>0.1999246643</v>
      </c>
      <c r="L414" s="3">
        <v>4.0948989200000001E-2</v>
      </c>
      <c r="M414" s="7"/>
    </row>
    <row r="415" spans="1:13" hidden="1">
      <c r="A415" s="2">
        <v>3</v>
      </c>
      <c r="B415" s="1" t="s">
        <v>24</v>
      </c>
      <c r="C415" s="2">
        <v>750</v>
      </c>
      <c r="D415" s="2">
        <v>0</v>
      </c>
      <c r="E415" s="2">
        <v>8.9700000000000006</v>
      </c>
      <c r="F415" s="3">
        <v>0.70293420309999999</v>
      </c>
      <c r="G415" s="3">
        <v>0.70499999999999996</v>
      </c>
      <c r="H415" s="3">
        <v>-3.1711539999999998E-3</v>
      </c>
      <c r="I415" s="3">
        <v>0.1069234154</v>
      </c>
      <c r="J415" s="3">
        <v>-3.75297921482276E-5</v>
      </c>
      <c r="K415" s="3">
        <v>1.9963076999999999E-3</v>
      </c>
      <c r="L415" s="3">
        <v>3.2454940000000001E-4</v>
      </c>
    </row>
    <row r="416" spans="1:13" hidden="1">
      <c r="A416" s="2">
        <v>23</v>
      </c>
      <c r="B416" s="1" t="s">
        <v>2</v>
      </c>
      <c r="C416" s="2">
        <v>750</v>
      </c>
      <c r="D416" s="2">
        <v>0</v>
      </c>
      <c r="E416" s="2">
        <v>8.81</v>
      </c>
      <c r="F416" s="3">
        <v>0.70690870309999998</v>
      </c>
      <c r="G416" s="3">
        <v>0.67877500000000002</v>
      </c>
      <c r="H416" s="3">
        <v>4.0115049600000001E-2</v>
      </c>
      <c r="I416" s="3">
        <v>8.9388421100000004E-2</v>
      </c>
      <c r="J416" s="3">
        <v>1.5883681399999999E-2</v>
      </c>
      <c r="K416" s="3">
        <v>3.4647778099999998E-2</v>
      </c>
      <c r="L416" s="3">
        <v>8.6280933000000004E-3</v>
      </c>
    </row>
    <row r="417" spans="1:13" hidden="1">
      <c r="A417" s="2">
        <v>48</v>
      </c>
      <c r="B417" s="1" t="s">
        <v>4</v>
      </c>
      <c r="C417" s="2">
        <v>750</v>
      </c>
      <c r="D417" s="2">
        <v>0</v>
      </c>
      <c r="E417" s="2">
        <v>8.82</v>
      </c>
      <c r="F417" s="3">
        <v>0.69992087749999998</v>
      </c>
      <c r="G417" s="3">
        <v>0.64955559299999999</v>
      </c>
      <c r="H417" s="3">
        <v>7.1012764000000006E-2</v>
      </c>
      <c r="I417" s="3">
        <v>8.3886983999999998E-2</v>
      </c>
      <c r="J417" s="3">
        <v>2.4800095500000001E-2</v>
      </c>
      <c r="K417" s="3">
        <v>7.9668315000000003E-2</v>
      </c>
      <c r="L417" s="3">
        <v>1.6607305199999998E-2</v>
      </c>
    </row>
    <row r="418" spans="1:13" hidden="1">
      <c r="A418" s="2">
        <v>73</v>
      </c>
      <c r="B418" s="1" t="s">
        <v>5</v>
      </c>
      <c r="C418" s="2">
        <v>750</v>
      </c>
      <c r="D418" s="2">
        <v>0</v>
      </c>
      <c r="E418" s="2">
        <v>8.9700000000000006</v>
      </c>
      <c r="F418" s="3">
        <v>0.71158176309999999</v>
      </c>
      <c r="G418" s="3">
        <v>0.6601109007</v>
      </c>
      <c r="H418" s="3">
        <v>7.14462607E-2</v>
      </c>
      <c r="I418" s="3">
        <v>8.4378339699999999E-2</v>
      </c>
      <c r="J418" s="3">
        <v>2.0254536100000001E-2</v>
      </c>
      <c r="K418" s="3">
        <v>6.2543331300000005E-2</v>
      </c>
      <c r="L418" s="3">
        <v>1.34586849E-2</v>
      </c>
    </row>
    <row r="419" spans="1:13" hidden="1">
      <c r="A419" s="2">
        <v>98</v>
      </c>
      <c r="B419" s="1" t="s">
        <v>6</v>
      </c>
      <c r="C419" s="2">
        <v>750</v>
      </c>
      <c r="D419" s="2">
        <v>0</v>
      </c>
      <c r="E419" s="2">
        <v>8.86</v>
      </c>
      <c r="F419" s="3">
        <v>0.70932139149999995</v>
      </c>
      <c r="G419" s="3">
        <v>0.65533684219999999</v>
      </c>
      <c r="H419" s="3">
        <v>7.6281579700000005E-2</v>
      </c>
      <c r="I419" s="3">
        <v>8.4328265499999999E-2</v>
      </c>
      <c r="J419" s="3">
        <v>2.3022421299999998E-2</v>
      </c>
      <c r="K419" s="3">
        <v>5.6488090999999997E-2</v>
      </c>
      <c r="L419" s="3">
        <v>1.23967065E-2</v>
      </c>
    </row>
    <row r="420" spans="1:13" hidden="1">
      <c r="A420" s="2">
        <v>123</v>
      </c>
      <c r="B420" s="1" t="s">
        <v>7</v>
      </c>
      <c r="C420" s="2">
        <v>750</v>
      </c>
      <c r="D420" s="2">
        <v>0</v>
      </c>
      <c r="E420" s="2">
        <v>8.7899999999999991</v>
      </c>
      <c r="F420" s="3">
        <v>0.69646629449999997</v>
      </c>
      <c r="G420" s="3">
        <v>0.61837778600000004</v>
      </c>
      <c r="H420" s="3">
        <v>0.1104956327</v>
      </c>
      <c r="I420" s="3">
        <v>7.8267758000000007E-2</v>
      </c>
      <c r="J420" s="3">
        <v>3.90184841E-2</v>
      </c>
      <c r="K420" s="3">
        <v>8.5033611600000003E-2</v>
      </c>
      <c r="L420" s="3">
        <v>1.69912017E-2</v>
      </c>
    </row>
    <row r="421" spans="1:13" hidden="1">
      <c r="A421" s="2">
        <v>148</v>
      </c>
      <c r="B421" s="1" t="s">
        <v>8</v>
      </c>
      <c r="C421" s="2">
        <v>750</v>
      </c>
      <c r="D421" s="2">
        <v>0</v>
      </c>
      <c r="E421" s="2">
        <v>8.7899999999999991</v>
      </c>
      <c r="F421" s="3">
        <v>0.6920806451</v>
      </c>
      <c r="G421" s="3">
        <v>0.63858326629999995</v>
      </c>
      <c r="H421" s="3">
        <v>7.6217535000000003E-2</v>
      </c>
      <c r="I421" s="3">
        <v>8.4318099399999999E-2</v>
      </c>
      <c r="J421" s="3">
        <v>2.4910536800000001E-2</v>
      </c>
      <c r="K421" s="3">
        <v>6.0565875999999998E-2</v>
      </c>
      <c r="L421" s="3">
        <v>1.28256104E-2</v>
      </c>
    </row>
    <row r="422" spans="1:13" hidden="1">
      <c r="A422" s="2">
        <v>173</v>
      </c>
      <c r="B422" s="1" t="s">
        <v>9</v>
      </c>
      <c r="C422" s="2">
        <v>750</v>
      </c>
      <c r="D422" s="2">
        <v>0</v>
      </c>
      <c r="E422" s="2">
        <v>8.8800000000000008</v>
      </c>
      <c r="F422" s="3">
        <v>0.70124316590000002</v>
      </c>
      <c r="G422" s="3">
        <v>0.65745138690000005</v>
      </c>
      <c r="H422" s="3">
        <v>6.2418977399999999E-2</v>
      </c>
      <c r="I422" s="3">
        <v>8.7531920200000002E-2</v>
      </c>
      <c r="J422" s="3">
        <v>1.7683782299999999E-2</v>
      </c>
      <c r="K422" s="3">
        <v>5.3956173099999998E-2</v>
      </c>
      <c r="L422" s="3">
        <v>1.17278457E-2</v>
      </c>
    </row>
    <row r="423" spans="1:13" hidden="1">
      <c r="A423" s="2">
        <v>198</v>
      </c>
      <c r="B423" s="1" t="s">
        <v>10</v>
      </c>
      <c r="C423" s="2">
        <v>750</v>
      </c>
      <c r="D423" s="2">
        <v>0</v>
      </c>
      <c r="E423" s="2">
        <v>8.9700000000000006</v>
      </c>
      <c r="F423" s="3">
        <v>0.71755545170000001</v>
      </c>
      <c r="G423" s="3">
        <v>0.66176536829999999</v>
      </c>
      <c r="H423" s="3">
        <v>7.7391887800000003E-2</v>
      </c>
      <c r="I423" s="3">
        <v>8.3633557400000003E-2</v>
      </c>
      <c r="J423" s="3">
        <v>2.2199487399999999E-2</v>
      </c>
      <c r="K423" s="3">
        <v>5.4923539200000003E-2</v>
      </c>
      <c r="L423" s="3">
        <v>1.22404869E-2</v>
      </c>
      <c r="M423" s="7">
        <f t="shared" ref="M423" si="15">H423-H419</f>
        <v>1.1103080999999987E-3</v>
      </c>
    </row>
    <row r="424" spans="1:13" hidden="1">
      <c r="A424" s="2">
        <v>223</v>
      </c>
      <c r="B424" s="1" t="s">
        <v>11</v>
      </c>
      <c r="C424" s="2">
        <v>750</v>
      </c>
      <c r="D424" s="2">
        <v>0</v>
      </c>
      <c r="E424" s="2">
        <v>8.9</v>
      </c>
      <c r="F424" s="3">
        <v>0.71562728419999999</v>
      </c>
      <c r="G424" s="3">
        <v>0.67050566089999997</v>
      </c>
      <c r="H424" s="3">
        <v>6.3037606100000004E-2</v>
      </c>
      <c r="I424" s="3">
        <v>8.7515324000000005E-2</v>
      </c>
      <c r="J424" s="3">
        <v>1.6653013000000001E-2</v>
      </c>
      <c r="K424" s="3">
        <v>5.3207853300000003E-2</v>
      </c>
      <c r="L424" s="3">
        <v>1.15677729E-2</v>
      </c>
    </row>
    <row r="425" spans="1:13" hidden="1">
      <c r="A425" s="2">
        <v>248</v>
      </c>
      <c r="B425" s="1" t="s">
        <v>12</v>
      </c>
      <c r="C425" s="2">
        <v>750</v>
      </c>
      <c r="D425" s="2">
        <v>0</v>
      </c>
      <c r="E425" s="2">
        <v>8.91</v>
      </c>
      <c r="F425" s="3">
        <v>0.69488581289999996</v>
      </c>
      <c r="G425" s="3">
        <v>0.63897253899999995</v>
      </c>
      <c r="H425" s="3">
        <v>8.0204370400000002E-2</v>
      </c>
      <c r="I425" s="3">
        <v>8.5282563300000003E-2</v>
      </c>
      <c r="J425" s="3">
        <v>2.19719149E-2</v>
      </c>
      <c r="K425" s="3">
        <v>5.1001601299999998E-2</v>
      </c>
      <c r="L425" s="3">
        <v>1.1556519899999999E-2</v>
      </c>
    </row>
    <row r="426" spans="1:13" hidden="1">
      <c r="A426" s="2">
        <v>273</v>
      </c>
      <c r="B426" s="1" t="s">
        <v>13</v>
      </c>
      <c r="C426" s="2">
        <v>750</v>
      </c>
      <c r="D426" s="2">
        <v>0</v>
      </c>
      <c r="E426" s="2">
        <v>8.7799999999999994</v>
      </c>
      <c r="F426" s="3">
        <v>0.69763359049999996</v>
      </c>
      <c r="G426" s="3">
        <v>0.64344527730000001</v>
      </c>
      <c r="H426" s="3">
        <v>7.8089810800000006E-2</v>
      </c>
      <c r="I426" s="3">
        <v>8.4665666200000003E-2</v>
      </c>
      <c r="J426" s="3">
        <v>2.6761696799999998E-2</v>
      </c>
      <c r="K426" s="3">
        <v>7.0142088399999997E-2</v>
      </c>
      <c r="L426" s="3">
        <v>1.60892129E-2</v>
      </c>
    </row>
    <row r="427" spans="1:13" hidden="1">
      <c r="A427" s="2">
        <v>298</v>
      </c>
      <c r="B427" s="1" t="s">
        <v>14</v>
      </c>
      <c r="C427" s="2">
        <v>750</v>
      </c>
      <c r="D427" s="2">
        <v>0</v>
      </c>
      <c r="E427" s="2">
        <v>8.23</v>
      </c>
      <c r="F427" s="3">
        <v>0.67686927409999997</v>
      </c>
      <c r="G427" s="3">
        <v>0.6067296969</v>
      </c>
      <c r="H427" s="3">
        <v>0.1032262768</v>
      </c>
      <c r="I427" s="3">
        <v>6.3199937100000006E-2</v>
      </c>
      <c r="J427" s="3">
        <v>4.7361035599999997E-2</v>
      </c>
      <c r="K427" s="3">
        <v>0.1225158288</v>
      </c>
      <c r="L427" s="3">
        <v>2.2600774899999999E-2</v>
      </c>
    </row>
    <row r="428" spans="1:13" hidden="1">
      <c r="A428" s="2">
        <v>323</v>
      </c>
      <c r="B428" s="1" t="s">
        <v>15</v>
      </c>
      <c r="C428" s="2">
        <v>750</v>
      </c>
      <c r="D428" s="2">
        <v>0</v>
      </c>
      <c r="E428" s="2">
        <v>8.1999999999999993</v>
      </c>
      <c r="F428" s="3">
        <v>0.66408494409999996</v>
      </c>
      <c r="G428" s="3">
        <v>0.59756133600000005</v>
      </c>
      <c r="H428" s="3">
        <v>9.8017183600000002E-2</v>
      </c>
      <c r="I428" s="3">
        <v>6.6779148100000005E-2</v>
      </c>
      <c r="J428" s="3">
        <v>3.6556074000000001E-2</v>
      </c>
      <c r="K428" s="3">
        <v>8.1283295699999994E-2</v>
      </c>
      <c r="L428" s="3">
        <v>2.59255613E-2</v>
      </c>
    </row>
    <row r="429" spans="1:13" hidden="1">
      <c r="A429" s="2">
        <v>348</v>
      </c>
      <c r="B429" s="1" t="s">
        <v>16</v>
      </c>
      <c r="C429" s="2">
        <v>750</v>
      </c>
      <c r="D429" s="2">
        <v>0</v>
      </c>
      <c r="E429" s="2">
        <v>8.16</v>
      </c>
      <c r="F429" s="3">
        <v>0.66492865560000003</v>
      </c>
      <c r="G429" s="3">
        <v>0.59562532329999995</v>
      </c>
      <c r="H429" s="3">
        <v>0.1021286029</v>
      </c>
      <c r="I429" s="3">
        <v>7.6490691299999997E-2</v>
      </c>
      <c r="J429" s="3">
        <v>2.8359129399999999E-2</v>
      </c>
      <c r="K429" s="3">
        <v>7.5011845300000005E-2</v>
      </c>
      <c r="L429" s="3">
        <v>1.43308321E-2</v>
      </c>
    </row>
    <row r="430" spans="1:13" hidden="1">
      <c r="A430" s="2">
        <v>373</v>
      </c>
      <c r="B430" s="1" t="s">
        <v>17</v>
      </c>
      <c r="C430" s="2">
        <v>750</v>
      </c>
      <c r="D430" s="2">
        <v>0</v>
      </c>
      <c r="E430" s="2">
        <v>6.88</v>
      </c>
      <c r="F430" s="3">
        <v>0.63453190329999998</v>
      </c>
      <c r="G430" s="3">
        <v>0.42987613209999997</v>
      </c>
      <c r="H430" s="3">
        <v>0.31810038959999998</v>
      </c>
      <c r="I430" s="3">
        <v>1.89831281E-2</v>
      </c>
      <c r="J430" s="3">
        <v>0.33147009230000002</v>
      </c>
      <c r="K430" s="3">
        <v>0.67049468869999995</v>
      </c>
      <c r="L430" s="3">
        <v>-0.51867077559999997</v>
      </c>
    </row>
    <row r="431" spans="1:13" hidden="1">
      <c r="A431" s="2">
        <v>398</v>
      </c>
      <c r="B431" s="1" t="s">
        <v>18</v>
      </c>
      <c r="C431" s="2">
        <v>750</v>
      </c>
      <c r="D431" s="2">
        <v>0</v>
      </c>
      <c r="E431" s="2">
        <v>8.5399999999999991</v>
      </c>
      <c r="F431" s="3">
        <v>0.68996317350000003</v>
      </c>
      <c r="G431" s="3">
        <v>0.56295802610000001</v>
      </c>
      <c r="H431" s="3">
        <v>0.183407925</v>
      </c>
      <c r="I431" s="3">
        <v>6.5491606199999997E-2</v>
      </c>
      <c r="J431" s="3">
        <v>5.8608221799999999E-2</v>
      </c>
      <c r="K431" s="3">
        <v>0.16276069409999999</v>
      </c>
      <c r="L431" s="3">
        <v>3.2882740000000001E-2</v>
      </c>
    </row>
    <row r="432" spans="1:13" hidden="1">
      <c r="A432" s="2">
        <v>423</v>
      </c>
      <c r="B432" s="1" t="s">
        <v>19</v>
      </c>
      <c r="C432" s="2">
        <v>750</v>
      </c>
      <c r="D432" s="2">
        <v>0</v>
      </c>
      <c r="E432" s="2">
        <v>8.07</v>
      </c>
      <c r="F432" s="3">
        <v>0.65727873270000003</v>
      </c>
      <c r="G432" s="3">
        <v>0.61422759940000005</v>
      </c>
      <c r="H432" s="3">
        <v>6.4376022800000002E-2</v>
      </c>
      <c r="I432" s="3">
        <v>7.16556317E-2</v>
      </c>
      <c r="J432" s="3">
        <v>1.8331539399999999E-2</v>
      </c>
      <c r="K432" s="3">
        <v>6.0321933799999998E-2</v>
      </c>
      <c r="L432" s="3">
        <v>-3.0180408999999999E-3</v>
      </c>
    </row>
    <row r="433" spans="1:13" hidden="1">
      <c r="A433" s="2">
        <v>448</v>
      </c>
      <c r="B433" s="1" t="s">
        <v>20</v>
      </c>
      <c r="C433" s="2">
        <v>750</v>
      </c>
      <c r="D433" s="2">
        <v>0</v>
      </c>
      <c r="E433" s="2">
        <v>8.02</v>
      </c>
      <c r="F433" s="3">
        <v>0.67240143910000005</v>
      </c>
      <c r="G433" s="3">
        <v>0.60829254690000001</v>
      </c>
      <c r="H433" s="3">
        <v>9.4118559500000004E-2</v>
      </c>
      <c r="I433" s="3">
        <v>6.6833148699999997E-2</v>
      </c>
      <c r="J433" s="3">
        <v>3.3245122100000003E-2</v>
      </c>
      <c r="K433" s="3">
        <v>8.8186479700000001E-2</v>
      </c>
      <c r="L433" s="3">
        <v>-8.5949161000000007E-3</v>
      </c>
    </row>
    <row r="434" spans="1:13" hidden="1">
      <c r="A434" s="2">
        <v>473</v>
      </c>
      <c r="B434" s="1" t="s">
        <v>21</v>
      </c>
      <c r="C434" s="2">
        <v>750</v>
      </c>
      <c r="D434" s="2">
        <v>0</v>
      </c>
      <c r="E434" s="2">
        <v>8.39</v>
      </c>
      <c r="F434" s="3">
        <v>0.64825767059999995</v>
      </c>
      <c r="G434" s="3">
        <v>0.61597491689999995</v>
      </c>
      <c r="H434" s="3">
        <v>4.9604213600000002E-2</v>
      </c>
      <c r="I434" s="3">
        <v>6.4027764299999998E-2</v>
      </c>
      <c r="J434" s="3">
        <v>1.17068929E-2</v>
      </c>
      <c r="K434" s="3">
        <v>5.5218169999999997E-2</v>
      </c>
      <c r="L434" s="3">
        <v>-2.2089915000000002E-3</v>
      </c>
    </row>
    <row r="435" spans="1:13" hidden="1">
      <c r="A435" s="2">
        <v>498</v>
      </c>
      <c r="B435" s="1" t="s">
        <v>22</v>
      </c>
      <c r="C435" s="2">
        <v>750</v>
      </c>
      <c r="D435" s="2">
        <v>0</v>
      </c>
      <c r="E435" s="2">
        <v>8.1199999999999992</v>
      </c>
      <c r="F435" s="3">
        <v>0.66983431969999996</v>
      </c>
      <c r="G435" s="3">
        <v>0.57242822670000004</v>
      </c>
      <c r="H435" s="3">
        <v>0.14380381740000001</v>
      </c>
      <c r="I435" s="3">
        <v>6.7433537599999996E-2</v>
      </c>
      <c r="J435" s="3">
        <v>3.3951520399999997E-2</v>
      </c>
      <c r="K435" s="3">
        <v>8.7350487300000002E-2</v>
      </c>
      <c r="L435" s="3">
        <v>3.2765118199999999E-2</v>
      </c>
    </row>
    <row r="436" spans="1:13" hidden="1">
      <c r="A436" s="2">
        <v>523</v>
      </c>
      <c r="B436" s="1" t="s">
        <v>23</v>
      </c>
      <c r="C436" s="2">
        <v>750</v>
      </c>
      <c r="D436" s="2">
        <v>0</v>
      </c>
      <c r="E436" s="2">
        <v>8.14</v>
      </c>
      <c r="F436" s="3">
        <v>0.67240817100000005</v>
      </c>
      <c r="G436" s="3">
        <v>0.56719920420000003</v>
      </c>
      <c r="H436" s="3">
        <v>0.1563324109</v>
      </c>
      <c r="I436" s="3">
        <v>6.1212006899999998E-2</v>
      </c>
      <c r="J436" s="3">
        <v>6.5540846799999997E-2</v>
      </c>
      <c r="K436" s="3">
        <v>0.1807188334</v>
      </c>
      <c r="L436" s="3">
        <v>3.1149515700000002E-2</v>
      </c>
    </row>
    <row r="437" spans="1:13">
      <c r="A437" s="2">
        <v>462</v>
      </c>
      <c r="B437" s="1" t="s">
        <v>20</v>
      </c>
      <c r="C437" s="2">
        <v>2250</v>
      </c>
      <c r="D437" s="2">
        <v>100</v>
      </c>
      <c r="E437" s="2">
        <v>8.17</v>
      </c>
      <c r="F437" s="3">
        <v>0.66074477549999999</v>
      </c>
      <c r="G437" s="3">
        <v>0.48727489819999997</v>
      </c>
      <c r="H437" s="3">
        <v>0.25691358040000001</v>
      </c>
      <c r="I437" s="3">
        <v>3.0535368199999999E-2</v>
      </c>
      <c r="J437" s="3">
        <v>0.2325998615</v>
      </c>
      <c r="K437" s="3">
        <v>0.42446530700000001</v>
      </c>
      <c r="L437" s="3">
        <v>4.5168298799999999E-2</v>
      </c>
    </row>
    <row r="438" spans="1:13">
      <c r="A438" s="2">
        <v>457</v>
      </c>
      <c r="B438" s="1" t="s">
        <v>20</v>
      </c>
      <c r="C438" s="2">
        <v>1500</v>
      </c>
      <c r="D438" s="2">
        <v>100</v>
      </c>
      <c r="E438" s="2">
        <v>8.1199999999999992</v>
      </c>
      <c r="F438" s="3">
        <v>0.69367464999999995</v>
      </c>
      <c r="G438" s="3">
        <v>0.50823563780000003</v>
      </c>
      <c r="H438" s="3">
        <v>0.2676429145</v>
      </c>
      <c r="I438" s="3">
        <v>2.7307948499999998E-2</v>
      </c>
      <c r="J438" s="3">
        <v>0.2389856256</v>
      </c>
      <c r="K438" s="3">
        <v>0.60933059840000003</v>
      </c>
      <c r="L438" s="3">
        <v>0.1100848559</v>
      </c>
    </row>
    <row r="439" spans="1:13">
      <c r="A439" s="2">
        <v>452</v>
      </c>
      <c r="B439" s="1" t="s">
        <v>20</v>
      </c>
      <c r="C439" s="2">
        <v>750</v>
      </c>
      <c r="D439" s="2">
        <v>100</v>
      </c>
      <c r="E439" s="2">
        <v>8.1</v>
      </c>
      <c r="F439" s="3">
        <v>0.68731283170000002</v>
      </c>
      <c r="G439" s="3">
        <v>0.50495225430000001</v>
      </c>
      <c r="H439" s="3">
        <v>0.26430043009999998</v>
      </c>
      <c r="I439" s="3">
        <v>2.6030139399999999E-2</v>
      </c>
      <c r="J439" s="3">
        <v>0.23693398930000001</v>
      </c>
      <c r="K439" s="3">
        <v>0.4780869767</v>
      </c>
      <c r="L439" s="3">
        <v>1.1935433163</v>
      </c>
      <c r="M439" s="7"/>
    </row>
    <row r="440" spans="1:13">
      <c r="A440" s="2">
        <v>447</v>
      </c>
      <c r="B440" s="1" t="s">
        <v>20</v>
      </c>
      <c r="C440" s="2">
        <v>0</v>
      </c>
      <c r="D440" s="2">
        <v>100</v>
      </c>
      <c r="E440" s="2">
        <v>7.9</v>
      </c>
      <c r="F440" s="3">
        <v>0.64895938519999996</v>
      </c>
      <c r="G440" s="3">
        <v>0.45211468379999997</v>
      </c>
      <c r="H440" s="3">
        <v>0.29569769810000002</v>
      </c>
      <c r="I440" s="3">
        <v>2.4362823499999998E-2</v>
      </c>
      <c r="J440" s="3">
        <v>0.29367223069999998</v>
      </c>
      <c r="K440" s="3">
        <v>0.5613776332</v>
      </c>
      <c r="L440" s="3">
        <v>0.1184906657</v>
      </c>
    </row>
    <row r="441" spans="1:13">
      <c r="A441" s="2">
        <v>492</v>
      </c>
      <c r="B441" s="1" t="s">
        <v>21</v>
      </c>
      <c r="C441" s="2">
        <v>3000</v>
      </c>
      <c r="D441" s="2">
        <v>100</v>
      </c>
      <c r="E441" s="2">
        <v>8.1999999999999993</v>
      </c>
      <c r="F441" s="3">
        <v>0.68389304699999998</v>
      </c>
      <c r="G441" s="3">
        <v>0.51917364099999996</v>
      </c>
      <c r="H441" s="3">
        <v>0.2379934873</v>
      </c>
      <c r="I441" s="3">
        <v>2.7135989900000001E-2</v>
      </c>
      <c r="J441" s="3">
        <v>0.22685096699999999</v>
      </c>
      <c r="K441" s="3">
        <v>0.4247569014</v>
      </c>
      <c r="L441" s="3">
        <v>0.10391518349999999</v>
      </c>
    </row>
    <row r="442" spans="1:13">
      <c r="A442" s="2">
        <v>487</v>
      </c>
      <c r="B442" s="1" t="s">
        <v>21</v>
      </c>
      <c r="C442" s="2">
        <v>2250</v>
      </c>
      <c r="D442" s="2">
        <v>100</v>
      </c>
      <c r="E442" s="2">
        <v>7.96</v>
      </c>
      <c r="F442" s="3">
        <v>0.67358374239999996</v>
      </c>
      <c r="G442" s="3">
        <v>0.5160388924</v>
      </c>
      <c r="H442" s="3">
        <v>0.2314278451</v>
      </c>
      <c r="I442" s="3">
        <v>2.9302339699999999E-2</v>
      </c>
      <c r="J442" s="3">
        <v>0.2324909043</v>
      </c>
      <c r="K442" s="3">
        <v>0.56728673929999995</v>
      </c>
      <c r="L442" s="3">
        <v>9.3275222099999999E-2</v>
      </c>
    </row>
    <row r="443" spans="1:13">
      <c r="A443" s="2">
        <v>482</v>
      </c>
      <c r="B443" s="1" t="s">
        <v>21</v>
      </c>
      <c r="C443" s="2">
        <v>1500</v>
      </c>
      <c r="D443" s="2">
        <v>100</v>
      </c>
      <c r="E443" s="2">
        <v>7.88</v>
      </c>
      <c r="F443" s="3">
        <v>0.69179807449999997</v>
      </c>
      <c r="G443" s="3">
        <v>0.51040600619999998</v>
      </c>
      <c r="H443" s="3">
        <v>0.26226444500000001</v>
      </c>
      <c r="I443" s="3">
        <v>2.4182014599999999E-2</v>
      </c>
      <c r="J443" s="3">
        <v>0.2745555194</v>
      </c>
      <c r="K443" s="3">
        <v>0.65296845699999995</v>
      </c>
      <c r="L443" s="3">
        <v>0.1095721263</v>
      </c>
    </row>
    <row r="444" spans="1:13">
      <c r="A444" s="2">
        <v>477</v>
      </c>
      <c r="B444" s="1" t="s">
        <v>21</v>
      </c>
      <c r="C444" s="2">
        <v>750</v>
      </c>
      <c r="D444" s="2">
        <v>100</v>
      </c>
      <c r="E444" s="2">
        <v>8.34</v>
      </c>
      <c r="F444" s="3">
        <v>0.70074905740000004</v>
      </c>
      <c r="G444" s="3">
        <v>0.51591464779999996</v>
      </c>
      <c r="H444" s="3">
        <v>0.26656319000000001</v>
      </c>
      <c r="I444" s="3">
        <v>2.1766912999999999E-2</v>
      </c>
      <c r="J444" s="3">
        <v>0.26796447839999998</v>
      </c>
      <c r="K444" s="3">
        <v>0.69783350789999998</v>
      </c>
      <c r="L444" s="3">
        <v>0.36292389310000001</v>
      </c>
    </row>
    <row r="445" spans="1:13">
      <c r="A445" s="2">
        <v>472</v>
      </c>
      <c r="B445" s="1" t="s">
        <v>21</v>
      </c>
      <c r="C445" s="2">
        <v>0</v>
      </c>
      <c r="D445" s="2">
        <v>100</v>
      </c>
      <c r="E445" s="2">
        <v>7.98</v>
      </c>
      <c r="F445" s="3">
        <v>0.66693296560000004</v>
      </c>
      <c r="G445" s="3">
        <v>0.4951469684</v>
      </c>
      <c r="H445" s="3">
        <v>0.2501765762</v>
      </c>
      <c r="I445" s="3">
        <v>2.4872048000000001E-2</v>
      </c>
      <c r="J445" s="3">
        <v>0.26429506520000001</v>
      </c>
      <c r="K445" s="3">
        <v>0.45943672829999999</v>
      </c>
      <c r="L445" s="3">
        <v>6.4632760900000003E-2</v>
      </c>
    </row>
    <row r="446" spans="1:13">
      <c r="A446" s="2">
        <v>517</v>
      </c>
      <c r="B446" s="1" t="s">
        <v>22</v>
      </c>
      <c r="C446" s="2">
        <v>3000</v>
      </c>
      <c r="D446" s="2">
        <v>100</v>
      </c>
      <c r="E446" s="2">
        <v>8.2100000000000009</v>
      </c>
      <c r="F446" s="3">
        <v>0.70113828919999999</v>
      </c>
      <c r="G446" s="3">
        <v>0.47561516500000001</v>
      </c>
      <c r="H446" s="3">
        <v>0.32038641960000003</v>
      </c>
      <c r="I446" s="3">
        <v>2.6949754400000001E-2</v>
      </c>
      <c r="J446" s="3">
        <v>0.21572095159999999</v>
      </c>
      <c r="K446" s="3">
        <v>0.53734873299999997</v>
      </c>
      <c r="L446" s="3">
        <v>8.7695059300000003E-2</v>
      </c>
    </row>
    <row r="447" spans="1:13">
      <c r="A447" s="2">
        <v>512</v>
      </c>
      <c r="B447" s="1" t="s">
        <v>22</v>
      </c>
      <c r="C447" s="2">
        <v>2250</v>
      </c>
      <c r="D447" s="2">
        <v>100</v>
      </c>
      <c r="E447" s="2">
        <v>7.94</v>
      </c>
      <c r="F447" s="3">
        <v>0.70828053140000002</v>
      </c>
      <c r="G447" s="3">
        <v>0.46514526940000001</v>
      </c>
      <c r="H447" s="3">
        <v>0.34683112630000001</v>
      </c>
      <c r="I447" s="3">
        <v>2.5489850599999999E-2</v>
      </c>
      <c r="J447" s="3">
        <v>0.23464777619999999</v>
      </c>
      <c r="K447" s="3">
        <v>0.61854265600000002</v>
      </c>
      <c r="L447" s="3">
        <v>0.13454969880000001</v>
      </c>
    </row>
    <row r="448" spans="1:13">
      <c r="A448" s="2">
        <v>507</v>
      </c>
      <c r="B448" s="1" t="s">
        <v>22</v>
      </c>
      <c r="C448" s="2">
        <v>1500</v>
      </c>
      <c r="D448" s="2">
        <v>100</v>
      </c>
      <c r="E448" s="2">
        <v>8.26</v>
      </c>
      <c r="F448" s="3">
        <v>0.68214656630000003</v>
      </c>
      <c r="G448" s="3">
        <v>0.46698410940000001</v>
      </c>
      <c r="H448" s="3">
        <v>0.31117723409999998</v>
      </c>
      <c r="I448" s="3">
        <v>2.8833078200000001E-2</v>
      </c>
      <c r="J448" s="3">
        <v>0.21629706260000001</v>
      </c>
      <c r="K448" s="3">
        <v>0.53833078050000005</v>
      </c>
      <c r="L448" s="3">
        <v>-3.9539236E-3</v>
      </c>
      <c r="M448" s="7">
        <f t="shared" ref="M448" si="16">H448-H444</f>
        <v>4.4614044099999972E-2</v>
      </c>
    </row>
    <row r="449" spans="1:13">
      <c r="A449" s="2">
        <v>502</v>
      </c>
      <c r="B449" s="1" t="s">
        <v>22</v>
      </c>
      <c r="C449" s="2">
        <v>750</v>
      </c>
      <c r="D449" s="2">
        <v>100</v>
      </c>
      <c r="E449" s="2">
        <v>8.0299999999999994</v>
      </c>
      <c r="F449" s="3">
        <v>0.68447320639999998</v>
      </c>
      <c r="G449" s="3">
        <v>0.45341313729999999</v>
      </c>
      <c r="H449" s="3">
        <v>0.33473027519999998</v>
      </c>
      <c r="I449" s="3">
        <v>2.8149019800000001E-2</v>
      </c>
      <c r="J449" s="3">
        <v>0.24757324889999999</v>
      </c>
      <c r="K449" s="3">
        <v>0.44408344649999998</v>
      </c>
      <c r="L449" s="3">
        <v>9.3632549999999995E-2</v>
      </c>
    </row>
    <row r="450" spans="1:13">
      <c r="A450" s="2">
        <v>497</v>
      </c>
      <c r="B450" s="1" t="s">
        <v>22</v>
      </c>
      <c r="C450" s="2">
        <v>0</v>
      </c>
      <c r="D450" s="2">
        <v>100</v>
      </c>
      <c r="E450" s="2">
        <v>8.0299999999999994</v>
      </c>
      <c r="F450" s="3">
        <v>0.69985975990000004</v>
      </c>
      <c r="G450" s="3">
        <v>0.46724232999999998</v>
      </c>
      <c r="H450" s="3">
        <v>0.33249889999999999</v>
      </c>
      <c r="I450" s="3">
        <v>2.6024970099999999E-2</v>
      </c>
      <c r="J450" s="3">
        <v>0.239700627</v>
      </c>
      <c r="K450" s="3">
        <v>0.62832347229999996</v>
      </c>
      <c r="L450" s="3">
        <v>0.11580128069999999</v>
      </c>
    </row>
    <row r="451" spans="1:13">
      <c r="A451" s="2">
        <v>542</v>
      </c>
      <c r="B451" s="1" t="s">
        <v>23</v>
      </c>
      <c r="C451" s="2">
        <v>3000</v>
      </c>
      <c r="D451" s="2">
        <v>100</v>
      </c>
      <c r="E451" s="2">
        <v>8.2799999999999994</v>
      </c>
      <c r="F451" s="3">
        <v>0.71007682900000002</v>
      </c>
      <c r="G451" s="3">
        <v>0.50193732849999995</v>
      </c>
      <c r="H451" s="3">
        <v>0.29548391839999999</v>
      </c>
      <c r="I451" s="3">
        <v>2.67878293E-2</v>
      </c>
      <c r="J451" s="3">
        <v>0.20523012339999999</v>
      </c>
      <c r="K451" s="3">
        <v>0.58017387539999998</v>
      </c>
      <c r="L451" s="3">
        <v>0.12578597350000001</v>
      </c>
    </row>
    <row r="452" spans="1:13">
      <c r="A452" s="2">
        <v>537</v>
      </c>
      <c r="B452" s="1" t="s">
        <v>23</v>
      </c>
      <c r="C452" s="2">
        <v>2250</v>
      </c>
      <c r="D452" s="2">
        <v>100</v>
      </c>
      <c r="E452" s="2">
        <v>8.07</v>
      </c>
      <c r="F452" s="3">
        <v>0.68935457160000002</v>
      </c>
      <c r="G452" s="3">
        <v>0.47621436700000003</v>
      </c>
      <c r="H452" s="3">
        <v>0.31336844800000002</v>
      </c>
      <c r="I452" s="3">
        <v>3.10564456E-2</v>
      </c>
      <c r="J452" s="3">
        <v>0.2135921157</v>
      </c>
      <c r="K452" s="3">
        <v>0.47853779070000002</v>
      </c>
      <c r="L452" s="3">
        <v>0.10021294410000001</v>
      </c>
    </row>
    <row r="453" spans="1:13">
      <c r="A453" s="2">
        <v>532</v>
      </c>
      <c r="B453" s="1" t="s">
        <v>23</v>
      </c>
      <c r="C453" s="2">
        <v>1500</v>
      </c>
      <c r="D453" s="2">
        <v>100</v>
      </c>
      <c r="E453" s="2">
        <v>8.24</v>
      </c>
      <c r="F453" s="3">
        <v>0.68350770969999997</v>
      </c>
      <c r="G453" s="3">
        <v>0.48036498509999997</v>
      </c>
      <c r="H453" s="3">
        <v>0.2954494849</v>
      </c>
      <c r="I453" s="3">
        <v>2.8311783300000001E-2</v>
      </c>
      <c r="J453" s="3">
        <v>0.2210966979</v>
      </c>
      <c r="K453" s="3">
        <v>0.44730435460000001</v>
      </c>
      <c r="L453" s="3">
        <v>9.2787992799999996E-2</v>
      </c>
    </row>
    <row r="454" spans="1:13">
      <c r="A454" s="2">
        <v>527</v>
      </c>
      <c r="B454" s="1" t="s">
        <v>23</v>
      </c>
      <c r="C454" s="2">
        <v>750</v>
      </c>
      <c r="D454" s="2">
        <v>100</v>
      </c>
      <c r="E454" s="2">
        <v>8.18</v>
      </c>
      <c r="F454" s="3">
        <v>0.68214815200000001</v>
      </c>
      <c r="G454" s="3">
        <v>0.46040152359999997</v>
      </c>
      <c r="H454" s="3">
        <v>0.32622536099999999</v>
      </c>
      <c r="I454" s="3">
        <v>2.4209219899999999E-2</v>
      </c>
      <c r="J454" s="3">
        <v>0.25956258329999998</v>
      </c>
      <c r="K454" s="3">
        <v>0.5307919364</v>
      </c>
      <c r="L454" s="3">
        <v>0.1128637284</v>
      </c>
    </row>
    <row r="455" spans="1:13">
      <c r="A455" s="2">
        <v>522</v>
      </c>
      <c r="B455" s="1" t="s">
        <v>23</v>
      </c>
      <c r="C455" s="2">
        <v>0</v>
      </c>
      <c r="D455" s="2">
        <v>100</v>
      </c>
      <c r="E455" s="2">
        <v>7.8</v>
      </c>
      <c r="F455" s="3">
        <v>0.67015769599999997</v>
      </c>
      <c r="G455" s="3">
        <v>0.46369225419999999</v>
      </c>
      <c r="H455" s="3">
        <v>0.30598428919999998</v>
      </c>
      <c r="I455" s="3">
        <v>2.5701069E-2</v>
      </c>
      <c r="J455" s="3">
        <v>0.25650012659999999</v>
      </c>
      <c r="K455" s="3">
        <v>0.52496327919999997</v>
      </c>
      <c r="L455" s="3">
        <v>9.8935138300000003E-2</v>
      </c>
    </row>
    <row r="456" spans="1:13">
      <c r="A456" s="2">
        <v>17</v>
      </c>
      <c r="B456" s="1" t="s">
        <v>24</v>
      </c>
      <c r="C456" s="2">
        <v>3000</v>
      </c>
      <c r="D456" s="2">
        <v>100</v>
      </c>
      <c r="E456" s="2">
        <v>9.0299999999999994</v>
      </c>
      <c r="F456" s="3">
        <v>0.73003531249999998</v>
      </c>
      <c r="G456" s="3">
        <v>0.61801249999999996</v>
      </c>
      <c r="H456" s="3">
        <v>0.1535317018</v>
      </c>
      <c r="I456" s="3">
        <v>3.8798477499999998E-2</v>
      </c>
      <c r="J456" s="3">
        <v>0.15509028659999999</v>
      </c>
      <c r="K456" s="3">
        <v>0.4983274721</v>
      </c>
      <c r="L456" s="3">
        <v>0.10696083889999999</v>
      </c>
    </row>
    <row r="457" spans="1:13">
      <c r="A457" s="2">
        <v>12</v>
      </c>
      <c r="B457" s="1" t="s">
        <v>24</v>
      </c>
      <c r="C457" s="2">
        <v>2250</v>
      </c>
      <c r="D457" s="2">
        <v>100</v>
      </c>
      <c r="E457" s="2">
        <v>5.4</v>
      </c>
      <c r="F457" s="3">
        <v>0.49178847060000003</v>
      </c>
      <c r="G457" s="3">
        <v>0.48941005789999997</v>
      </c>
      <c r="H457" s="3">
        <v>-2.1282310261441498E-5</v>
      </c>
      <c r="I457" s="3">
        <v>0</v>
      </c>
      <c r="J457" s="3">
        <v>-6.2539089999999996E-4</v>
      </c>
      <c r="K457" s="4" t="s">
        <v>34</v>
      </c>
      <c r="L457" s="3">
        <v>0</v>
      </c>
    </row>
    <row r="458" spans="1:13" hidden="1">
      <c r="A458" s="2">
        <v>21</v>
      </c>
      <c r="B458" s="1" t="s">
        <v>2</v>
      </c>
      <c r="C458" s="2">
        <v>0</v>
      </c>
      <c r="D458" s="2">
        <v>75</v>
      </c>
      <c r="E458" s="2">
        <v>9.1</v>
      </c>
      <c r="F458" s="3">
        <v>0.69443335949999996</v>
      </c>
      <c r="G458" s="3">
        <v>0.64614111799999996</v>
      </c>
      <c r="H458" s="3">
        <v>6.9498714599999997E-2</v>
      </c>
      <c r="I458" s="3">
        <v>7.2883565799999994E-2</v>
      </c>
      <c r="J458" s="3">
        <v>4.2631963600000003E-2</v>
      </c>
      <c r="K458" s="3">
        <v>0.1233177486</v>
      </c>
      <c r="L458" s="3">
        <v>2.5014906999999999E-2</v>
      </c>
    </row>
    <row r="459" spans="1:13" hidden="1">
      <c r="A459" s="2">
        <v>46</v>
      </c>
      <c r="B459" s="1" t="s">
        <v>4</v>
      </c>
      <c r="C459" s="2">
        <v>0</v>
      </c>
      <c r="D459" s="2">
        <v>75</v>
      </c>
      <c r="E459" s="2">
        <v>8.7799999999999994</v>
      </c>
      <c r="F459" s="3">
        <v>0.69800857130000005</v>
      </c>
      <c r="G459" s="3">
        <v>0.62286449239999997</v>
      </c>
      <c r="H459" s="3">
        <v>0.1077913095</v>
      </c>
      <c r="I459" s="3">
        <v>6.9153147799999995E-2</v>
      </c>
      <c r="J459" s="3">
        <v>5.84797523E-2</v>
      </c>
      <c r="K459" s="3">
        <v>0.1876567841</v>
      </c>
      <c r="L459" s="3">
        <v>3.7912428999999997E-2</v>
      </c>
    </row>
    <row r="460" spans="1:13" hidden="1">
      <c r="A460" s="2">
        <v>71</v>
      </c>
      <c r="B460" s="1" t="s">
        <v>5</v>
      </c>
      <c r="C460" s="2">
        <v>0</v>
      </c>
      <c r="D460" s="2">
        <v>75</v>
      </c>
      <c r="E460" s="2">
        <v>8.6999999999999993</v>
      </c>
      <c r="F460" s="3">
        <v>0.70848867800000004</v>
      </c>
      <c r="G460" s="3">
        <v>0.6389103022</v>
      </c>
      <c r="H460" s="3">
        <v>9.6962057300000001E-2</v>
      </c>
      <c r="I460" s="3">
        <v>7.3371102699999996E-2</v>
      </c>
      <c r="J460" s="3">
        <v>4.7049984400000001E-2</v>
      </c>
      <c r="K460" s="3">
        <v>0.15664573540000001</v>
      </c>
      <c r="L460" s="3">
        <v>3.2166977100000001E-2</v>
      </c>
    </row>
    <row r="461" spans="1:13" hidden="1">
      <c r="A461" s="2">
        <v>96</v>
      </c>
      <c r="B461" s="1" t="s">
        <v>6</v>
      </c>
      <c r="C461" s="2">
        <v>0</v>
      </c>
      <c r="D461" s="2">
        <v>75</v>
      </c>
      <c r="E461" s="2">
        <v>8.57</v>
      </c>
      <c r="F461" s="3">
        <v>0.71454530869999999</v>
      </c>
      <c r="G461" s="3">
        <v>0.6457846679</v>
      </c>
      <c r="H461" s="3">
        <v>9.7193633500000001E-2</v>
      </c>
      <c r="I461" s="3">
        <v>7.3685504499999999E-2</v>
      </c>
      <c r="J461" s="3">
        <v>5.1991143199999999E-2</v>
      </c>
      <c r="K461" s="3">
        <v>0.1781872685</v>
      </c>
      <c r="L461" s="3">
        <v>3.7830148500000001E-2</v>
      </c>
    </row>
    <row r="462" spans="1:13" hidden="1">
      <c r="A462" s="2">
        <v>121</v>
      </c>
      <c r="B462" s="1" t="s">
        <v>7</v>
      </c>
      <c r="C462" s="2">
        <v>0</v>
      </c>
      <c r="D462" s="2">
        <v>75</v>
      </c>
      <c r="E462" s="2">
        <v>8.7100000000000009</v>
      </c>
      <c r="F462" s="3">
        <v>0.71104810019999998</v>
      </c>
      <c r="G462" s="3">
        <v>0.59917969849999997</v>
      </c>
      <c r="H462" s="3">
        <v>0.15741684289999999</v>
      </c>
      <c r="I462" s="3">
        <v>6.1016921799999999E-2</v>
      </c>
      <c r="J462" s="3">
        <v>8.7877690800000005E-2</v>
      </c>
      <c r="K462" s="3">
        <v>0.25808853939999998</v>
      </c>
      <c r="L462" s="3">
        <v>5.4506112799999999E-2</v>
      </c>
    </row>
    <row r="463" spans="1:13" hidden="1">
      <c r="A463" s="2">
        <v>146</v>
      </c>
      <c r="B463" s="1" t="s">
        <v>8</v>
      </c>
      <c r="C463" s="2">
        <v>0</v>
      </c>
      <c r="D463" s="2">
        <v>75</v>
      </c>
      <c r="E463" s="2">
        <v>8.64</v>
      </c>
      <c r="F463" s="3">
        <v>0.69626002279999999</v>
      </c>
      <c r="G463" s="3">
        <v>0.61664302999999998</v>
      </c>
      <c r="H463" s="3">
        <v>0.1133137266</v>
      </c>
      <c r="I463" s="3">
        <v>7.1237536700000006E-2</v>
      </c>
      <c r="J463" s="3">
        <v>5.9943511400000003E-2</v>
      </c>
      <c r="K463" s="3">
        <v>0.18391526859999999</v>
      </c>
      <c r="L463" s="3">
        <v>3.8471810600000003E-2</v>
      </c>
    </row>
    <row r="464" spans="1:13" hidden="1">
      <c r="A464" s="2">
        <v>171</v>
      </c>
      <c r="B464" s="1" t="s">
        <v>9</v>
      </c>
      <c r="C464" s="2">
        <v>0</v>
      </c>
      <c r="D464" s="2">
        <v>75</v>
      </c>
      <c r="E464" s="2">
        <v>8.69</v>
      </c>
      <c r="F464" s="3">
        <v>0.68925222580000001</v>
      </c>
      <c r="G464" s="3">
        <v>0.63068909240000004</v>
      </c>
      <c r="H464" s="3">
        <v>8.4768078799999994E-2</v>
      </c>
      <c r="I464" s="3">
        <v>7.7342186199999996E-2</v>
      </c>
      <c r="J464" s="3">
        <v>4.0375175700000002E-2</v>
      </c>
      <c r="K464" s="3">
        <v>0.124683055</v>
      </c>
      <c r="L464" s="3">
        <v>2.5095762099999998E-2</v>
      </c>
      <c r="M464" s="7"/>
    </row>
    <row r="465" spans="1:13" hidden="1">
      <c r="A465" s="2">
        <v>196</v>
      </c>
      <c r="B465" s="1" t="s">
        <v>10</v>
      </c>
      <c r="C465" s="2">
        <v>0</v>
      </c>
      <c r="D465" s="2">
        <v>75</v>
      </c>
      <c r="E465" s="2">
        <v>8.8699999999999992</v>
      </c>
      <c r="F465" s="3">
        <v>0.69822154960000005</v>
      </c>
      <c r="G465" s="3">
        <v>0.62141306709999999</v>
      </c>
      <c r="H465" s="3">
        <v>0.1102723635</v>
      </c>
      <c r="I465" s="3">
        <v>7.1439118199999999E-2</v>
      </c>
      <c r="J465" s="3">
        <v>5.0812493100000002E-2</v>
      </c>
      <c r="K465" s="3">
        <v>0.15256179689999999</v>
      </c>
      <c r="L465" s="3">
        <v>3.0249799800000001E-2</v>
      </c>
    </row>
    <row r="466" spans="1:13" hidden="1">
      <c r="A466" s="2">
        <v>221</v>
      </c>
      <c r="B466" s="1" t="s">
        <v>11</v>
      </c>
      <c r="C466" s="2">
        <v>0</v>
      </c>
      <c r="D466" s="2">
        <v>75</v>
      </c>
      <c r="E466" s="2">
        <v>8.7899999999999991</v>
      </c>
      <c r="F466" s="3">
        <v>0.7097164695</v>
      </c>
      <c r="G466" s="3">
        <v>0.64791058359999998</v>
      </c>
      <c r="H466" s="3">
        <v>8.5840308300000001E-2</v>
      </c>
      <c r="I466" s="3">
        <v>7.6404605299999998E-2</v>
      </c>
      <c r="J466" s="3">
        <v>4.1447178199999997E-2</v>
      </c>
      <c r="K466" s="3">
        <v>0.11908356470000001</v>
      </c>
      <c r="L466" s="3">
        <v>2.5175372599999999E-2</v>
      </c>
    </row>
    <row r="467" spans="1:13" hidden="1">
      <c r="A467" s="2">
        <v>246</v>
      </c>
      <c r="B467" s="1" t="s">
        <v>12</v>
      </c>
      <c r="C467" s="2">
        <v>0</v>
      </c>
      <c r="D467" s="2">
        <v>75</v>
      </c>
      <c r="E467" s="2">
        <v>8.69</v>
      </c>
      <c r="F467" s="3">
        <v>0.69972457259999998</v>
      </c>
      <c r="G467" s="3">
        <v>0.61589833790000004</v>
      </c>
      <c r="H467" s="3">
        <v>0.1182681094</v>
      </c>
      <c r="I467" s="3">
        <v>7.1251383299999999E-2</v>
      </c>
      <c r="J467" s="3">
        <v>5.7723900000000002E-2</v>
      </c>
      <c r="K467" s="3">
        <v>0.15372520049999999</v>
      </c>
      <c r="L467" s="3">
        <v>3.0958749899999999E-2</v>
      </c>
    </row>
    <row r="468" spans="1:13" hidden="1">
      <c r="A468" s="2">
        <v>271</v>
      </c>
      <c r="B468" s="1" t="s">
        <v>13</v>
      </c>
      <c r="C468" s="2">
        <v>0</v>
      </c>
      <c r="D468" s="2">
        <v>75</v>
      </c>
      <c r="E468" s="2">
        <v>8.64</v>
      </c>
      <c r="F468" s="3">
        <v>0.68642972849999995</v>
      </c>
      <c r="G468" s="3">
        <v>0.60945194560000004</v>
      </c>
      <c r="H468" s="3">
        <v>0.11226793240000001</v>
      </c>
      <c r="I468" s="3">
        <v>7.0943708499999994E-2</v>
      </c>
      <c r="J468" s="3">
        <v>5.9383762499999999E-2</v>
      </c>
      <c r="K468" s="3">
        <v>0.16019174999999999</v>
      </c>
      <c r="L468" s="3">
        <v>3.0882672900000002E-2</v>
      </c>
    </row>
    <row r="469" spans="1:13" hidden="1">
      <c r="A469" s="2">
        <v>296</v>
      </c>
      <c r="B469" s="1" t="s">
        <v>14</v>
      </c>
      <c r="C469" s="2">
        <v>0</v>
      </c>
      <c r="D469" s="2">
        <v>75</v>
      </c>
      <c r="E469" s="2">
        <v>8.26</v>
      </c>
      <c r="F469" s="3">
        <v>0.6571590584</v>
      </c>
      <c r="G469" s="3">
        <v>0.55803129849999999</v>
      </c>
      <c r="H469" s="3">
        <v>0.14839147450000001</v>
      </c>
      <c r="I469" s="3">
        <v>5.25963677E-2</v>
      </c>
      <c r="J469" s="3">
        <v>9.3458717199999999E-2</v>
      </c>
      <c r="K469" s="3">
        <v>0.20792107530000001</v>
      </c>
      <c r="L469" s="3">
        <v>3.4115217199999999E-2</v>
      </c>
    </row>
    <row r="470" spans="1:13" hidden="1">
      <c r="A470" s="2">
        <v>321</v>
      </c>
      <c r="B470" s="1" t="s">
        <v>15</v>
      </c>
      <c r="C470" s="2">
        <v>0</v>
      </c>
      <c r="D470" s="2">
        <v>75</v>
      </c>
      <c r="E470" s="2">
        <v>7.92</v>
      </c>
      <c r="F470" s="3">
        <v>0.6354037079</v>
      </c>
      <c r="G470" s="3">
        <v>0.54995220550000001</v>
      </c>
      <c r="H470" s="3">
        <v>0.1336375343</v>
      </c>
      <c r="I470" s="3">
        <v>6.0475643599999997E-2</v>
      </c>
      <c r="J470" s="3">
        <v>6.6024915599999998E-2</v>
      </c>
      <c r="K470" s="3">
        <v>0.15274940510000001</v>
      </c>
      <c r="L470" s="3">
        <v>3.3310719E-3</v>
      </c>
    </row>
    <row r="471" spans="1:13" hidden="1">
      <c r="A471" s="2">
        <v>346</v>
      </c>
      <c r="B471" s="1" t="s">
        <v>16</v>
      </c>
      <c r="C471" s="2">
        <v>0</v>
      </c>
      <c r="D471" s="2">
        <v>75</v>
      </c>
      <c r="E471" s="2">
        <v>7.86</v>
      </c>
      <c r="F471" s="3">
        <v>0.66477276900000004</v>
      </c>
      <c r="G471" s="3">
        <v>0.5797191129</v>
      </c>
      <c r="H471" s="3">
        <v>0.12676519110000001</v>
      </c>
      <c r="I471" s="3">
        <v>6.5643350899999994E-2</v>
      </c>
      <c r="J471" s="3">
        <v>6.0754150100000001E-2</v>
      </c>
      <c r="K471" s="3">
        <v>0.14874330629999999</v>
      </c>
      <c r="L471" s="3">
        <v>2.8873097399999999E-2</v>
      </c>
    </row>
    <row r="472" spans="1:13" hidden="1">
      <c r="A472" s="2">
        <v>371</v>
      </c>
      <c r="B472" s="1" t="s">
        <v>17</v>
      </c>
      <c r="C472" s="2">
        <v>0</v>
      </c>
      <c r="D472" s="2">
        <v>75</v>
      </c>
      <c r="E472" s="2">
        <v>7.17</v>
      </c>
      <c r="F472" s="3">
        <v>0.64031569330000004</v>
      </c>
      <c r="G472" s="3">
        <v>0.42245951009999999</v>
      </c>
      <c r="H472" s="3">
        <v>0.34034110839999998</v>
      </c>
      <c r="I472" s="3">
        <v>1.5945668999999999E-2</v>
      </c>
      <c r="J472" s="3">
        <v>0.32489391340000001</v>
      </c>
      <c r="K472" s="3">
        <v>0.64462702790000004</v>
      </c>
      <c r="L472" s="3">
        <v>0.69046289559999996</v>
      </c>
    </row>
    <row r="473" spans="1:13" hidden="1">
      <c r="A473" s="2">
        <v>396</v>
      </c>
      <c r="B473" s="1" t="s">
        <v>18</v>
      </c>
      <c r="C473" s="2">
        <v>0</v>
      </c>
      <c r="D473" s="2">
        <v>75</v>
      </c>
      <c r="E473" s="2">
        <v>8.18</v>
      </c>
      <c r="F473" s="3">
        <v>0.68905739470000005</v>
      </c>
      <c r="G473" s="3">
        <v>0.5391101398</v>
      </c>
      <c r="H473" s="3">
        <v>0.2156382335</v>
      </c>
      <c r="I473" s="3">
        <v>4.83912565E-2</v>
      </c>
      <c r="J473" s="3">
        <v>0.1082869994</v>
      </c>
      <c r="K473" s="3">
        <v>0.25069230939999998</v>
      </c>
      <c r="L473" s="3">
        <v>5.0429159299999998E-2</v>
      </c>
      <c r="M473" s="7">
        <f t="shared" ref="M473" si="17">H473-H469</f>
        <v>6.7246758999999989E-2</v>
      </c>
    </row>
    <row r="474" spans="1:13" hidden="1">
      <c r="A474" s="2">
        <v>421</v>
      </c>
      <c r="B474" s="1" t="s">
        <v>19</v>
      </c>
      <c r="C474" s="2">
        <v>0</v>
      </c>
      <c r="D474" s="2">
        <v>75</v>
      </c>
      <c r="E474" s="2">
        <v>8.06</v>
      </c>
      <c r="F474" s="3">
        <v>0.64537885620000002</v>
      </c>
      <c r="G474" s="3">
        <v>0.58394912629999995</v>
      </c>
      <c r="H474" s="3">
        <v>9.1814805999999999E-2</v>
      </c>
      <c r="I474" s="3">
        <v>6.5030392100000001E-2</v>
      </c>
      <c r="J474" s="3">
        <v>4.2390722200000001E-2</v>
      </c>
      <c r="K474" s="3">
        <v>0.1049939417</v>
      </c>
      <c r="L474" s="3">
        <v>1.80693091E-2</v>
      </c>
    </row>
    <row r="475" spans="1:13" hidden="1">
      <c r="A475" s="2">
        <v>446</v>
      </c>
      <c r="B475" s="1" t="s">
        <v>20</v>
      </c>
      <c r="C475" s="2">
        <v>0</v>
      </c>
      <c r="D475" s="2">
        <v>75</v>
      </c>
      <c r="E475" s="2">
        <v>7.93</v>
      </c>
      <c r="F475" s="3">
        <v>0.64361960819999997</v>
      </c>
      <c r="G475" s="3">
        <v>0.55806959950000001</v>
      </c>
      <c r="H475" s="3">
        <v>0.13191171060000001</v>
      </c>
      <c r="I475" s="3">
        <v>5.7380461200000003E-2</v>
      </c>
      <c r="J475" s="3">
        <v>6.8701836399999994E-2</v>
      </c>
      <c r="K475" s="3">
        <v>0.16374581460000001</v>
      </c>
      <c r="L475" s="3">
        <v>-4.15407099E-2</v>
      </c>
    </row>
    <row r="476" spans="1:13" hidden="1">
      <c r="A476" s="2">
        <v>471</v>
      </c>
      <c r="B476" s="1" t="s">
        <v>21</v>
      </c>
      <c r="C476" s="2">
        <v>0</v>
      </c>
      <c r="D476" s="2">
        <v>75</v>
      </c>
      <c r="E476" s="2">
        <v>8.07</v>
      </c>
      <c r="F476" s="3">
        <v>0.65414533649999995</v>
      </c>
      <c r="G476" s="3">
        <v>0.6105470543</v>
      </c>
      <c r="H476" s="3">
        <v>6.6050561399999999E-2</v>
      </c>
      <c r="I476" s="3">
        <v>5.97466184E-2</v>
      </c>
      <c r="J476" s="3">
        <v>3.63961774E-2</v>
      </c>
      <c r="K476" s="3">
        <v>0.1030527031</v>
      </c>
      <c r="L476" s="3">
        <v>3.3634539000000001E-3</v>
      </c>
    </row>
    <row r="477" spans="1:13" hidden="1">
      <c r="A477" s="2">
        <v>496</v>
      </c>
      <c r="B477" s="1" t="s">
        <v>22</v>
      </c>
      <c r="C477" s="2">
        <v>0</v>
      </c>
      <c r="D477" s="2">
        <v>75</v>
      </c>
      <c r="E477" s="2">
        <v>7.79</v>
      </c>
      <c r="F477" s="3">
        <v>0.65483616109999998</v>
      </c>
      <c r="G477" s="3">
        <v>0.5297019463</v>
      </c>
      <c r="H477" s="3">
        <v>0.1872941343</v>
      </c>
      <c r="I477" s="3">
        <v>5.9047262199999999E-2</v>
      </c>
      <c r="J477" s="3">
        <v>7.3683893900000005E-2</v>
      </c>
      <c r="K477" s="3">
        <v>0.15718862489999999</v>
      </c>
      <c r="L477" s="3">
        <v>4.1250304799999998E-2</v>
      </c>
    </row>
    <row r="478" spans="1:13" hidden="1">
      <c r="A478" s="2">
        <v>521</v>
      </c>
      <c r="B478" s="1" t="s">
        <v>23</v>
      </c>
      <c r="C478" s="2">
        <v>0</v>
      </c>
      <c r="D478" s="2">
        <v>75</v>
      </c>
      <c r="E478" s="2">
        <v>7.99</v>
      </c>
      <c r="F478" s="3">
        <v>0.6749633867</v>
      </c>
      <c r="G478" s="3">
        <v>0.51992375130000001</v>
      </c>
      <c r="H478" s="3">
        <v>0.23059808900000001</v>
      </c>
      <c r="I478" s="3">
        <v>4.2360851200000001E-2</v>
      </c>
      <c r="J478" s="3">
        <v>0.1463113861</v>
      </c>
      <c r="K478" s="3">
        <v>0.32755665989999999</v>
      </c>
      <c r="L478" s="3">
        <v>6.88860471E-2</v>
      </c>
    </row>
    <row r="479" spans="1:13" hidden="1">
      <c r="A479" s="2">
        <v>20</v>
      </c>
      <c r="B479" s="1" t="s">
        <v>2</v>
      </c>
      <c r="C479" s="2">
        <v>0</v>
      </c>
      <c r="D479" s="2">
        <v>50</v>
      </c>
      <c r="E479" s="2">
        <v>8.9600000000000009</v>
      </c>
      <c r="F479" s="3">
        <v>0.70528209490000005</v>
      </c>
      <c r="G479" s="3">
        <v>0.66780642990000005</v>
      </c>
      <c r="H479" s="3">
        <v>5.2991804000000003E-2</v>
      </c>
      <c r="I479" s="3">
        <v>8.3279066999999998E-2</v>
      </c>
      <c r="J479" s="3">
        <v>2.4583094900000001E-2</v>
      </c>
      <c r="K479" s="3">
        <v>5.1131178399999998E-2</v>
      </c>
      <c r="L479" s="3">
        <v>1.1634223900000001E-2</v>
      </c>
    </row>
    <row r="480" spans="1:13" hidden="1">
      <c r="A480" s="2">
        <v>45</v>
      </c>
      <c r="B480" s="1" t="s">
        <v>4</v>
      </c>
      <c r="C480" s="2">
        <v>0</v>
      </c>
      <c r="D480" s="2">
        <v>50</v>
      </c>
      <c r="E480" s="2">
        <v>8.77</v>
      </c>
      <c r="F480" s="3">
        <v>0.71607932620000003</v>
      </c>
      <c r="G480" s="3">
        <v>0.65205540539999995</v>
      </c>
      <c r="H480" s="3">
        <v>8.9637457500000003E-2</v>
      </c>
      <c r="I480" s="3">
        <v>7.7667174399999997E-2</v>
      </c>
      <c r="J480" s="3">
        <v>3.8036159799999997E-2</v>
      </c>
      <c r="K480" s="3">
        <v>0.110620258</v>
      </c>
      <c r="L480" s="3">
        <v>2.3838540599999999E-2</v>
      </c>
    </row>
    <row r="481" spans="1:13" hidden="1">
      <c r="A481" s="2">
        <v>70</v>
      </c>
      <c r="B481" s="1" t="s">
        <v>5</v>
      </c>
      <c r="C481" s="2">
        <v>0</v>
      </c>
      <c r="D481" s="2">
        <v>50</v>
      </c>
      <c r="E481" s="2">
        <v>8.8699999999999992</v>
      </c>
      <c r="F481" s="3">
        <v>0.70634105540000003</v>
      </c>
      <c r="G481" s="3">
        <v>0.642073271</v>
      </c>
      <c r="H481" s="3">
        <v>9.1203478800000001E-2</v>
      </c>
      <c r="I481" s="3">
        <v>7.9049046499999998E-2</v>
      </c>
      <c r="J481" s="3">
        <v>3.3369838800000003E-2</v>
      </c>
      <c r="K481" s="3">
        <v>9.4748000600000007E-2</v>
      </c>
      <c r="L481" s="3">
        <v>2.02475079E-2</v>
      </c>
    </row>
    <row r="482" spans="1:13" hidden="1">
      <c r="A482" s="2">
        <v>95</v>
      </c>
      <c r="B482" s="1" t="s">
        <v>6</v>
      </c>
      <c r="C482" s="2">
        <v>0</v>
      </c>
      <c r="D482" s="2">
        <v>50</v>
      </c>
      <c r="E482" s="2">
        <v>8.76</v>
      </c>
      <c r="F482" s="3">
        <v>0.70962614859999995</v>
      </c>
      <c r="G482" s="3">
        <v>0.65239520289999997</v>
      </c>
      <c r="H482" s="3">
        <v>8.0596337500000004E-2</v>
      </c>
      <c r="I482" s="3">
        <v>7.9786141699999993E-2</v>
      </c>
      <c r="J482" s="3">
        <v>3.3530854899999997E-2</v>
      </c>
      <c r="K482" s="3">
        <v>0.1030398079</v>
      </c>
      <c r="L482" s="3">
        <v>2.16033991E-2</v>
      </c>
    </row>
    <row r="483" spans="1:13" hidden="1">
      <c r="A483" s="2">
        <v>120</v>
      </c>
      <c r="B483" s="1" t="s">
        <v>7</v>
      </c>
      <c r="C483" s="2">
        <v>0</v>
      </c>
      <c r="D483" s="2">
        <v>50</v>
      </c>
      <c r="E483" s="2">
        <v>8.9600000000000009</v>
      </c>
      <c r="F483" s="3">
        <v>0.70314632399999999</v>
      </c>
      <c r="G483" s="3">
        <v>0.62868772370000003</v>
      </c>
      <c r="H483" s="3">
        <v>0.1057185987</v>
      </c>
      <c r="I483" s="3">
        <v>7.3427495600000003E-2</v>
      </c>
      <c r="J483" s="3">
        <v>4.44005528E-2</v>
      </c>
      <c r="K483" s="3">
        <v>0.1110892637</v>
      </c>
      <c r="L483" s="3">
        <v>2.3250602400000001E-2</v>
      </c>
    </row>
    <row r="484" spans="1:13" hidden="1">
      <c r="A484" s="2">
        <v>145</v>
      </c>
      <c r="B484" s="1" t="s">
        <v>8</v>
      </c>
      <c r="C484" s="2">
        <v>0</v>
      </c>
      <c r="D484" s="2">
        <v>50</v>
      </c>
      <c r="E484" s="2">
        <v>8.8699999999999992</v>
      </c>
      <c r="F484" s="3">
        <v>0.71565105179999999</v>
      </c>
      <c r="G484" s="3">
        <v>0.64760133710000001</v>
      </c>
      <c r="H484" s="3">
        <v>9.5162160999999995E-2</v>
      </c>
      <c r="I484" s="3">
        <v>7.5889379100000001E-2</v>
      </c>
      <c r="J484" s="3">
        <v>4.0808695800000003E-2</v>
      </c>
      <c r="K484" s="3">
        <v>0.13212013410000001</v>
      </c>
      <c r="L484" s="3">
        <v>2.8472279600000001E-2</v>
      </c>
    </row>
    <row r="485" spans="1:13" hidden="1">
      <c r="A485" s="2">
        <v>170</v>
      </c>
      <c r="B485" s="1" t="s">
        <v>9</v>
      </c>
      <c r="C485" s="2">
        <v>0</v>
      </c>
      <c r="D485" s="2">
        <v>50</v>
      </c>
      <c r="E485" s="2">
        <v>8.69</v>
      </c>
      <c r="F485" s="3">
        <v>0.69142499160000004</v>
      </c>
      <c r="G485" s="3">
        <v>0.63605833310000004</v>
      </c>
      <c r="H485" s="3">
        <v>7.9387561499999995E-2</v>
      </c>
      <c r="I485" s="3">
        <v>8.25302391E-2</v>
      </c>
      <c r="J485" s="3">
        <v>3.1058755300000001E-2</v>
      </c>
      <c r="K485" s="3">
        <v>8.4903257199999999E-2</v>
      </c>
      <c r="L485" s="3">
        <v>1.76037759E-2</v>
      </c>
    </row>
    <row r="486" spans="1:13" hidden="1">
      <c r="A486" s="2">
        <v>195</v>
      </c>
      <c r="B486" s="1" t="s">
        <v>10</v>
      </c>
      <c r="C486" s="2">
        <v>0</v>
      </c>
      <c r="D486" s="2">
        <v>50</v>
      </c>
      <c r="E486" s="2">
        <v>8.7200000000000006</v>
      </c>
      <c r="F486" s="3">
        <v>0.70633085920000005</v>
      </c>
      <c r="G486" s="3">
        <v>0.64250857220000002</v>
      </c>
      <c r="H486" s="3">
        <v>8.9881891300000002E-2</v>
      </c>
      <c r="I486" s="3">
        <v>7.8188366100000004E-2</v>
      </c>
      <c r="J486" s="3">
        <v>3.7216299100000003E-2</v>
      </c>
      <c r="K486" s="3">
        <v>0.12688293419999999</v>
      </c>
      <c r="L486" s="3">
        <v>2.70728919E-2</v>
      </c>
    </row>
    <row r="487" spans="1:13" hidden="1">
      <c r="A487" s="2">
        <v>220</v>
      </c>
      <c r="B487" s="1" t="s">
        <v>11</v>
      </c>
      <c r="C487" s="2">
        <v>0</v>
      </c>
      <c r="D487" s="2">
        <v>50</v>
      </c>
      <c r="E487" s="2">
        <v>8.59</v>
      </c>
      <c r="F487" s="3">
        <v>0.66833882020000002</v>
      </c>
      <c r="G487" s="3">
        <v>0.61768008659999996</v>
      </c>
      <c r="H487" s="3">
        <v>7.5670952E-2</v>
      </c>
      <c r="I487" s="3">
        <v>8.6119268600000007E-2</v>
      </c>
      <c r="J487" s="3">
        <v>2.7628663000000001E-2</v>
      </c>
      <c r="K487" s="3">
        <v>5.4174712899999998E-2</v>
      </c>
      <c r="L487" s="3">
        <v>1.1300278699999999E-2</v>
      </c>
    </row>
    <row r="488" spans="1:13" hidden="1">
      <c r="A488" s="2">
        <v>245</v>
      </c>
      <c r="B488" s="1" t="s">
        <v>12</v>
      </c>
      <c r="C488" s="2">
        <v>0</v>
      </c>
      <c r="D488" s="2">
        <v>50</v>
      </c>
      <c r="E488" s="2">
        <v>8.92</v>
      </c>
      <c r="F488" s="3">
        <v>0.70309711149999998</v>
      </c>
      <c r="G488" s="3">
        <v>0.64312468180000004</v>
      </c>
      <c r="H488" s="3">
        <v>8.46469257E-2</v>
      </c>
      <c r="I488" s="3">
        <v>8.0088747399999993E-2</v>
      </c>
      <c r="J488" s="3">
        <v>3.0089284399999999E-2</v>
      </c>
      <c r="K488" s="3">
        <v>7.9390965600000002E-2</v>
      </c>
      <c r="L488" s="3">
        <v>1.7042401700000001E-2</v>
      </c>
    </row>
    <row r="489" spans="1:13" hidden="1">
      <c r="A489" s="2">
        <v>270</v>
      </c>
      <c r="B489" s="1" t="s">
        <v>13</v>
      </c>
      <c r="C489" s="2">
        <v>0</v>
      </c>
      <c r="D489" s="2">
        <v>50</v>
      </c>
      <c r="E489" s="2">
        <v>8.91</v>
      </c>
      <c r="F489" s="3">
        <v>0.71134581249999995</v>
      </c>
      <c r="G489" s="3">
        <v>0.65149333080000005</v>
      </c>
      <c r="H489" s="3">
        <v>8.3491371100000003E-2</v>
      </c>
      <c r="I489" s="3">
        <v>7.7832982600000003E-2</v>
      </c>
      <c r="J489" s="3">
        <v>3.2888468999999997E-2</v>
      </c>
      <c r="K489" s="3">
        <v>8.9222392400000003E-2</v>
      </c>
      <c r="L489" s="3">
        <v>1.9106261900000001E-2</v>
      </c>
      <c r="M489" s="7"/>
    </row>
    <row r="490" spans="1:13" hidden="1">
      <c r="A490" s="2">
        <v>295</v>
      </c>
      <c r="B490" s="1" t="s">
        <v>14</v>
      </c>
      <c r="C490" s="2">
        <v>0</v>
      </c>
      <c r="D490" s="2">
        <v>50</v>
      </c>
      <c r="E490" s="2">
        <v>8.19</v>
      </c>
      <c r="F490" s="3">
        <v>0.67843571150000004</v>
      </c>
      <c r="G490" s="3">
        <v>0.58678668479999996</v>
      </c>
      <c r="H490" s="3">
        <v>0.13298640319999999</v>
      </c>
      <c r="I490" s="3">
        <v>5.4675242800000003E-2</v>
      </c>
      <c r="J490" s="3">
        <v>7.5821587199999999E-2</v>
      </c>
      <c r="K490" s="3">
        <v>0.16240922220000001</v>
      </c>
      <c r="L490" s="3">
        <v>3.1142079600000001E-2</v>
      </c>
    </row>
    <row r="491" spans="1:13" hidden="1">
      <c r="A491" s="2">
        <v>320</v>
      </c>
      <c r="B491" s="1" t="s">
        <v>15</v>
      </c>
      <c r="C491" s="2">
        <v>0</v>
      </c>
      <c r="D491" s="2">
        <v>50</v>
      </c>
      <c r="E491" s="2">
        <v>8.24</v>
      </c>
      <c r="F491" s="3">
        <v>0.64841203780000001</v>
      </c>
      <c r="G491" s="3">
        <v>0.57697323160000002</v>
      </c>
      <c r="H491" s="3">
        <v>0.1084944975</v>
      </c>
      <c r="I491" s="3">
        <v>6.3106299099999999E-2</v>
      </c>
      <c r="J491" s="3">
        <v>4.1965730100000001E-2</v>
      </c>
      <c r="K491" s="3">
        <v>9.7171263300000005E-2</v>
      </c>
      <c r="L491" s="3">
        <v>5.0083857199999998E-2</v>
      </c>
    </row>
    <row r="492" spans="1:13" hidden="1">
      <c r="A492" s="2">
        <v>345</v>
      </c>
      <c r="B492" s="1" t="s">
        <v>16</v>
      </c>
      <c r="C492" s="2">
        <v>0</v>
      </c>
      <c r="D492" s="2">
        <v>50</v>
      </c>
      <c r="E492" s="2">
        <v>8</v>
      </c>
      <c r="F492" s="3">
        <v>0.66890213679999999</v>
      </c>
      <c r="G492" s="3">
        <v>0.59594724769999996</v>
      </c>
      <c r="H492" s="3">
        <v>0.108641056</v>
      </c>
      <c r="I492" s="3">
        <v>7.3744537600000007E-2</v>
      </c>
      <c r="J492" s="3">
        <v>3.7787606199999997E-2</v>
      </c>
      <c r="K492" s="3">
        <v>8.3881860799999999E-2</v>
      </c>
      <c r="L492" s="3">
        <v>1.7419192399999998E-2</v>
      </c>
    </row>
    <row r="493" spans="1:13" hidden="1">
      <c r="A493" s="2">
        <v>370</v>
      </c>
      <c r="B493" s="1" t="s">
        <v>17</v>
      </c>
      <c r="C493" s="2">
        <v>0</v>
      </c>
      <c r="D493" s="2">
        <v>50</v>
      </c>
      <c r="E493" s="2">
        <v>7.06</v>
      </c>
      <c r="F493" s="3">
        <v>0.64735775780000004</v>
      </c>
      <c r="G493" s="3">
        <v>0.41374290790000001</v>
      </c>
      <c r="H493" s="3">
        <v>0.3611462232</v>
      </c>
      <c r="I493" s="3">
        <v>1.34368974E-2</v>
      </c>
      <c r="J493" s="3">
        <v>0.3625977789</v>
      </c>
      <c r="K493" s="3">
        <v>0.72542920369999997</v>
      </c>
      <c r="L493" s="3">
        <v>-0.33099186930000002</v>
      </c>
    </row>
    <row r="494" spans="1:13" hidden="1">
      <c r="A494" s="2">
        <v>395</v>
      </c>
      <c r="B494" s="1" t="s">
        <v>18</v>
      </c>
      <c r="C494" s="2">
        <v>0</v>
      </c>
      <c r="D494" s="2">
        <v>50</v>
      </c>
      <c r="E494" s="2">
        <v>8.14</v>
      </c>
      <c r="F494" s="3">
        <v>0.66855141129999995</v>
      </c>
      <c r="G494" s="3">
        <v>0.54497442230000004</v>
      </c>
      <c r="H494" s="3">
        <v>0.18093310709999999</v>
      </c>
      <c r="I494" s="3">
        <v>5.7178461799999997E-2</v>
      </c>
      <c r="J494" s="3">
        <v>8.4573830599999997E-2</v>
      </c>
      <c r="K494" s="3">
        <v>0.19375229469999999</v>
      </c>
      <c r="L494" s="3">
        <v>3.72047691E-2</v>
      </c>
    </row>
    <row r="495" spans="1:13" hidden="1">
      <c r="A495" s="2">
        <v>420</v>
      </c>
      <c r="B495" s="1" t="s">
        <v>19</v>
      </c>
      <c r="C495" s="2">
        <v>0</v>
      </c>
      <c r="D495" s="2">
        <v>50</v>
      </c>
      <c r="E495" s="2">
        <v>8.16</v>
      </c>
      <c r="F495" s="3">
        <v>0.66776148879999997</v>
      </c>
      <c r="G495" s="3">
        <v>0.61363806310000002</v>
      </c>
      <c r="H495" s="3">
        <v>8.1937659600000004E-2</v>
      </c>
      <c r="I495" s="3">
        <v>7.1167472100000004E-2</v>
      </c>
      <c r="J495" s="3">
        <v>2.26688689E-2</v>
      </c>
      <c r="K495" s="3">
        <v>6.5629526300000005E-2</v>
      </c>
      <c r="L495" s="3">
        <v>9.6177916999999995E-3</v>
      </c>
    </row>
    <row r="496" spans="1:13" hidden="1">
      <c r="A496" s="2">
        <v>445</v>
      </c>
      <c r="B496" s="1" t="s">
        <v>20</v>
      </c>
      <c r="C496" s="2">
        <v>0</v>
      </c>
      <c r="D496" s="2">
        <v>50</v>
      </c>
      <c r="E496" s="2">
        <v>8.2799999999999994</v>
      </c>
      <c r="F496" s="3">
        <v>0.66548317339999996</v>
      </c>
      <c r="G496" s="3">
        <v>0.58993161530000005</v>
      </c>
      <c r="H496" s="3">
        <v>0.1134335356</v>
      </c>
      <c r="I496" s="3">
        <v>5.8356700099999999E-2</v>
      </c>
      <c r="J496" s="3">
        <v>5.4744248400000001E-2</v>
      </c>
      <c r="K496" s="3">
        <v>0.1588533127</v>
      </c>
      <c r="L496" s="3">
        <v>2.20375919E-2</v>
      </c>
    </row>
    <row r="497" spans="1:13" hidden="1">
      <c r="A497" s="2">
        <v>470</v>
      </c>
      <c r="B497" s="1" t="s">
        <v>21</v>
      </c>
      <c r="C497" s="2">
        <v>0</v>
      </c>
      <c r="D497" s="2">
        <v>50</v>
      </c>
      <c r="E497" s="2">
        <v>7.99</v>
      </c>
      <c r="F497" s="3">
        <v>0.64981168980000004</v>
      </c>
      <c r="G497" s="3">
        <v>0.61855127310000002</v>
      </c>
      <c r="H497" s="3">
        <v>4.6351075499999998E-2</v>
      </c>
      <c r="I497" s="3">
        <v>6.5372810399999995E-2</v>
      </c>
      <c r="J497" s="3">
        <v>1.86719856E-2</v>
      </c>
      <c r="K497" s="3">
        <v>5.7626281100000003E-2</v>
      </c>
      <c r="L497" s="3">
        <v>1.6394426699999999E-2</v>
      </c>
    </row>
    <row r="498" spans="1:13" hidden="1">
      <c r="A498" s="2">
        <v>495</v>
      </c>
      <c r="B498" s="1" t="s">
        <v>22</v>
      </c>
      <c r="C498" s="2">
        <v>0</v>
      </c>
      <c r="D498" s="2">
        <v>50</v>
      </c>
      <c r="E498" s="2">
        <v>7.93</v>
      </c>
      <c r="F498" s="3">
        <v>0.67675952029999997</v>
      </c>
      <c r="G498" s="3">
        <v>0.57931912360000004</v>
      </c>
      <c r="H498" s="3">
        <v>0.14297132009999999</v>
      </c>
      <c r="I498" s="3">
        <v>6.6858743100000007E-2</v>
      </c>
      <c r="J498" s="3">
        <v>4.0618494300000002E-2</v>
      </c>
      <c r="K498" s="3">
        <v>0.1280162004</v>
      </c>
      <c r="L498" s="3">
        <v>9.3078368999999998E-3</v>
      </c>
      <c r="M498" s="7">
        <f t="shared" ref="M498" si="18">H498-H494</f>
        <v>-3.7961786999999997E-2</v>
      </c>
    </row>
    <row r="499" spans="1:13" hidden="1">
      <c r="A499" s="2">
        <v>520</v>
      </c>
      <c r="B499" s="1" t="s">
        <v>23</v>
      </c>
      <c r="C499" s="2">
        <v>0</v>
      </c>
      <c r="D499" s="2">
        <v>50</v>
      </c>
      <c r="E499" s="2">
        <v>8.08</v>
      </c>
      <c r="F499" s="3">
        <v>0.6760745078</v>
      </c>
      <c r="G499" s="3">
        <v>0.54469776410000004</v>
      </c>
      <c r="H499" s="3">
        <v>0.19328280719999999</v>
      </c>
      <c r="I499" s="3">
        <v>5.3729603799999998E-2</v>
      </c>
      <c r="J499" s="3">
        <v>9.5987096100000002E-2</v>
      </c>
      <c r="K499" s="3">
        <v>0.2048672889</v>
      </c>
      <c r="L499" s="3">
        <v>4.0558048300000003E-2</v>
      </c>
    </row>
    <row r="500" spans="1:13" hidden="1">
      <c r="A500" s="2">
        <v>2</v>
      </c>
      <c r="B500" s="1" t="s">
        <v>24</v>
      </c>
      <c r="C500" s="2">
        <v>0</v>
      </c>
      <c r="D500" s="2">
        <v>25</v>
      </c>
      <c r="E500" s="2">
        <v>8.7799999999999994</v>
      </c>
      <c r="F500" s="3">
        <v>0.67667235940000003</v>
      </c>
      <c r="G500" s="3">
        <v>0.6751125</v>
      </c>
      <c r="H500" s="3">
        <v>1.9899942999999998E-3</v>
      </c>
      <c r="I500" s="3">
        <v>0.1095736779</v>
      </c>
      <c r="J500" s="3">
        <v>-4.4001572469853898E-5</v>
      </c>
      <c r="K500" s="3">
        <v>1.1691703999999999E-3</v>
      </c>
      <c r="L500" s="3">
        <v>3.6657150000000001E-4</v>
      </c>
    </row>
    <row r="501" spans="1:13" hidden="1">
      <c r="A501" s="2">
        <v>19</v>
      </c>
      <c r="B501" s="1" t="s">
        <v>2</v>
      </c>
      <c r="C501" s="2">
        <v>0</v>
      </c>
      <c r="D501" s="2">
        <v>25</v>
      </c>
      <c r="E501" s="2">
        <v>8.9</v>
      </c>
      <c r="F501" s="3">
        <v>0.71780080469999996</v>
      </c>
      <c r="G501" s="3">
        <v>0.68682500000000002</v>
      </c>
      <c r="H501" s="3">
        <v>4.3772316300000003E-2</v>
      </c>
      <c r="I501" s="3">
        <v>8.7267941599999996E-2</v>
      </c>
      <c r="J501" s="3">
        <v>1.76843361E-2</v>
      </c>
      <c r="K501" s="3">
        <v>5.7750730399999999E-2</v>
      </c>
      <c r="L501" s="3">
        <v>1.3113069E-2</v>
      </c>
    </row>
    <row r="502" spans="1:13" hidden="1">
      <c r="A502" s="2">
        <v>44</v>
      </c>
      <c r="B502" s="1" t="s">
        <v>4</v>
      </c>
      <c r="C502" s="2">
        <v>0</v>
      </c>
      <c r="D502" s="2">
        <v>25</v>
      </c>
      <c r="E502" s="2">
        <v>8.8699999999999992</v>
      </c>
      <c r="F502" s="3">
        <v>0.71980560790000003</v>
      </c>
      <c r="G502" s="3">
        <v>0.66730171439999997</v>
      </c>
      <c r="H502" s="3">
        <v>7.3178425199999994E-2</v>
      </c>
      <c r="I502" s="3">
        <v>8.1987150199999997E-2</v>
      </c>
      <c r="J502" s="3">
        <v>2.60619224E-2</v>
      </c>
      <c r="K502" s="3">
        <v>8.8960018099999996E-2</v>
      </c>
      <c r="L502" s="3">
        <v>1.9061708100000001E-2</v>
      </c>
    </row>
    <row r="503" spans="1:13" hidden="1">
      <c r="A503" s="2">
        <v>69</v>
      </c>
      <c r="B503" s="1" t="s">
        <v>5</v>
      </c>
      <c r="C503" s="2">
        <v>0</v>
      </c>
      <c r="D503" s="2">
        <v>25</v>
      </c>
      <c r="E503" s="2">
        <v>8.92</v>
      </c>
      <c r="F503" s="3">
        <v>0.70712409580000002</v>
      </c>
      <c r="G503" s="3">
        <v>0.65252788120000005</v>
      </c>
      <c r="H503" s="3">
        <v>7.6834380899999999E-2</v>
      </c>
      <c r="I503" s="3">
        <v>8.2814440200000006E-2</v>
      </c>
      <c r="J503" s="3">
        <v>2.44718269E-2</v>
      </c>
      <c r="K503" s="3">
        <v>7.1372971899999998E-2</v>
      </c>
      <c r="L503" s="3">
        <v>1.53610758E-2</v>
      </c>
    </row>
    <row r="504" spans="1:13" hidden="1">
      <c r="A504" s="2">
        <v>94</v>
      </c>
      <c r="B504" s="1" t="s">
        <v>6</v>
      </c>
      <c r="C504" s="2">
        <v>0</v>
      </c>
      <c r="D504" s="2">
        <v>25</v>
      </c>
      <c r="E504" s="2">
        <v>8.9499999999999993</v>
      </c>
      <c r="F504" s="3">
        <v>0.69940889350000002</v>
      </c>
      <c r="G504" s="3">
        <v>0.65037736820000003</v>
      </c>
      <c r="H504" s="3">
        <v>7.0075697500000006E-2</v>
      </c>
      <c r="I504" s="3">
        <v>8.4087402699999994E-2</v>
      </c>
      <c r="J504" s="3">
        <v>2.3104843600000001E-2</v>
      </c>
      <c r="K504" s="3">
        <v>4.7633862999999999E-2</v>
      </c>
      <c r="L504" s="3">
        <v>1.09885647E-2</v>
      </c>
    </row>
    <row r="505" spans="1:13" hidden="1">
      <c r="A505" s="2">
        <v>119</v>
      </c>
      <c r="B505" s="1" t="s">
        <v>7</v>
      </c>
      <c r="C505" s="2">
        <v>0</v>
      </c>
      <c r="D505" s="2">
        <v>25</v>
      </c>
      <c r="E505" s="2">
        <v>8.83</v>
      </c>
      <c r="F505" s="3">
        <v>0.70212117959999998</v>
      </c>
      <c r="G505" s="3">
        <v>0.62600532389999997</v>
      </c>
      <c r="H505" s="3">
        <v>0.10535645759999999</v>
      </c>
      <c r="I505" s="3">
        <v>7.5378623399999997E-2</v>
      </c>
      <c r="J505" s="3">
        <v>3.9804143200000003E-2</v>
      </c>
      <c r="K505" s="3">
        <v>0.11713752450000001</v>
      </c>
      <c r="L505" s="3">
        <v>2.3290613299999999E-2</v>
      </c>
    </row>
    <row r="506" spans="1:13" hidden="1">
      <c r="A506" s="2">
        <v>144</v>
      </c>
      <c r="B506" s="1" t="s">
        <v>8</v>
      </c>
      <c r="C506" s="2">
        <v>0</v>
      </c>
      <c r="D506" s="2">
        <v>25</v>
      </c>
      <c r="E506" s="2">
        <v>8.86</v>
      </c>
      <c r="F506" s="3">
        <v>0.69973901250000003</v>
      </c>
      <c r="G506" s="3">
        <v>0.64570806930000002</v>
      </c>
      <c r="H506" s="3">
        <v>7.6656029200000003E-2</v>
      </c>
      <c r="I506" s="3">
        <v>8.3096418199999994E-2</v>
      </c>
      <c r="J506" s="3">
        <v>2.6484373700000001E-2</v>
      </c>
      <c r="K506" s="3">
        <v>7.5532744999999998E-2</v>
      </c>
      <c r="L506" s="3">
        <v>1.6105628800000001E-2</v>
      </c>
    </row>
    <row r="507" spans="1:13" hidden="1">
      <c r="A507" s="2">
        <v>169</v>
      </c>
      <c r="B507" s="1" t="s">
        <v>9</v>
      </c>
      <c r="C507" s="2">
        <v>0</v>
      </c>
      <c r="D507" s="2">
        <v>25</v>
      </c>
      <c r="E507" s="2">
        <v>8.81</v>
      </c>
      <c r="F507" s="3">
        <v>0.69544337710000004</v>
      </c>
      <c r="G507" s="3">
        <v>0.65109323549999998</v>
      </c>
      <c r="H507" s="3">
        <v>6.3222091999999994E-2</v>
      </c>
      <c r="I507" s="3">
        <v>8.7982449899999995E-2</v>
      </c>
      <c r="J507" s="3">
        <v>1.8830875699999999E-2</v>
      </c>
      <c r="K507" s="3">
        <v>4.3440828799999998E-2</v>
      </c>
      <c r="L507" s="3">
        <v>9.4966991000000004E-3</v>
      </c>
    </row>
    <row r="508" spans="1:13" hidden="1">
      <c r="A508" s="2">
        <v>194</v>
      </c>
      <c r="B508" s="1" t="s">
        <v>10</v>
      </c>
      <c r="C508" s="2">
        <v>0</v>
      </c>
      <c r="D508" s="2">
        <v>25</v>
      </c>
      <c r="E508" s="2">
        <v>8.8000000000000007</v>
      </c>
      <c r="F508" s="3">
        <v>0.71041211950000005</v>
      </c>
      <c r="G508" s="3">
        <v>0.65688602409999997</v>
      </c>
      <c r="H508" s="3">
        <v>7.4575141900000003E-2</v>
      </c>
      <c r="I508" s="3">
        <v>8.4631835700000005E-2</v>
      </c>
      <c r="J508" s="3">
        <v>2.4884151300000001E-2</v>
      </c>
      <c r="K508" s="3">
        <v>7.0685625399999993E-2</v>
      </c>
      <c r="L508" s="3">
        <v>1.51079448E-2</v>
      </c>
    </row>
    <row r="509" spans="1:13" hidden="1">
      <c r="A509" s="2">
        <v>219</v>
      </c>
      <c r="B509" s="1" t="s">
        <v>11</v>
      </c>
      <c r="C509" s="2">
        <v>0</v>
      </c>
      <c r="D509" s="2">
        <v>25</v>
      </c>
      <c r="E509" s="2">
        <v>8.98</v>
      </c>
      <c r="F509" s="3">
        <v>0.6979682612</v>
      </c>
      <c r="G509" s="3">
        <v>0.65078465910000005</v>
      </c>
      <c r="H509" s="3">
        <v>6.5683122799999993E-2</v>
      </c>
      <c r="I509" s="3">
        <v>8.6112685199999997E-2</v>
      </c>
      <c r="J509" s="3">
        <v>1.8909188800000001E-2</v>
      </c>
      <c r="K509" s="3">
        <v>5.25899435E-2</v>
      </c>
      <c r="L509" s="3">
        <v>1.0856119500000001E-2</v>
      </c>
    </row>
    <row r="510" spans="1:13" hidden="1">
      <c r="A510" s="2">
        <v>244</v>
      </c>
      <c r="B510" s="1" t="s">
        <v>12</v>
      </c>
      <c r="C510" s="2">
        <v>0</v>
      </c>
      <c r="D510" s="2">
        <v>25</v>
      </c>
      <c r="E510" s="2">
        <v>8.85</v>
      </c>
      <c r="F510" s="3">
        <v>0.71211559879999997</v>
      </c>
      <c r="G510" s="3">
        <v>0.65473695440000002</v>
      </c>
      <c r="H510" s="3">
        <v>8.0507442499999998E-2</v>
      </c>
      <c r="I510" s="3">
        <v>8.3987712500000006E-2</v>
      </c>
      <c r="J510" s="3">
        <v>2.3298541799999999E-2</v>
      </c>
      <c r="K510" s="3">
        <v>7.3092771099999995E-2</v>
      </c>
      <c r="L510" s="3">
        <v>1.56808617E-2</v>
      </c>
    </row>
    <row r="511" spans="1:13" hidden="1">
      <c r="A511" s="2">
        <v>269</v>
      </c>
      <c r="B511" s="1" t="s">
        <v>13</v>
      </c>
      <c r="C511" s="2">
        <v>0</v>
      </c>
      <c r="D511" s="2">
        <v>25</v>
      </c>
      <c r="E511" s="2">
        <v>8.86</v>
      </c>
      <c r="F511" s="3">
        <v>0.69958057650000005</v>
      </c>
      <c r="G511" s="3">
        <v>0.64102642730000003</v>
      </c>
      <c r="H511" s="3">
        <v>8.3587610800000003E-2</v>
      </c>
      <c r="I511" s="3">
        <v>8.3301550799999999E-2</v>
      </c>
      <c r="J511" s="3">
        <v>2.6263512700000002E-2</v>
      </c>
      <c r="K511" s="3">
        <v>6.2927145099999998E-2</v>
      </c>
      <c r="L511" s="3">
        <v>1.3535695E-2</v>
      </c>
    </row>
    <row r="512" spans="1:13" hidden="1">
      <c r="A512" s="2">
        <v>294</v>
      </c>
      <c r="B512" s="1" t="s">
        <v>14</v>
      </c>
      <c r="C512" s="2">
        <v>0</v>
      </c>
      <c r="D512" s="2">
        <v>25</v>
      </c>
      <c r="E512" s="2">
        <v>8.19</v>
      </c>
      <c r="F512" s="3">
        <v>0.64611412339999996</v>
      </c>
      <c r="G512" s="3">
        <v>0.56811294499999998</v>
      </c>
      <c r="H512" s="3">
        <v>0.12026924059999999</v>
      </c>
      <c r="I512" s="3">
        <v>6.2265437200000003E-2</v>
      </c>
      <c r="J512" s="3">
        <v>5.6113987999999997E-2</v>
      </c>
      <c r="K512" s="3">
        <v>0.14161483059999999</v>
      </c>
      <c r="L512" s="3">
        <v>1.4468152E-3</v>
      </c>
    </row>
    <row r="513" spans="1:13" hidden="1">
      <c r="A513" s="2">
        <v>319</v>
      </c>
      <c r="B513" s="1" t="s">
        <v>15</v>
      </c>
      <c r="C513" s="2">
        <v>0</v>
      </c>
      <c r="D513" s="2">
        <v>25</v>
      </c>
      <c r="E513" s="2">
        <v>8.2899999999999991</v>
      </c>
      <c r="F513" s="3">
        <v>0.67511390280000005</v>
      </c>
      <c r="G513" s="3">
        <v>0.60480794029999996</v>
      </c>
      <c r="H513" s="3">
        <v>0.1030515496</v>
      </c>
      <c r="I513" s="3">
        <v>6.6371879699999997E-2</v>
      </c>
      <c r="J513" s="3">
        <v>3.3347093500000001E-2</v>
      </c>
      <c r="K513" s="3">
        <v>7.7564824899999996E-2</v>
      </c>
      <c r="L513" s="3">
        <v>1.7940287900000001E-2</v>
      </c>
    </row>
    <row r="514" spans="1:13" hidden="1">
      <c r="A514" s="2">
        <v>344</v>
      </c>
      <c r="B514" s="1" t="s">
        <v>16</v>
      </c>
      <c r="C514" s="2">
        <v>0</v>
      </c>
      <c r="D514" s="2">
        <v>25</v>
      </c>
      <c r="E514" s="2">
        <v>8.25</v>
      </c>
      <c r="F514" s="3">
        <v>0.66674379080000001</v>
      </c>
      <c r="G514" s="3">
        <v>0.60025255379999998</v>
      </c>
      <c r="H514" s="3">
        <v>9.9105849199999999E-2</v>
      </c>
      <c r="I514" s="3">
        <v>7.4187906299999995E-2</v>
      </c>
      <c r="J514" s="3">
        <v>2.87362203E-2</v>
      </c>
      <c r="K514" s="3">
        <v>7.0069921899999998E-2</v>
      </c>
      <c r="L514" s="3">
        <v>1.16858929E-2</v>
      </c>
      <c r="M514" s="7"/>
    </row>
    <row r="515" spans="1:13" hidden="1">
      <c r="A515" s="2">
        <v>369</v>
      </c>
      <c r="B515" s="1" t="s">
        <v>17</v>
      </c>
      <c r="C515" s="2">
        <v>0</v>
      </c>
      <c r="D515" s="2">
        <v>25</v>
      </c>
      <c r="E515" s="2">
        <v>6.99</v>
      </c>
      <c r="F515" s="3">
        <v>0.65387049829999999</v>
      </c>
      <c r="G515" s="3">
        <v>0.43236350379999999</v>
      </c>
      <c r="H515" s="3">
        <v>0.34195811250000002</v>
      </c>
      <c r="I515" s="3">
        <v>1.63328833E-2</v>
      </c>
      <c r="J515" s="3">
        <v>0.32267775980000002</v>
      </c>
      <c r="K515" s="3">
        <v>0.61098961919999994</v>
      </c>
      <c r="L515" s="3">
        <v>0.12552033870000001</v>
      </c>
    </row>
    <row r="516" spans="1:13" hidden="1">
      <c r="A516" s="2">
        <v>394</v>
      </c>
      <c r="B516" s="1" t="s">
        <v>18</v>
      </c>
      <c r="C516" s="2">
        <v>0</v>
      </c>
      <c r="D516" s="2">
        <v>25</v>
      </c>
      <c r="E516" s="2">
        <v>8.48</v>
      </c>
      <c r="F516" s="3">
        <v>0.70138134019999998</v>
      </c>
      <c r="G516" s="3">
        <v>0.57153501480000002</v>
      </c>
      <c r="H516" s="3">
        <v>0.18475234770000001</v>
      </c>
      <c r="I516" s="3">
        <v>6.2112218300000001E-2</v>
      </c>
      <c r="J516" s="3">
        <v>5.9723418200000003E-2</v>
      </c>
      <c r="K516" s="3">
        <v>0.16629091500000001</v>
      </c>
      <c r="L516" s="3">
        <v>3.3523771000000001E-2</v>
      </c>
    </row>
    <row r="517" spans="1:13" hidden="1">
      <c r="A517" s="2">
        <v>419</v>
      </c>
      <c r="B517" s="1" t="s">
        <v>19</v>
      </c>
      <c r="C517" s="2">
        <v>0</v>
      </c>
      <c r="D517" s="2">
        <v>25</v>
      </c>
      <c r="E517" s="2">
        <v>8.4</v>
      </c>
      <c r="F517" s="3">
        <v>0.64485327879999998</v>
      </c>
      <c r="G517" s="3">
        <v>0.60237844610000002</v>
      </c>
      <c r="H517" s="3">
        <v>6.5191055799999995E-2</v>
      </c>
      <c r="I517" s="3">
        <v>6.9239097200000002E-2</v>
      </c>
      <c r="J517" s="3">
        <v>1.47457076E-2</v>
      </c>
      <c r="K517" s="3">
        <v>4.50452956E-2</v>
      </c>
      <c r="L517" s="3">
        <v>-4.9247414900000001E-2</v>
      </c>
    </row>
    <row r="518" spans="1:13" hidden="1">
      <c r="A518" s="2">
        <v>444</v>
      </c>
      <c r="B518" s="1" t="s">
        <v>20</v>
      </c>
      <c r="C518" s="2">
        <v>0</v>
      </c>
      <c r="D518" s="2">
        <v>25</v>
      </c>
      <c r="E518" s="2">
        <v>8.42</v>
      </c>
      <c r="F518" s="3">
        <v>0.67543750170000005</v>
      </c>
      <c r="G518" s="3">
        <v>0.61127882950000001</v>
      </c>
      <c r="H518" s="3">
        <v>9.3187571400000002E-2</v>
      </c>
      <c r="I518" s="3">
        <v>6.1542801600000002E-2</v>
      </c>
      <c r="J518" s="3">
        <v>3.2669397900000001E-2</v>
      </c>
      <c r="K518" s="3">
        <v>6.5081967700000007E-2</v>
      </c>
      <c r="L518" s="3">
        <v>3.7937241300000001E-2</v>
      </c>
    </row>
    <row r="519" spans="1:13" hidden="1">
      <c r="A519" s="2">
        <v>469</v>
      </c>
      <c r="B519" s="1" t="s">
        <v>21</v>
      </c>
      <c r="C519" s="2">
        <v>0</v>
      </c>
      <c r="D519" s="2">
        <v>25</v>
      </c>
      <c r="E519" s="2">
        <v>8.1199999999999992</v>
      </c>
      <c r="F519" s="3">
        <v>0.64981599509999999</v>
      </c>
      <c r="G519" s="3">
        <v>0.61635913109999996</v>
      </c>
      <c r="H519" s="3">
        <v>5.2034342900000002E-2</v>
      </c>
      <c r="I519" s="3">
        <v>6.5849958200000003E-2</v>
      </c>
      <c r="J519" s="3">
        <v>1.66521689E-2</v>
      </c>
      <c r="K519" s="3">
        <v>6.1262994299999998E-2</v>
      </c>
      <c r="L519" s="3">
        <v>8.1120515000000001E-3</v>
      </c>
    </row>
    <row r="520" spans="1:13" hidden="1">
      <c r="A520" s="2">
        <v>494</v>
      </c>
      <c r="B520" s="1" t="s">
        <v>22</v>
      </c>
      <c r="C520" s="2">
        <v>0</v>
      </c>
      <c r="D520" s="2">
        <v>25</v>
      </c>
      <c r="E520" s="2">
        <v>8.07</v>
      </c>
      <c r="F520" s="3">
        <v>0.67848895720000002</v>
      </c>
      <c r="G520" s="3">
        <v>0.5734975819</v>
      </c>
      <c r="H520" s="3">
        <v>0.15411696990000001</v>
      </c>
      <c r="I520" s="3">
        <v>6.8715927900000001E-2</v>
      </c>
      <c r="J520" s="3">
        <v>3.56393713E-2</v>
      </c>
      <c r="K520" s="3">
        <v>9.5886767600000006E-2</v>
      </c>
      <c r="L520" s="3">
        <v>7.3022666000000002E-3</v>
      </c>
    </row>
    <row r="521" spans="1:13" hidden="1">
      <c r="A521" s="2">
        <v>519</v>
      </c>
      <c r="B521" s="1" t="s">
        <v>23</v>
      </c>
      <c r="C521" s="2">
        <v>0</v>
      </c>
      <c r="D521" s="2">
        <v>25</v>
      </c>
      <c r="E521" s="2">
        <v>8.14</v>
      </c>
      <c r="F521" s="3">
        <v>0.66049729300000004</v>
      </c>
      <c r="G521" s="3">
        <v>0.54407813400000005</v>
      </c>
      <c r="H521" s="3">
        <v>0.17287359399999999</v>
      </c>
      <c r="I521" s="3">
        <v>5.8845515500000001E-2</v>
      </c>
      <c r="J521" s="3">
        <v>7.9606820699999997E-2</v>
      </c>
      <c r="K521" s="3">
        <v>0.13718889249999999</v>
      </c>
      <c r="L521" s="3">
        <v>2.5101142399999998E-2</v>
      </c>
    </row>
    <row r="522" spans="1:13" hidden="1">
      <c r="A522" s="2">
        <v>1</v>
      </c>
      <c r="B522" s="1" t="s">
        <v>24</v>
      </c>
      <c r="C522" s="2">
        <v>0</v>
      </c>
      <c r="D522" s="2">
        <v>0</v>
      </c>
      <c r="E522" s="2">
        <v>9.01</v>
      </c>
      <c r="F522" s="3">
        <v>0.7082217422</v>
      </c>
      <c r="G522" s="3">
        <v>0.71145000000000003</v>
      </c>
      <c r="H522" s="3">
        <v>-4.2344161999999996E-3</v>
      </c>
      <c r="I522" s="3">
        <v>0.1063305672</v>
      </c>
      <c r="J522" s="3">
        <v>1.7288123352299201E-5</v>
      </c>
      <c r="K522" s="3">
        <v>1.4272574000000001E-3</v>
      </c>
      <c r="L522" s="3">
        <v>4.4929369999999999E-4</v>
      </c>
    </row>
    <row r="523" spans="1:13" hidden="1">
      <c r="A523" s="2">
        <v>18</v>
      </c>
      <c r="B523" s="1" t="s">
        <v>2</v>
      </c>
      <c r="C523" s="2">
        <v>0</v>
      </c>
      <c r="D523" s="2">
        <v>0</v>
      </c>
      <c r="E523" s="2">
        <v>8.93</v>
      </c>
      <c r="F523" s="3">
        <v>0.69858910699999999</v>
      </c>
      <c r="G523" s="3">
        <v>0.6709973024</v>
      </c>
      <c r="H523" s="3">
        <v>3.9350515099999997E-2</v>
      </c>
      <c r="I523" s="3">
        <v>9.0436799499999998E-2</v>
      </c>
      <c r="J523" s="3">
        <v>1.27107301E-2</v>
      </c>
      <c r="K523" s="3">
        <v>3.3552732600000003E-2</v>
      </c>
      <c r="L523" s="3">
        <v>7.1583584999999998E-3</v>
      </c>
      <c r="M523" s="7">
        <f t="shared" ref="M523" si="19">H523-H519</f>
        <v>-1.2683827800000005E-2</v>
      </c>
    </row>
    <row r="524" spans="1:13" hidden="1">
      <c r="A524" s="2">
        <v>43</v>
      </c>
      <c r="B524" s="1" t="s">
        <v>4</v>
      </c>
      <c r="C524" s="2">
        <v>0</v>
      </c>
      <c r="D524" s="2">
        <v>0</v>
      </c>
      <c r="E524" s="2">
        <v>8.81</v>
      </c>
      <c r="F524" s="3">
        <v>0.67879867839999997</v>
      </c>
      <c r="G524" s="3">
        <v>0.62999569089999996</v>
      </c>
      <c r="H524" s="3">
        <v>7.1760682399999998E-2</v>
      </c>
      <c r="I524" s="3">
        <v>8.5073515700000005E-2</v>
      </c>
      <c r="J524" s="3">
        <v>2.4188795499999999E-2</v>
      </c>
      <c r="K524" s="3">
        <v>7.5845094200000004E-2</v>
      </c>
      <c r="L524" s="3">
        <v>1.5464926299999999E-2</v>
      </c>
    </row>
    <row r="525" spans="1:13" hidden="1">
      <c r="A525" s="2">
        <v>68</v>
      </c>
      <c r="B525" s="1" t="s">
        <v>5</v>
      </c>
      <c r="C525" s="2">
        <v>0</v>
      </c>
      <c r="D525" s="2">
        <v>0</v>
      </c>
      <c r="E525" s="2">
        <v>8.83</v>
      </c>
      <c r="F525" s="3">
        <v>0.71050012470000001</v>
      </c>
      <c r="G525" s="3">
        <v>0.65817552359999998</v>
      </c>
      <c r="H525" s="3">
        <v>7.3208181100000005E-2</v>
      </c>
      <c r="I525" s="3">
        <v>8.6553253499999996E-2</v>
      </c>
      <c r="J525" s="3">
        <v>1.8920071100000001E-2</v>
      </c>
      <c r="K525" s="3">
        <v>6.3063063799999999E-2</v>
      </c>
      <c r="L525" s="3">
        <v>1.34348856E-2</v>
      </c>
    </row>
    <row r="526" spans="1:13" hidden="1">
      <c r="A526" s="2">
        <v>93</v>
      </c>
      <c r="B526" s="1" t="s">
        <v>6</v>
      </c>
      <c r="C526" s="2">
        <v>0</v>
      </c>
      <c r="D526" s="2">
        <v>0</v>
      </c>
      <c r="E526" s="2">
        <v>8.8000000000000007</v>
      </c>
      <c r="F526" s="3">
        <v>0.70099205570000001</v>
      </c>
      <c r="G526" s="3">
        <v>0.6547382974</v>
      </c>
      <c r="H526" s="3">
        <v>6.59078201E-2</v>
      </c>
      <c r="I526" s="3">
        <v>8.8860082199999996E-2</v>
      </c>
      <c r="J526" s="3">
        <v>1.7865997500000001E-2</v>
      </c>
      <c r="K526" s="3">
        <v>4.62157661E-2</v>
      </c>
      <c r="L526" s="3">
        <v>1.06635558E-2</v>
      </c>
    </row>
    <row r="527" spans="1:13" hidden="1">
      <c r="A527" s="2">
        <v>118</v>
      </c>
      <c r="B527" s="1" t="s">
        <v>7</v>
      </c>
      <c r="C527" s="2">
        <v>0</v>
      </c>
      <c r="D527" s="2">
        <v>0</v>
      </c>
      <c r="E527" s="2">
        <v>8.8800000000000008</v>
      </c>
      <c r="F527" s="3">
        <v>0.69679979020000005</v>
      </c>
      <c r="G527" s="3">
        <v>0.62706886269999995</v>
      </c>
      <c r="H527" s="3">
        <v>9.9395061100000001E-2</v>
      </c>
      <c r="I527" s="3">
        <v>7.8352023399999998E-2</v>
      </c>
      <c r="J527" s="3">
        <v>3.6603401799999997E-2</v>
      </c>
      <c r="K527" s="3">
        <v>9.2607975999999995E-2</v>
      </c>
      <c r="L527" s="3">
        <v>1.9645350200000002E-2</v>
      </c>
    </row>
    <row r="528" spans="1:13" hidden="1">
      <c r="A528" s="2">
        <v>143</v>
      </c>
      <c r="B528" s="1" t="s">
        <v>8</v>
      </c>
      <c r="C528" s="2">
        <v>0</v>
      </c>
      <c r="D528" s="2">
        <v>0</v>
      </c>
      <c r="E528" s="2">
        <v>8.85</v>
      </c>
      <c r="F528" s="3">
        <v>0.70898768599999995</v>
      </c>
      <c r="G528" s="3">
        <v>0.65452437050000001</v>
      </c>
      <c r="H528" s="3">
        <v>7.5981966799999995E-2</v>
      </c>
      <c r="I528" s="3">
        <v>8.4712471400000003E-2</v>
      </c>
      <c r="J528" s="3">
        <v>2.28384716E-2</v>
      </c>
      <c r="K528" s="3">
        <v>5.6603397200000002E-2</v>
      </c>
      <c r="L528" s="3">
        <v>1.15774307E-2</v>
      </c>
    </row>
    <row r="529" spans="1:13" hidden="1">
      <c r="A529" s="2">
        <v>168</v>
      </c>
      <c r="B529" s="1" t="s">
        <v>9</v>
      </c>
      <c r="C529" s="2">
        <v>0</v>
      </c>
      <c r="D529" s="2">
        <v>0</v>
      </c>
      <c r="E529" s="2">
        <v>8.92</v>
      </c>
      <c r="F529" s="3">
        <v>0.69983176540000003</v>
      </c>
      <c r="G529" s="3">
        <v>0.65700204740000001</v>
      </c>
      <c r="H529" s="3">
        <v>6.1280447600000003E-2</v>
      </c>
      <c r="I529" s="3">
        <v>8.8012932399999994E-2</v>
      </c>
      <c r="J529" s="3">
        <v>1.65961388E-2</v>
      </c>
      <c r="K529" s="3">
        <v>5.3028952300000001E-2</v>
      </c>
      <c r="L529" s="3">
        <v>1.1247479100000001E-2</v>
      </c>
    </row>
    <row r="530" spans="1:13" hidden="1">
      <c r="A530" s="2">
        <v>193</v>
      </c>
      <c r="B530" s="1" t="s">
        <v>10</v>
      </c>
      <c r="C530" s="2">
        <v>0</v>
      </c>
      <c r="D530" s="2">
        <v>0</v>
      </c>
      <c r="E530" s="2">
        <v>8.89</v>
      </c>
      <c r="F530" s="3">
        <v>0.69068048319999997</v>
      </c>
      <c r="G530" s="3">
        <v>0.63636206159999997</v>
      </c>
      <c r="H530" s="3">
        <v>7.8285875599999999E-2</v>
      </c>
      <c r="I530" s="3">
        <v>8.6048781899999996E-2</v>
      </c>
      <c r="J530" s="3">
        <v>2.2312492100000001E-2</v>
      </c>
      <c r="K530" s="3">
        <v>5.7660724099999998E-2</v>
      </c>
      <c r="L530" s="3">
        <v>1.25486069E-2</v>
      </c>
    </row>
    <row r="531" spans="1:13" hidden="1">
      <c r="A531" s="2">
        <v>218</v>
      </c>
      <c r="B531" s="1" t="s">
        <v>11</v>
      </c>
      <c r="C531" s="2">
        <v>0</v>
      </c>
      <c r="D531" s="2">
        <v>0</v>
      </c>
      <c r="E531" s="2">
        <v>9.02</v>
      </c>
      <c r="F531" s="3">
        <v>0.6978546028</v>
      </c>
      <c r="G531" s="3">
        <v>0.65352032049999997</v>
      </c>
      <c r="H531" s="3">
        <v>6.3198392399999997E-2</v>
      </c>
      <c r="I531" s="3">
        <v>8.8814564400000004E-2</v>
      </c>
      <c r="J531" s="3">
        <v>1.4287680699999999E-2</v>
      </c>
      <c r="K531" s="3">
        <v>3.78451052E-2</v>
      </c>
      <c r="L531" s="3">
        <v>7.4261339000000004E-3</v>
      </c>
    </row>
    <row r="532" spans="1:13" hidden="1">
      <c r="A532" s="2">
        <v>243</v>
      </c>
      <c r="B532" s="1" t="s">
        <v>12</v>
      </c>
      <c r="C532" s="2">
        <v>0</v>
      </c>
      <c r="D532" s="2">
        <v>0</v>
      </c>
      <c r="E532" s="2">
        <v>8.9499999999999993</v>
      </c>
      <c r="F532" s="3">
        <v>0.70459311020000004</v>
      </c>
      <c r="G532" s="3">
        <v>0.65250528789999995</v>
      </c>
      <c r="H532" s="3">
        <v>7.3764001999999995E-2</v>
      </c>
      <c r="I532" s="3">
        <v>8.6607843500000004E-2</v>
      </c>
      <c r="J532" s="3">
        <v>1.8680615500000001E-2</v>
      </c>
      <c r="K532" s="3">
        <v>4.98752893E-2</v>
      </c>
      <c r="L532" s="3">
        <v>1.06103581E-2</v>
      </c>
    </row>
    <row r="533" spans="1:13" hidden="1">
      <c r="A533" s="2">
        <v>268</v>
      </c>
      <c r="B533" s="1" t="s">
        <v>13</v>
      </c>
      <c r="C533" s="2">
        <v>0</v>
      </c>
      <c r="D533" s="2">
        <v>0</v>
      </c>
      <c r="E533" s="2">
        <v>8.9600000000000009</v>
      </c>
      <c r="F533" s="3">
        <v>0.70680492179999999</v>
      </c>
      <c r="G533" s="3">
        <v>0.65068226360000003</v>
      </c>
      <c r="H533" s="3">
        <v>7.9116038599999994E-2</v>
      </c>
      <c r="I533" s="3">
        <v>8.2511531900000004E-2</v>
      </c>
      <c r="J533" s="3">
        <v>2.4379595699999999E-2</v>
      </c>
      <c r="K533" s="3">
        <v>7.8468653499999999E-2</v>
      </c>
      <c r="L533" s="3">
        <v>1.66933215E-2</v>
      </c>
    </row>
    <row r="534" spans="1:13" hidden="1">
      <c r="A534" s="2">
        <v>293</v>
      </c>
      <c r="B534" s="1" t="s">
        <v>14</v>
      </c>
      <c r="C534" s="2">
        <v>0</v>
      </c>
      <c r="D534" s="2">
        <v>0</v>
      </c>
      <c r="E534" s="2">
        <v>8.11</v>
      </c>
      <c r="F534" s="3">
        <v>0.66095756080000001</v>
      </c>
      <c r="G534" s="3">
        <v>0.59277058819999995</v>
      </c>
      <c r="H534" s="3">
        <v>0.1039728821</v>
      </c>
      <c r="I534" s="3">
        <v>6.7808332299999996E-2</v>
      </c>
      <c r="J534" s="3">
        <v>4.1468230299999999E-2</v>
      </c>
      <c r="K534" s="3">
        <v>0.1042561808</v>
      </c>
      <c r="L534" s="3">
        <v>1.0553211599999999E-2</v>
      </c>
    </row>
    <row r="535" spans="1:13" hidden="1">
      <c r="A535" s="2">
        <v>318</v>
      </c>
      <c r="B535" s="1" t="s">
        <v>15</v>
      </c>
      <c r="C535" s="2">
        <v>0</v>
      </c>
      <c r="D535" s="2">
        <v>0</v>
      </c>
      <c r="E535" s="2">
        <v>8.35</v>
      </c>
      <c r="F535" s="3">
        <v>0.66344622669999997</v>
      </c>
      <c r="G535" s="3">
        <v>0.59909093400000002</v>
      </c>
      <c r="H535" s="3">
        <v>9.6177027400000004E-2</v>
      </c>
      <c r="I535" s="3">
        <v>6.7563342600000006E-2</v>
      </c>
      <c r="J535" s="3">
        <v>3.1429530499999997E-2</v>
      </c>
      <c r="K535" s="3">
        <v>9.6229050999999996E-2</v>
      </c>
      <c r="L535" s="3">
        <v>8.2901155500000004E-2</v>
      </c>
    </row>
    <row r="536" spans="1:13" hidden="1">
      <c r="A536" s="2">
        <v>343</v>
      </c>
      <c r="B536" s="1" t="s">
        <v>16</v>
      </c>
      <c r="C536" s="2">
        <v>0</v>
      </c>
      <c r="D536" s="2">
        <v>0</v>
      </c>
      <c r="E536" s="2">
        <v>8.41</v>
      </c>
      <c r="F536" s="3">
        <v>0.65764391030000002</v>
      </c>
      <c r="G536" s="3">
        <v>0.58900253440000006</v>
      </c>
      <c r="H536" s="3">
        <v>0.1026513691</v>
      </c>
      <c r="I536" s="3">
        <v>7.2884853299999997E-2</v>
      </c>
      <c r="J536" s="3">
        <v>3.1313793600000001E-2</v>
      </c>
      <c r="K536" s="3">
        <v>7.2644214900000004E-2</v>
      </c>
      <c r="L536" s="3">
        <v>1.4571746599999999E-2</v>
      </c>
    </row>
    <row r="537" spans="1:13" hidden="1">
      <c r="A537" s="2">
        <v>368</v>
      </c>
      <c r="B537" s="1" t="s">
        <v>17</v>
      </c>
      <c r="C537" s="2">
        <v>0</v>
      </c>
      <c r="D537" s="2">
        <v>0</v>
      </c>
      <c r="E537" s="2">
        <v>6.87</v>
      </c>
      <c r="F537" s="3">
        <v>0.63881402759999995</v>
      </c>
      <c r="G537" s="3">
        <v>0.42890263899999997</v>
      </c>
      <c r="H537" s="3">
        <v>0.32402797319999999</v>
      </c>
      <c r="I537" s="3">
        <v>1.8812729800000001E-2</v>
      </c>
      <c r="J537" s="3">
        <v>0.31299806590000001</v>
      </c>
      <c r="K537" s="3">
        <v>0.60649258360000002</v>
      </c>
      <c r="L537" s="3">
        <v>0.1224729126</v>
      </c>
    </row>
    <row r="538" spans="1:13" hidden="1">
      <c r="A538" s="2">
        <v>393</v>
      </c>
      <c r="B538" s="1" t="s">
        <v>18</v>
      </c>
      <c r="C538" s="2">
        <v>0</v>
      </c>
      <c r="D538" s="2">
        <v>0</v>
      </c>
      <c r="E538" s="2">
        <v>8.4700000000000006</v>
      </c>
      <c r="F538" s="3">
        <v>0.69270620370000002</v>
      </c>
      <c r="G538" s="3">
        <v>0.56406075690000002</v>
      </c>
      <c r="H538" s="3">
        <v>0.1861248741</v>
      </c>
      <c r="I538" s="3">
        <v>6.6449295899999997E-2</v>
      </c>
      <c r="J538" s="3">
        <v>5.7975347099999998E-2</v>
      </c>
      <c r="K538" s="3">
        <v>0.1585988103</v>
      </c>
      <c r="L538" s="3">
        <v>3.27324737E-2</v>
      </c>
    </row>
    <row r="539" spans="1:13" hidden="1">
      <c r="A539" s="2">
        <v>418</v>
      </c>
      <c r="B539" s="1" t="s">
        <v>19</v>
      </c>
      <c r="C539" s="2">
        <v>0</v>
      </c>
      <c r="D539" s="2">
        <v>0</v>
      </c>
      <c r="E539" s="2">
        <v>8.15</v>
      </c>
      <c r="F539" s="3">
        <v>0.66056046410000002</v>
      </c>
      <c r="G539" s="3">
        <v>0.61377564559999997</v>
      </c>
      <c r="H539" s="3">
        <v>7.0181349300000001E-2</v>
      </c>
      <c r="I539" s="3">
        <v>7.3134088599999994E-2</v>
      </c>
      <c r="J539" s="3">
        <v>1.4166380500000001E-2</v>
      </c>
      <c r="K539" s="3">
        <v>4.7498990200000001E-2</v>
      </c>
      <c r="L539" s="3">
        <v>2.7048604300000001E-2</v>
      </c>
      <c r="M539" s="7"/>
    </row>
    <row r="540" spans="1:13" hidden="1">
      <c r="A540" s="2">
        <v>443</v>
      </c>
      <c r="B540" s="1" t="s">
        <v>20</v>
      </c>
      <c r="C540" s="2">
        <v>0</v>
      </c>
      <c r="D540" s="2">
        <v>0</v>
      </c>
      <c r="E540" s="2">
        <v>7.86</v>
      </c>
      <c r="F540" s="3">
        <v>0.63482717659999999</v>
      </c>
      <c r="G540" s="3">
        <v>0.58077425149999995</v>
      </c>
      <c r="H540" s="3">
        <v>8.4199156999999997E-2</v>
      </c>
      <c r="I540" s="3">
        <v>6.9035382300000003E-2</v>
      </c>
      <c r="J540" s="3">
        <v>2.5476401900000001E-2</v>
      </c>
      <c r="K540" s="3">
        <v>6.5750361699999996E-2</v>
      </c>
      <c r="L540" s="3">
        <v>2.7588139000000001E-2</v>
      </c>
    </row>
    <row r="541" spans="1:13" hidden="1">
      <c r="A541" s="2">
        <v>468</v>
      </c>
      <c r="B541" s="1" t="s">
        <v>21</v>
      </c>
      <c r="C541" s="2">
        <v>0</v>
      </c>
      <c r="D541" s="2">
        <v>0</v>
      </c>
      <c r="E541" s="2">
        <v>8.2899999999999991</v>
      </c>
      <c r="F541" s="3">
        <v>0.66794861559999996</v>
      </c>
      <c r="G541" s="3">
        <v>0.64164886750000005</v>
      </c>
      <c r="H541" s="3">
        <v>4.0071828599999998E-2</v>
      </c>
      <c r="I541" s="3">
        <v>6.6113598900000001E-2</v>
      </c>
      <c r="J541" s="3">
        <v>9.6552595000000008E-3</v>
      </c>
      <c r="K541" s="3">
        <v>4.9232805900000003E-2</v>
      </c>
      <c r="L541" s="3">
        <v>0.69385535679999999</v>
      </c>
    </row>
    <row r="542" spans="1:13" hidden="1">
      <c r="A542" s="2">
        <v>493</v>
      </c>
      <c r="B542" s="1" t="s">
        <v>22</v>
      </c>
      <c r="C542" s="2">
        <v>0</v>
      </c>
      <c r="D542" s="2">
        <v>0</v>
      </c>
      <c r="E542" s="2">
        <v>8.44</v>
      </c>
      <c r="F542" s="3">
        <v>0.69040539010000002</v>
      </c>
      <c r="G542" s="3">
        <v>0.59514537739999995</v>
      </c>
      <c r="H542" s="3">
        <v>0.13877651369999999</v>
      </c>
      <c r="I542" s="3">
        <v>6.7052839200000006E-2</v>
      </c>
      <c r="J542" s="3">
        <v>2.2760894E-2</v>
      </c>
      <c r="K542" s="3">
        <v>6.9017223700000005E-2</v>
      </c>
      <c r="L542" s="3">
        <v>1.13184419E-2</v>
      </c>
    </row>
    <row r="543" spans="1:13" hidden="1">
      <c r="A543" s="2">
        <v>518</v>
      </c>
      <c r="B543" s="1" t="s">
        <v>23</v>
      </c>
      <c r="C543" s="2">
        <v>0</v>
      </c>
      <c r="D543" s="2">
        <v>0</v>
      </c>
      <c r="E543" s="2">
        <v>8.2200000000000006</v>
      </c>
      <c r="F543" s="3">
        <v>0.67658159350000002</v>
      </c>
      <c r="G543" s="3">
        <v>0.5730143191</v>
      </c>
      <c r="H543" s="3">
        <v>0.15047946130000001</v>
      </c>
      <c r="I543" s="3">
        <v>6.2913896799999994E-2</v>
      </c>
      <c r="J543" s="3">
        <v>6.0136809999999999E-2</v>
      </c>
      <c r="K543" s="3">
        <v>0.16024668110000001</v>
      </c>
      <c r="L543" s="3">
        <v>3.2264070700000001E-2</v>
      </c>
    </row>
  </sheetData>
  <autoFilter ref="A1:L543">
    <filterColumn colId="3">
      <filters>
        <filter val="100"/>
      </filters>
    </filterColumn>
    <sortState ref="A2:L457">
      <sortCondition descending="1" ref="D1:D54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50" zoomScaleNormal="150" zoomScalePageLayoutView="150" workbookViewId="0">
      <pane ySplit="1" topLeftCell="A7" activePane="bottomLeft" state="frozen"/>
      <selection pane="bottomLeft" activeCell="B2" sqref="B2:F23"/>
    </sheetView>
  </sheetViews>
  <sheetFormatPr baseColWidth="10" defaultRowHeight="15" x14ac:dyDescent="0"/>
  <cols>
    <col min="1" max="1" width="11.5" customWidth="1"/>
    <col min="2" max="2" width="12.83203125" bestFit="1" customWidth="1"/>
    <col min="3" max="3" width="15.1640625" bestFit="1" customWidth="1"/>
    <col min="4" max="6" width="16" bestFit="1" customWidth="1"/>
  </cols>
  <sheetData>
    <row r="1" spans="1:6" s="16" customFormat="1" ht="30">
      <c r="A1" s="16" t="s">
        <v>40</v>
      </c>
      <c r="B1" s="16" t="s">
        <v>38</v>
      </c>
      <c r="C1" s="16" t="s">
        <v>39</v>
      </c>
      <c r="D1" s="16" t="s">
        <v>63</v>
      </c>
      <c r="E1" s="16" t="s">
        <v>64</v>
      </c>
      <c r="F1" s="16" t="s">
        <v>1</v>
      </c>
    </row>
    <row r="2" spans="1:6">
      <c r="A2" s="15" t="s">
        <v>61</v>
      </c>
      <c r="B2" s="14">
        <v>0.33752522909999999</v>
      </c>
      <c r="C2" s="14">
        <v>9.4708783131000001</v>
      </c>
      <c r="D2" s="14">
        <v>-1.222431E-4</v>
      </c>
      <c r="E2" s="14">
        <v>1.8355603515317399E-5</v>
      </c>
      <c r="F2" s="14">
        <v>-5.9372486799999999E-2</v>
      </c>
    </row>
    <row r="3" spans="1:6">
      <c r="A3" s="15" t="s">
        <v>62</v>
      </c>
      <c r="B3" s="14">
        <v>2.3911434999999998E-3</v>
      </c>
      <c r="C3" s="14">
        <v>8.8976000000000006</v>
      </c>
      <c r="D3" s="14">
        <v>1.06666666666994E-6</v>
      </c>
      <c r="E3" s="14">
        <v>5.1733333333329E-7</v>
      </c>
      <c r="F3" s="14">
        <v>-1.2639999999999999E-3</v>
      </c>
    </row>
    <row r="4" spans="1:6">
      <c r="A4" s="15" t="s">
        <v>41</v>
      </c>
      <c r="B4" s="14">
        <v>2.5775747200000001E-2</v>
      </c>
      <c r="C4" s="14">
        <v>8.7812000000000001</v>
      </c>
      <c r="D4" s="14">
        <v>6.4800000000000003E-5</v>
      </c>
      <c r="E4" s="14">
        <v>-1.4399999999999999E-7</v>
      </c>
      <c r="F4" s="14">
        <v>-3.1999999999999999E-5</v>
      </c>
    </row>
    <row r="5" spans="1:6">
      <c r="A5" s="15" t="s">
        <v>42</v>
      </c>
      <c r="B5" s="14">
        <v>3.6860382599999998E-2</v>
      </c>
      <c r="C5" s="14">
        <v>8.9231999999999996</v>
      </c>
      <c r="D5" s="14">
        <v>1.14666666666701E-5</v>
      </c>
      <c r="E5" s="14">
        <v>6.8800000000000002E-7</v>
      </c>
      <c r="F5" s="14">
        <v>-2.0720000000000001E-3</v>
      </c>
    </row>
    <row r="6" spans="1:6">
      <c r="A6" s="15" t="s">
        <v>43</v>
      </c>
      <c r="B6" s="14">
        <v>2.1180031200000001E-2</v>
      </c>
      <c r="C6" s="14">
        <v>8.83</v>
      </c>
      <c r="D6" s="14">
        <v>3.2266666666669303E-5</v>
      </c>
      <c r="E6" s="14">
        <v>1.0666666666663199E-7</v>
      </c>
      <c r="F6" s="14">
        <v>-1.1440000000000001E-3</v>
      </c>
    </row>
    <row r="7" spans="1:6">
      <c r="A7" s="15" t="s">
        <v>44</v>
      </c>
      <c r="B7" s="14">
        <v>3.1786841999999998E-3</v>
      </c>
      <c r="C7" s="14">
        <v>8.8824000000000005</v>
      </c>
      <c r="D7" s="14">
        <v>-5.8666666666651801E-6</v>
      </c>
      <c r="E7" s="14">
        <v>6.4000000000000001E-7</v>
      </c>
      <c r="F7" s="14">
        <v>-1.488E-3</v>
      </c>
    </row>
    <row r="8" spans="1:6">
      <c r="A8" s="15" t="s">
        <v>45</v>
      </c>
      <c r="B8" s="14">
        <v>-1.6310829999999999E-4</v>
      </c>
      <c r="C8" s="14">
        <v>8.8523999999999994</v>
      </c>
      <c r="D8" s="14">
        <v>-2.9866666666663E-5</v>
      </c>
      <c r="E8" s="14">
        <v>7.1466666666661801E-7</v>
      </c>
      <c r="F8" s="14">
        <v>-5.9999999999999995E-4</v>
      </c>
    </row>
    <row r="9" spans="1:6">
      <c r="A9" s="15" t="s">
        <v>46</v>
      </c>
      <c r="B9" s="14">
        <v>1.314008E-4</v>
      </c>
      <c r="C9" s="14">
        <v>8.8960000000000008</v>
      </c>
      <c r="D9" s="14">
        <v>-2.58666666666664E-5</v>
      </c>
      <c r="E9" s="14">
        <v>7.57333333333329E-7</v>
      </c>
      <c r="F9" s="14">
        <v>-1.48E-3</v>
      </c>
    </row>
    <row r="10" spans="1:6">
      <c r="A10" s="15" t="s">
        <v>47</v>
      </c>
      <c r="B10" s="14">
        <v>1.4758188699999999E-2</v>
      </c>
      <c r="C10" s="14">
        <v>8.8772000000000002</v>
      </c>
      <c r="D10" s="14">
        <v>-2.93333333333287E-6</v>
      </c>
      <c r="E10" s="14">
        <v>7.7866666666666104E-7</v>
      </c>
      <c r="F10" s="14">
        <v>-7.9199999999999995E-4</v>
      </c>
    </row>
    <row r="11" spans="1:6">
      <c r="A11" s="15" t="s">
        <v>48</v>
      </c>
      <c r="B11" s="14">
        <v>1.62233102E-2</v>
      </c>
      <c r="C11" s="14">
        <v>8.94</v>
      </c>
      <c r="D11" s="14">
        <v>-6.3999999999999997E-6</v>
      </c>
      <c r="E11" s="14">
        <v>5.9200000000000001E-7</v>
      </c>
      <c r="F11" s="14">
        <v>-1.9919999999999998E-3</v>
      </c>
    </row>
    <row r="12" spans="1:6">
      <c r="A12" s="15" t="s">
        <v>49</v>
      </c>
      <c r="B12" s="14">
        <v>4.7622864999999999E-3</v>
      </c>
      <c r="C12" s="14">
        <v>8.9</v>
      </c>
      <c r="D12" s="14">
        <v>-3.1999999999999999E-6</v>
      </c>
      <c r="E12" s="14">
        <v>3.0400000000000002E-7</v>
      </c>
      <c r="F12" s="14">
        <v>-1.6000000000000001E-3</v>
      </c>
    </row>
    <row r="13" spans="1:6">
      <c r="A13" s="15" t="s">
        <v>50</v>
      </c>
      <c r="B13" s="14">
        <v>1.2712796700000001E-2</v>
      </c>
      <c r="C13" s="14">
        <v>8.9255999999999993</v>
      </c>
      <c r="D13" s="14">
        <v>-2.2133333333331999E-5</v>
      </c>
      <c r="E13" s="14">
        <v>9.8133333333331607E-7</v>
      </c>
      <c r="F13" s="14">
        <v>-2.016E-3</v>
      </c>
    </row>
    <row r="14" spans="1:6">
      <c r="A14" s="15" t="s">
        <v>51</v>
      </c>
      <c r="B14" s="14">
        <v>-8.7173883000000001E-3</v>
      </c>
      <c r="C14" s="14">
        <v>8.1796000000000006</v>
      </c>
      <c r="D14" s="14">
        <v>-1.4399999999999999E-5</v>
      </c>
      <c r="E14" s="14">
        <v>7.4666666666652803E-8</v>
      </c>
      <c r="F14" s="14">
        <v>-6.4000000000000005E-4</v>
      </c>
    </row>
    <row r="15" spans="1:6">
      <c r="A15" s="15" t="s">
        <v>52</v>
      </c>
      <c r="B15" s="14">
        <v>4.2270575099999999E-2</v>
      </c>
      <c r="C15" s="14">
        <v>8.3371999999999993</v>
      </c>
      <c r="D15" s="14">
        <v>-1.0560000000000001E-4</v>
      </c>
      <c r="E15" s="14">
        <v>2.07466666666666E-6</v>
      </c>
      <c r="F15" s="14">
        <v>-3.9199999999999999E-3</v>
      </c>
    </row>
    <row r="16" spans="1:6">
      <c r="A16" s="15" t="s">
        <v>53</v>
      </c>
      <c r="B16" s="14">
        <v>2.3512248600000001E-2</v>
      </c>
      <c r="C16" s="14">
        <v>8.2127999999999997</v>
      </c>
      <c r="D16" s="14">
        <v>5.6533333333334E-5</v>
      </c>
      <c r="E16" s="14">
        <v>6.4000000000000004E-8</v>
      </c>
      <c r="F16" s="14">
        <v>-7.4399999999999998E-4</v>
      </c>
    </row>
    <row r="17" spans="1:6">
      <c r="A17" s="15" t="s">
        <v>54</v>
      </c>
      <c r="B17" s="14">
        <v>1.3812271999999999E-3</v>
      </c>
      <c r="C17" s="14">
        <v>7.0031999999999996</v>
      </c>
      <c r="D17" s="14">
        <v>3.68E-5</v>
      </c>
      <c r="E17" s="14">
        <v>-1.0559999999999999E-6</v>
      </c>
      <c r="F17" s="14">
        <v>1.7520000000000001E-3</v>
      </c>
    </row>
    <row r="18" spans="1:6">
      <c r="A18" s="15" t="s">
        <v>55</v>
      </c>
      <c r="B18" s="14">
        <v>6.6577010899999997E-2</v>
      </c>
      <c r="C18" s="14">
        <v>8.5343999999999998</v>
      </c>
      <c r="D18" s="14">
        <v>-5.5999999999999999E-5</v>
      </c>
      <c r="E18" s="14">
        <v>1.9413333333333101E-6</v>
      </c>
      <c r="F18" s="14">
        <v>-4.7759999999999999E-3</v>
      </c>
    </row>
    <row r="19" spans="1:6">
      <c r="A19" s="15" t="s">
        <v>56</v>
      </c>
      <c r="B19" s="14">
        <v>4.5207848799999999E-2</v>
      </c>
      <c r="C19" s="14">
        <v>8.2604000000000006</v>
      </c>
      <c r="D19" s="14">
        <v>5.5466666666670097E-5</v>
      </c>
      <c r="E19" s="14">
        <v>2.8266666666662298E-7</v>
      </c>
      <c r="F19" s="14">
        <v>-1.9040000000000001E-3</v>
      </c>
    </row>
    <row r="20" spans="1:6">
      <c r="A20" s="15" t="s">
        <v>57</v>
      </c>
      <c r="B20" s="14">
        <v>2.9555785000000001E-3</v>
      </c>
      <c r="C20" s="14">
        <v>8.1739999999999995</v>
      </c>
      <c r="D20" s="14">
        <v>-4.2666666666665599E-5</v>
      </c>
      <c r="E20" s="14">
        <v>1.1786666666666499E-6</v>
      </c>
      <c r="F20" s="14">
        <v>-1.464E-3</v>
      </c>
    </row>
    <row r="21" spans="1:6">
      <c r="A21" s="15" t="s">
        <v>58</v>
      </c>
      <c r="B21" s="14">
        <v>2.2094992099999999E-2</v>
      </c>
      <c r="C21" s="14">
        <v>8.2759999999999998</v>
      </c>
      <c r="D21" s="14">
        <v>-2.93333333333215E-6</v>
      </c>
      <c r="E21" s="14">
        <v>1.70666666666652E-7</v>
      </c>
      <c r="F21" s="14">
        <v>-2.1280000000000001E-3</v>
      </c>
    </row>
    <row r="22" spans="1:6">
      <c r="A22" s="15" t="s">
        <v>59</v>
      </c>
      <c r="B22" s="14">
        <v>3.31682913E-2</v>
      </c>
      <c r="C22" s="14">
        <v>8.2103999999999999</v>
      </c>
      <c r="D22" s="14">
        <v>6.9333333333337503E-6</v>
      </c>
      <c r="E22" s="14">
        <v>8.90666666666663E-7</v>
      </c>
      <c r="F22" s="14">
        <v>-2.7599999999999999E-3</v>
      </c>
    </row>
    <row r="23" spans="1:6">
      <c r="A23" s="15" t="s">
        <v>60</v>
      </c>
      <c r="B23" s="14">
        <v>2.2757380800000001E-2</v>
      </c>
      <c r="C23" s="14">
        <v>8.218</v>
      </c>
      <c r="D23" s="14">
        <v>-2.3200000000000001E-5</v>
      </c>
      <c r="E23" s="14">
        <v>1.26933333333331E-6</v>
      </c>
      <c r="F23" s="14">
        <v>-2.5200000000000001E-3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50" zoomScaleNormal="150" zoomScalePageLayoutView="150" workbookViewId="0">
      <pane ySplit="1" topLeftCell="A2" activePane="bottomLeft" state="frozen"/>
      <selection pane="bottomLeft" activeCell="C12" sqref="C12"/>
    </sheetView>
  </sheetViews>
  <sheetFormatPr baseColWidth="10" defaultRowHeight="15" x14ac:dyDescent="0"/>
  <cols>
    <col min="1" max="1" width="11.5" customWidth="1"/>
    <col min="2" max="2" width="8.1640625" customWidth="1"/>
    <col min="3" max="3" width="10.1640625" bestFit="1" customWidth="1"/>
    <col min="4" max="6" width="16" bestFit="1" customWidth="1"/>
  </cols>
  <sheetData>
    <row r="1" spans="1:6" s="16" customFormat="1" ht="30">
      <c r="A1" s="16" t="s">
        <v>40</v>
      </c>
      <c r="B1" s="16" t="s">
        <v>68</v>
      </c>
      <c r="C1" s="16" t="s">
        <v>69</v>
      </c>
      <c r="D1" s="16" t="s">
        <v>65</v>
      </c>
      <c r="E1" s="16" t="s">
        <v>66</v>
      </c>
      <c r="F1" s="16" t="s">
        <v>67</v>
      </c>
    </row>
    <row r="2" spans="1:6">
      <c r="A2" s="15" t="s">
        <v>61</v>
      </c>
      <c r="B2" s="14">
        <v>0.3037502587</v>
      </c>
      <c r="C2" s="14">
        <v>0.73506694650000004</v>
      </c>
      <c r="D2" s="14">
        <v>-2.7386599545588799E-5</v>
      </c>
      <c r="E2" s="14">
        <v>4.1544097632712599E-7</v>
      </c>
      <c r="F2" s="14">
        <v>-1.7668798999999999E-3</v>
      </c>
    </row>
    <row r="3" spans="1:6">
      <c r="A3" s="15" t="s">
        <v>62</v>
      </c>
      <c r="B3" s="14">
        <v>0.47689643980000002</v>
      </c>
      <c r="C3" s="14">
        <v>0.72093214329999999</v>
      </c>
      <c r="D3" s="14">
        <v>-3.8989425635155799E-5</v>
      </c>
      <c r="E3" s="14">
        <v>3.3094630652637801E-7</v>
      </c>
      <c r="F3" s="14">
        <v>-1.1991037E-3</v>
      </c>
    </row>
    <row r="4" spans="1:6">
      <c r="A4" s="15" t="s">
        <v>41</v>
      </c>
      <c r="B4" s="14">
        <v>0.44249605149999999</v>
      </c>
      <c r="C4" s="14">
        <v>0.68364110050000004</v>
      </c>
      <c r="D4" s="14">
        <v>-3.95437772735316E-5</v>
      </c>
      <c r="E4" s="14">
        <v>3.2234185767458299E-7</v>
      </c>
      <c r="F4" s="14">
        <v>-9.403813E-4</v>
      </c>
    </row>
    <row r="5" spans="1:6">
      <c r="A5" s="15" t="s">
        <v>42</v>
      </c>
      <c r="B5" s="14">
        <v>0.45917161740000001</v>
      </c>
      <c r="C5" s="14">
        <v>0.69270425369999999</v>
      </c>
      <c r="D5" s="14">
        <v>-3.5777861525502603E-5</v>
      </c>
      <c r="E5" s="14">
        <v>2.9053560519981401E-7</v>
      </c>
      <c r="F5" s="14">
        <v>-1.0938784000000001E-3</v>
      </c>
    </row>
    <row r="6" spans="1:6">
      <c r="A6" s="15" t="s">
        <v>43</v>
      </c>
      <c r="B6" s="14">
        <v>0.46236421560000002</v>
      </c>
      <c r="C6" s="14">
        <v>0.69187304120000004</v>
      </c>
      <c r="D6" s="14">
        <v>-3.7558836986324001E-5</v>
      </c>
      <c r="E6" s="14">
        <v>2.93650613874556E-7</v>
      </c>
      <c r="F6" s="14">
        <v>-1.0659275999999999E-3</v>
      </c>
    </row>
    <row r="7" spans="1:6">
      <c r="A7" s="15" t="s">
        <v>44</v>
      </c>
      <c r="B7" s="14">
        <v>0.41579770300000002</v>
      </c>
      <c r="C7" s="14">
        <v>0.65700999599999999</v>
      </c>
      <c r="D7" s="14">
        <v>-3.6443074165051999E-5</v>
      </c>
      <c r="E7" s="14">
        <v>2.7639322987693201E-7</v>
      </c>
      <c r="F7" s="14">
        <v>-8.4402529999999998E-4</v>
      </c>
    </row>
    <row r="8" spans="1:6">
      <c r="A8" s="15" t="s">
        <v>45</v>
      </c>
      <c r="B8" s="14">
        <v>0.44414207010000001</v>
      </c>
      <c r="C8" s="14">
        <v>0.6847912343</v>
      </c>
      <c r="D8" s="14">
        <v>-3.8843000000000001E-5</v>
      </c>
      <c r="E8" s="14">
        <v>2.9942513210701298E-7</v>
      </c>
      <c r="F8" s="14">
        <v>-9.8240020000000009E-4</v>
      </c>
    </row>
    <row r="9" spans="1:6">
      <c r="A9" s="15" t="s">
        <v>46</v>
      </c>
      <c r="B9" s="14">
        <v>0.4104281783</v>
      </c>
      <c r="C9" s="14">
        <v>0.69131246239999999</v>
      </c>
      <c r="D9" s="14">
        <v>-3.6549458686371199E-5</v>
      </c>
      <c r="E9" s="14">
        <v>3.3099999999999999E-7</v>
      </c>
      <c r="F9" s="14">
        <v>-1.1066575E-3</v>
      </c>
    </row>
    <row r="10" spans="1:6">
      <c r="A10" s="15" t="s">
        <v>47</v>
      </c>
      <c r="B10" s="14">
        <v>0.4159472783</v>
      </c>
      <c r="C10" s="14">
        <v>0.69262877980000004</v>
      </c>
      <c r="D10" s="14">
        <v>-3.8975290946914E-5</v>
      </c>
      <c r="E10" s="14">
        <v>3.6479306851937602E-7</v>
      </c>
      <c r="F10" s="14">
        <v>-1.1919005E-3</v>
      </c>
    </row>
    <row r="11" spans="1:6">
      <c r="A11" s="15" t="s">
        <v>48</v>
      </c>
      <c r="B11" s="14">
        <v>0.4113613183</v>
      </c>
      <c r="C11" s="14">
        <v>0.68792039510000003</v>
      </c>
      <c r="D11" s="14">
        <v>-3.2253223571992399E-5</v>
      </c>
      <c r="E11" s="14">
        <v>2.6054217532717598E-7</v>
      </c>
      <c r="F11" s="14">
        <v>-1.0299472999999999E-3</v>
      </c>
    </row>
    <row r="12" spans="1:6">
      <c r="A12" s="15" t="s">
        <v>49</v>
      </c>
      <c r="B12" s="14">
        <v>0.46005145949999998</v>
      </c>
      <c r="C12" s="14">
        <v>0.69104329389999997</v>
      </c>
      <c r="D12" s="14">
        <v>-3.9415703391389501E-5</v>
      </c>
      <c r="E12" s="14">
        <v>3.72076603433714E-7</v>
      </c>
      <c r="F12" s="14">
        <v>-1.2107123E-3</v>
      </c>
    </row>
    <row r="13" spans="1:6">
      <c r="A13" s="15" t="s">
        <v>50</v>
      </c>
      <c r="B13" s="14">
        <v>0.37866318139999999</v>
      </c>
      <c r="C13" s="14">
        <v>0.69074108869999995</v>
      </c>
      <c r="D13" s="14">
        <v>-4.1820712143703602E-5</v>
      </c>
      <c r="E13" s="14">
        <v>4.2188006767605701E-7</v>
      </c>
      <c r="F13" s="14">
        <v>-1.1576569000000001E-3</v>
      </c>
    </row>
    <row r="14" spans="1:6">
      <c r="A14" s="15" t="s">
        <v>51</v>
      </c>
      <c r="B14" s="14">
        <v>0.39551708740000002</v>
      </c>
      <c r="C14" s="14">
        <v>0.62983693259999995</v>
      </c>
      <c r="D14" s="14">
        <v>-4.2041882768985399E-5</v>
      </c>
      <c r="E14" s="14">
        <v>3.5994520722339702E-7</v>
      </c>
      <c r="F14" s="14">
        <v>-1.0957835000000001E-3</v>
      </c>
    </row>
    <row r="15" spans="1:6">
      <c r="A15" s="15" t="s">
        <v>52</v>
      </c>
      <c r="B15" s="14">
        <v>0.41406870000000001</v>
      </c>
      <c r="C15" s="14">
        <v>0.64175968999999999</v>
      </c>
      <c r="D15" s="14">
        <v>-4.31731791232702E-5</v>
      </c>
      <c r="E15" s="14">
        <v>4.5974010809327901E-7</v>
      </c>
      <c r="F15" s="14">
        <v>-1.3642634E-3</v>
      </c>
    </row>
    <row r="16" spans="1:6">
      <c r="A16" s="15" t="s">
        <v>53</v>
      </c>
      <c r="B16" s="14">
        <v>0.41489041119999998</v>
      </c>
      <c r="C16" s="14">
        <v>0.6384958812</v>
      </c>
      <c r="D16" s="14">
        <v>-3.7082625537546297E-5</v>
      </c>
      <c r="E16" s="14">
        <v>2.6708969820063601E-7</v>
      </c>
      <c r="F16" s="14">
        <v>-1.0616251000000001E-3</v>
      </c>
    </row>
    <row r="17" spans="1:6">
      <c r="A17" s="15" t="s">
        <v>54</v>
      </c>
      <c r="B17" s="14">
        <v>-8.7503136000000002E-3</v>
      </c>
      <c r="C17" s="14">
        <v>0.42957000870000001</v>
      </c>
      <c r="D17" s="14">
        <v>-1.22642323921642E-6</v>
      </c>
      <c r="E17" s="14">
        <v>2.4449354200756599E-8</v>
      </c>
      <c r="F17" s="14">
        <v>-1.03112E-4</v>
      </c>
    </row>
    <row r="18" spans="1:6">
      <c r="A18" s="15" t="s">
        <v>55</v>
      </c>
      <c r="B18" s="14">
        <v>0.43011616660000002</v>
      </c>
      <c r="C18" s="14">
        <v>0.60330931249999997</v>
      </c>
      <c r="D18" s="14">
        <v>-3.2768941529787202E-5</v>
      </c>
      <c r="E18" s="14">
        <v>2.7511999607238E-7</v>
      </c>
      <c r="F18" s="14">
        <v>-1.1656018999999999E-3</v>
      </c>
    </row>
    <row r="19" spans="1:6">
      <c r="A19" s="15" t="s">
        <v>56</v>
      </c>
      <c r="B19" s="14">
        <v>0.36947990489999999</v>
      </c>
      <c r="C19" s="14">
        <v>0.66329074860000004</v>
      </c>
      <c r="D19" s="14">
        <v>-3.9302880672839502E-5</v>
      </c>
      <c r="E19" s="14">
        <v>3.5400000000000002E-7</v>
      </c>
      <c r="F19" s="14">
        <v>-1.2794600000000001E-3</v>
      </c>
    </row>
    <row r="20" spans="1:6">
      <c r="A20" s="15" t="s">
        <v>57</v>
      </c>
      <c r="B20" s="14">
        <v>0.40914085909999998</v>
      </c>
      <c r="C20" s="14">
        <v>0.64928684319999996</v>
      </c>
      <c r="D20" s="14">
        <v>-4.3410589127544599E-5</v>
      </c>
      <c r="E20" s="14">
        <v>3.3513523037177502E-7</v>
      </c>
      <c r="F20" s="14">
        <v>-1.2281296999999999E-3</v>
      </c>
    </row>
    <row r="21" spans="1:6">
      <c r="A21" s="15" t="s">
        <v>58</v>
      </c>
      <c r="B21" s="14">
        <v>0.40938945129999998</v>
      </c>
      <c r="C21" s="14">
        <v>0.68280601230000004</v>
      </c>
      <c r="D21" s="14">
        <v>-4.0903402566103599E-5</v>
      </c>
      <c r="E21" s="14">
        <v>3.0899999999999997E-7</v>
      </c>
      <c r="F21" s="14">
        <v>-1.2808105E-3</v>
      </c>
    </row>
    <row r="22" spans="1:6">
      <c r="A22" s="15" t="s">
        <v>59</v>
      </c>
      <c r="B22" s="14">
        <v>0.54636964880000005</v>
      </c>
      <c r="C22" s="14">
        <v>0.62316554680000003</v>
      </c>
      <c r="D22" s="14">
        <v>-4.8314473711030002E-5</v>
      </c>
      <c r="E22" s="14">
        <v>4.0861108808829501E-7</v>
      </c>
      <c r="F22" s="14">
        <v>-1.2801627999999999E-3</v>
      </c>
    </row>
    <row r="23" spans="1:6">
      <c r="A23" s="15" t="s">
        <v>60</v>
      </c>
      <c r="B23" s="14">
        <v>0.36641427040000002</v>
      </c>
      <c r="C23" s="14">
        <v>0.60071056550000002</v>
      </c>
      <c r="D23" s="14">
        <v>-3.9551766965643198E-5</v>
      </c>
      <c r="E23" s="14">
        <v>4.2930490468062201E-7</v>
      </c>
      <c r="F23" s="14">
        <v>-1.1836463000000001E-3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zoomScale="150" zoomScaleNormal="150" zoomScalePageLayoutView="150" workbookViewId="0">
      <pane ySplit="2" topLeftCell="A11" activePane="bottomLeft" state="frozen"/>
      <selection pane="bottomLeft" activeCell="O25" sqref="O25"/>
    </sheetView>
  </sheetViews>
  <sheetFormatPr baseColWidth="10" defaultRowHeight="15" x14ac:dyDescent="0"/>
  <cols>
    <col min="1" max="1" width="10" style="11" bestFit="1" customWidth="1"/>
    <col min="2" max="2" width="9.33203125" customWidth="1"/>
    <col min="3" max="3" width="9" bestFit="1" customWidth="1"/>
    <col min="4" max="5" width="9.6640625" customWidth="1"/>
    <col min="6" max="6" width="3" customWidth="1"/>
    <col min="7" max="10" width="9.5" customWidth="1"/>
    <col min="11" max="11" width="3.33203125" customWidth="1"/>
    <col min="12" max="19" width="9.5" customWidth="1"/>
    <col min="21" max="24" width="7.1640625" bestFit="1" customWidth="1"/>
  </cols>
  <sheetData>
    <row r="1" spans="1:24">
      <c r="B1" s="25" t="s">
        <v>71</v>
      </c>
      <c r="C1" s="25"/>
      <c r="D1" s="25"/>
      <c r="E1" s="25"/>
      <c r="F1" s="20"/>
      <c r="G1" s="25" t="s">
        <v>72</v>
      </c>
      <c r="H1" s="25"/>
      <c r="I1" s="25"/>
      <c r="J1" s="25"/>
      <c r="K1" s="20"/>
      <c r="L1" s="25" t="s">
        <v>70</v>
      </c>
      <c r="M1" s="25"/>
      <c r="N1" s="25"/>
      <c r="O1" s="25"/>
      <c r="P1" s="19"/>
    </row>
    <row r="2" spans="1:24" s="16" customFormat="1" ht="45">
      <c r="A2" s="16" t="s">
        <v>40</v>
      </c>
      <c r="B2" s="16" t="s">
        <v>68</v>
      </c>
      <c r="C2" s="16" t="s">
        <v>69</v>
      </c>
      <c r="D2" s="16" t="s">
        <v>65</v>
      </c>
      <c r="E2" s="16" t="s">
        <v>67</v>
      </c>
      <c r="G2" s="16" t="s">
        <v>68</v>
      </c>
      <c r="H2" s="16" t="s">
        <v>69</v>
      </c>
      <c r="I2" s="16" t="s">
        <v>65</v>
      </c>
      <c r="J2" s="16" t="s">
        <v>67</v>
      </c>
      <c r="L2" s="16" t="s">
        <v>68</v>
      </c>
      <c r="M2" s="16" t="s">
        <v>69</v>
      </c>
      <c r="N2" s="16" t="s">
        <v>65</v>
      </c>
      <c r="O2" s="16" t="s">
        <v>67</v>
      </c>
    </row>
    <row r="3" spans="1:24">
      <c r="A3" s="21" t="s">
        <v>61</v>
      </c>
      <c r="B3" s="10">
        <v>0.33752522909999999</v>
      </c>
      <c r="C3" s="17">
        <v>9.4708783131000001</v>
      </c>
      <c r="D3" s="17">
        <v>-1.222431E-4</v>
      </c>
      <c r="E3" s="18">
        <v>-5.9372486799999999E-2</v>
      </c>
      <c r="F3" s="17"/>
      <c r="G3" s="10">
        <v>0.58524254899999995</v>
      </c>
      <c r="H3" s="18">
        <v>-6.6589144000000003E-3</v>
      </c>
      <c r="I3" s="17">
        <v>3.2252239483550601E-5</v>
      </c>
      <c r="J3" s="17">
        <v>-2.7811779E-3</v>
      </c>
      <c r="K3" s="17"/>
      <c r="L3" s="10">
        <v>0.58231894009999996</v>
      </c>
      <c r="M3" s="18">
        <v>-8.8189250999999996E-3</v>
      </c>
      <c r="N3" s="17">
        <v>7.3917849791396001E-5</v>
      </c>
      <c r="O3" s="17">
        <v>-7.6994619999999998E-3</v>
      </c>
      <c r="Q3" s="17"/>
      <c r="R3" s="17"/>
      <c r="S3" s="17"/>
      <c r="U3" s="10">
        <v>0.79379999999999995</v>
      </c>
      <c r="V3" s="10">
        <v>0</v>
      </c>
      <c r="W3" s="10">
        <v>0</v>
      </c>
      <c r="X3" s="10">
        <v>0</v>
      </c>
    </row>
    <row r="4" spans="1:24">
      <c r="A4" s="21" t="s">
        <v>62</v>
      </c>
      <c r="B4" s="10">
        <v>2.3911434999999998E-3</v>
      </c>
      <c r="C4" s="17">
        <v>8.8976000000000006</v>
      </c>
      <c r="D4" s="17">
        <v>1.06666666666994E-6</v>
      </c>
      <c r="E4" s="17">
        <v>-1.2639999999999999E-3</v>
      </c>
      <c r="F4" s="17"/>
      <c r="G4" s="10">
        <v>0.62891524180000002</v>
      </c>
      <c r="H4" s="17">
        <v>-2.2015329600000001E-2</v>
      </c>
      <c r="I4" s="17">
        <v>5.59758226194619E-5</v>
      </c>
      <c r="J4" s="17">
        <v>1.7193016000000001E-3</v>
      </c>
      <c r="K4" s="17"/>
      <c r="L4" s="10">
        <v>0.53634191990000002</v>
      </c>
      <c r="M4" s="17">
        <v>-0.1046038782</v>
      </c>
      <c r="N4" s="17">
        <v>1.35425E-4</v>
      </c>
      <c r="O4" s="17">
        <v>4.1595032999999998E-3</v>
      </c>
      <c r="Q4" s="17"/>
      <c r="R4" s="17"/>
      <c r="S4" s="17"/>
      <c r="U4" s="10">
        <v>1E-4</v>
      </c>
      <c r="V4" s="10">
        <v>0</v>
      </c>
      <c r="W4" s="10">
        <v>4.0000000000000002E-4</v>
      </c>
      <c r="X4" s="10">
        <v>0</v>
      </c>
    </row>
    <row r="5" spans="1:24">
      <c r="A5" s="21" t="s">
        <v>41</v>
      </c>
      <c r="B5" s="10">
        <v>2.5775747200000001E-2</v>
      </c>
      <c r="C5" s="17">
        <v>8.7812000000000001</v>
      </c>
      <c r="D5" s="17">
        <v>6.4800000000000003E-5</v>
      </c>
      <c r="E5" s="17">
        <v>-3.1999999999999999E-5</v>
      </c>
      <c r="F5" s="17"/>
      <c r="G5" s="10">
        <v>0.62651080459999997</v>
      </c>
      <c r="H5" s="18">
        <v>1.4030539700000001E-2</v>
      </c>
      <c r="I5" s="17">
        <v>6.4203365789012898E-5</v>
      </c>
      <c r="J5" s="17">
        <v>1.6877126000000001E-3</v>
      </c>
      <c r="K5" s="17"/>
      <c r="L5" s="10">
        <v>0.50946867470000001</v>
      </c>
      <c r="M5" s="17">
        <v>-9.5404467699999995E-2</v>
      </c>
      <c r="N5" s="17">
        <v>1.790684E-4</v>
      </c>
      <c r="O5" s="17">
        <v>5.1712935999999998E-3</v>
      </c>
      <c r="Q5" s="17"/>
      <c r="R5" s="17"/>
      <c r="S5" s="17"/>
      <c r="U5" s="10">
        <v>2.9999999999999997E-4</v>
      </c>
      <c r="V5" s="10">
        <v>0</v>
      </c>
      <c r="W5" s="10">
        <v>0</v>
      </c>
      <c r="X5" s="10">
        <v>0</v>
      </c>
    </row>
    <row r="6" spans="1:24">
      <c r="A6" s="21" t="s">
        <v>42</v>
      </c>
      <c r="B6" s="10">
        <v>3.6860382599999998E-2</v>
      </c>
      <c r="C6" s="17">
        <v>8.9231999999999996</v>
      </c>
      <c r="D6" s="17">
        <v>1.14666666666701E-5</v>
      </c>
      <c r="E6" s="17">
        <v>-2.0720000000000001E-3</v>
      </c>
      <c r="F6" s="17"/>
      <c r="G6" s="10">
        <v>0.62541687509999999</v>
      </c>
      <c r="H6" s="18">
        <v>1.5660669200000001E-2</v>
      </c>
      <c r="I6" s="17">
        <v>5.7455872212163698E-5</v>
      </c>
      <c r="J6" s="17">
        <v>1.5397937E-3</v>
      </c>
      <c r="K6" s="17"/>
      <c r="L6" s="10">
        <v>0.48385070050000001</v>
      </c>
      <c r="M6" s="17">
        <v>-9.4866731300000007E-2</v>
      </c>
      <c r="N6" s="17">
        <v>1.6705299999999999E-4</v>
      </c>
      <c r="O6" s="17">
        <v>4.1398720999999998E-3</v>
      </c>
      <c r="Q6" s="17"/>
      <c r="R6" s="17"/>
      <c r="S6" s="17"/>
      <c r="U6" s="10">
        <v>1.2999999999999999E-3</v>
      </c>
      <c r="V6" s="10">
        <v>0</v>
      </c>
      <c r="W6" s="10">
        <v>0</v>
      </c>
      <c r="X6" s="10">
        <v>0</v>
      </c>
    </row>
    <row r="7" spans="1:24">
      <c r="A7" s="21" t="s">
        <v>43</v>
      </c>
      <c r="B7" s="10">
        <v>2.1180031200000001E-2</v>
      </c>
      <c r="C7" s="17">
        <v>8.83</v>
      </c>
      <c r="D7" s="17">
        <v>3.2266666666669303E-5</v>
      </c>
      <c r="E7" s="17">
        <v>-1.1440000000000001E-3</v>
      </c>
      <c r="F7" s="17"/>
      <c r="G7" s="10">
        <v>0.65208241040000003</v>
      </c>
      <c r="H7" s="18">
        <v>1.7203595799999999E-2</v>
      </c>
      <c r="I7" s="17">
        <v>5.3530618585146502E-5</v>
      </c>
      <c r="J7" s="17">
        <v>1.4259317999999999E-3</v>
      </c>
      <c r="K7" s="17"/>
      <c r="L7" s="10">
        <v>0.54206559499999996</v>
      </c>
      <c r="M7" s="17">
        <v>-7.3004082499999998E-2</v>
      </c>
      <c r="N7" s="17">
        <v>1.427644E-4</v>
      </c>
      <c r="O7" s="17">
        <v>3.7107595999999999E-3</v>
      </c>
      <c r="Q7" s="17"/>
      <c r="R7" s="17"/>
      <c r="S7" s="17"/>
      <c r="U7" s="10">
        <v>2.8E-3</v>
      </c>
      <c r="V7" s="10">
        <v>0</v>
      </c>
      <c r="W7" s="10">
        <v>1E-4</v>
      </c>
      <c r="X7" s="10">
        <v>0</v>
      </c>
    </row>
    <row r="8" spans="1:24">
      <c r="A8" s="21" t="s">
        <v>44</v>
      </c>
      <c r="B8" s="10">
        <v>3.1786841999999998E-3</v>
      </c>
      <c r="C8" s="17">
        <v>8.8824000000000005</v>
      </c>
      <c r="D8" s="17">
        <v>-5.8666666666651801E-6</v>
      </c>
      <c r="E8" s="17">
        <v>-1.488E-3</v>
      </c>
      <c r="F8" s="17"/>
      <c r="G8" s="10">
        <v>0.67793932629999998</v>
      </c>
      <c r="H8" s="17">
        <v>5.6545187599999998E-2</v>
      </c>
      <c r="I8" s="17">
        <v>5.9512274690551198E-5</v>
      </c>
      <c r="J8" s="17">
        <v>1.4076416E-3</v>
      </c>
      <c r="K8" s="17"/>
      <c r="L8" s="10">
        <v>0.493804097</v>
      </c>
      <c r="M8" s="18">
        <v>-2.4419036299999999E-2</v>
      </c>
      <c r="N8" s="17">
        <v>1.5334969999999999E-4</v>
      </c>
      <c r="O8" s="17">
        <v>4.1596812000000002E-3</v>
      </c>
      <c r="Q8" s="17"/>
      <c r="R8" s="17"/>
      <c r="S8" s="17"/>
      <c r="U8" s="10">
        <v>0.33779999999999999</v>
      </c>
      <c r="V8" s="10">
        <v>0</v>
      </c>
      <c r="W8" s="10">
        <v>0</v>
      </c>
      <c r="X8" s="10">
        <v>0</v>
      </c>
    </row>
    <row r="9" spans="1:24">
      <c r="A9" s="21" t="s">
        <v>45</v>
      </c>
      <c r="B9" s="10">
        <v>-1.6310829999999999E-4</v>
      </c>
      <c r="C9" s="17">
        <v>8.8523999999999994</v>
      </c>
      <c r="D9" s="17">
        <v>-2.9866666666663E-5</v>
      </c>
      <c r="E9" s="17">
        <v>-5.9999999999999995E-4</v>
      </c>
      <c r="F9" s="17"/>
      <c r="G9" s="10">
        <v>0.63877793599999999</v>
      </c>
      <c r="H9" s="17">
        <v>2.14844322E-2</v>
      </c>
      <c r="I9" s="17">
        <v>5.46524810750859E-5</v>
      </c>
      <c r="J9" s="17">
        <v>1.5091464E-3</v>
      </c>
      <c r="K9" s="17"/>
      <c r="L9" s="10">
        <v>0.50645196910000001</v>
      </c>
      <c r="M9" s="17">
        <v>-9.2856257799999994E-2</v>
      </c>
      <c r="N9" s="17">
        <v>1.5337440000000001E-4</v>
      </c>
      <c r="O9" s="17">
        <v>4.7831757000000004E-3</v>
      </c>
      <c r="Q9" s="17"/>
      <c r="R9" s="17"/>
      <c r="S9" s="17"/>
      <c r="U9" s="10">
        <v>5.0000000000000001E-4</v>
      </c>
      <c r="V9" s="10">
        <v>0</v>
      </c>
      <c r="W9" s="10">
        <v>0</v>
      </c>
      <c r="X9" s="10">
        <v>0</v>
      </c>
    </row>
    <row r="10" spans="1:24">
      <c r="A10" s="21" t="s">
        <v>46</v>
      </c>
      <c r="B10" s="10">
        <v>1.314008E-4</v>
      </c>
      <c r="C10" s="17">
        <v>8.8960000000000008</v>
      </c>
      <c r="D10" s="17">
        <v>-2.58666666666664E-5</v>
      </c>
      <c r="E10" s="17">
        <v>-1.48E-3</v>
      </c>
      <c r="F10" s="17"/>
      <c r="G10" s="10">
        <v>0.61486519829999997</v>
      </c>
      <c r="H10" s="18">
        <v>3.4210452999999998E-3</v>
      </c>
      <c r="I10" s="17">
        <v>5.6937194458486999E-5</v>
      </c>
      <c r="J10" s="17">
        <v>1.5677913999999999E-3</v>
      </c>
      <c r="K10" s="17"/>
      <c r="L10" s="10">
        <v>0.51217195729999998</v>
      </c>
      <c r="M10" s="17">
        <v>-0.10174925429999999</v>
      </c>
      <c r="N10" s="17">
        <v>1.520991E-4</v>
      </c>
      <c r="O10" s="17">
        <v>3.6490503000000001E-3</v>
      </c>
      <c r="Q10" s="17"/>
      <c r="R10" s="17"/>
      <c r="S10" s="17"/>
      <c r="U10" s="10">
        <v>2.0000000000000001E-4</v>
      </c>
      <c r="V10" s="10">
        <v>0</v>
      </c>
      <c r="W10" s="10">
        <v>2.0000000000000001E-4</v>
      </c>
      <c r="X10" s="10">
        <v>0</v>
      </c>
    </row>
    <row r="11" spans="1:24">
      <c r="A11" s="21" t="s">
        <v>47</v>
      </c>
      <c r="B11" s="10">
        <v>1.4758188699999999E-2</v>
      </c>
      <c r="C11" s="17">
        <v>8.8772000000000002</v>
      </c>
      <c r="D11" s="17">
        <v>-2.93333333333287E-6</v>
      </c>
      <c r="E11" s="17">
        <v>-7.9199999999999995E-4</v>
      </c>
      <c r="F11" s="17"/>
      <c r="G11" s="10">
        <v>0.60402794670000004</v>
      </c>
      <c r="H11" s="18">
        <v>1.8309980300000001E-2</v>
      </c>
      <c r="I11" s="17">
        <v>5.7012999999999998E-5</v>
      </c>
      <c r="J11" s="17">
        <v>1.5978669E-3</v>
      </c>
      <c r="K11" s="17"/>
      <c r="L11" s="10">
        <v>0.51740098239999999</v>
      </c>
      <c r="M11" s="17">
        <v>-8.1391428000000002E-2</v>
      </c>
      <c r="N11" s="17">
        <v>1.523571E-4</v>
      </c>
      <c r="O11" s="17">
        <v>4.1347123000000001E-3</v>
      </c>
      <c r="Q11" s="17"/>
      <c r="R11" s="17"/>
      <c r="S11" s="17"/>
      <c r="U11" s="10">
        <v>2.5000000000000001E-3</v>
      </c>
      <c r="V11" s="10">
        <v>0</v>
      </c>
      <c r="W11" s="10">
        <v>0</v>
      </c>
      <c r="X11" s="10">
        <v>0</v>
      </c>
    </row>
    <row r="12" spans="1:24">
      <c r="A12" s="21" t="s">
        <v>48</v>
      </c>
      <c r="B12" s="10">
        <v>1.62233102E-2</v>
      </c>
      <c r="C12" s="17">
        <v>8.94</v>
      </c>
      <c r="D12" s="17">
        <v>-6.3999999999999997E-6</v>
      </c>
      <c r="E12" s="17">
        <v>-1.9919999999999998E-3</v>
      </c>
      <c r="F12" s="17"/>
      <c r="G12" s="10">
        <v>0.63533832459999995</v>
      </c>
      <c r="H12" s="18">
        <v>2.1489581999999999E-3</v>
      </c>
      <c r="I12" s="17">
        <v>5.7417201366142798E-5</v>
      </c>
      <c r="J12" s="17">
        <v>1.6431575000000001E-3</v>
      </c>
      <c r="K12" s="17"/>
      <c r="L12" s="10">
        <v>0.55275576069999999</v>
      </c>
      <c r="M12" s="17">
        <v>-0.12666675390000001</v>
      </c>
      <c r="N12" s="17">
        <v>1.719937E-4</v>
      </c>
      <c r="O12" s="17">
        <v>4.3876762999999997E-3</v>
      </c>
      <c r="Q12" s="17"/>
      <c r="R12" s="17"/>
      <c r="S12" s="17"/>
      <c r="U12" s="10">
        <v>0</v>
      </c>
      <c r="V12" s="10">
        <v>0</v>
      </c>
      <c r="W12" s="10">
        <v>0</v>
      </c>
      <c r="X12" s="10">
        <v>0</v>
      </c>
    </row>
    <row r="13" spans="1:24">
      <c r="A13" s="21" t="s">
        <v>49</v>
      </c>
      <c r="B13" s="10">
        <v>4.7622864999999999E-3</v>
      </c>
      <c r="C13" s="17">
        <v>8.9</v>
      </c>
      <c r="D13" s="17">
        <v>-3.1999999999999999E-6</v>
      </c>
      <c r="E13" s="17">
        <v>-1.6000000000000001E-3</v>
      </c>
      <c r="F13" s="17"/>
      <c r="G13" s="10">
        <v>0.62988825660000003</v>
      </c>
      <c r="H13" s="18">
        <v>1.7310107200000001E-2</v>
      </c>
      <c r="I13" s="17">
        <v>5.9904162746148299E-5</v>
      </c>
      <c r="J13" s="17">
        <v>1.7355147999999999E-3</v>
      </c>
      <c r="K13" s="17"/>
      <c r="L13" s="10">
        <v>0.55026720780000005</v>
      </c>
      <c r="M13" s="17">
        <v>-0.1080438733</v>
      </c>
      <c r="N13" s="17">
        <v>1.6805300000000001E-4</v>
      </c>
      <c r="O13" s="17">
        <v>4.6023017000000003E-3</v>
      </c>
      <c r="Q13" s="17"/>
      <c r="R13" s="17"/>
      <c r="S13" s="17"/>
      <c r="U13" s="10">
        <v>0</v>
      </c>
      <c r="V13" s="10">
        <v>0</v>
      </c>
      <c r="W13" s="10">
        <v>0</v>
      </c>
      <c r="X13" s="10">
        <v>0</v>
      </c>
    </row>
    <row r="14" spans="1:24">
      <c r="A14" s="21" t="s">
        <v>50</v>
      </c>
      <c r="B14" s="10">
        <v>1.2712796700000001E-2</v>
      </c>
      <c r="C14" s="17">
        <v>8.9255999999999993</v>
      </c>
      <c r="D14" s="17">
        <v>-2.2133333333331999E-5</v>
      </c>
      <c r="E14" s="17">
        <v>-2.016E-3</v>
      </c>
      <c r="F14" s="17"/>
      <c r="G14" s="10">
        <v>0.61570905060000003</v>
      </c>
      <c r="H14" s="17">
        <v>2.4314106500000002E-2</v>
      </c>
      <c r="I14" s="17">
        <v>5.7965503710834102E-5</v>
      </c>
      <c r="J14" s="17">
        <v>1.4734544E-3</v>
      </c>
      <c r="K14" s="17"/>
      <c r="L14" s="10">
        <v>0.5202368933</v>
      </c>
      <c r="M14" s="18">
        <v>-5.1595363999999998E-2</v>
      </c>
      <c r="N14" s="17">
        <v>1.322672E-4</v>
      </c>
      <c r="O14" s="17">
        <v>3.4311570999999998E-3</v>
      </c>
      <c r="Q14" s="17"/>
      <c r="R14" s="17"/>
      <c r="S14" s="17"/>
      <c r="U14" s="10">
        <v>3.8600000000000002E-2</v>
      </c>
      <c r="V14" s="10">
        <v>0</v>
      </c>
      <c r="W14" s="10">
        <v>2.0999999999999999E-3</v>
      </c>
      <c r="X14" s="10">
        <v>0</v>
      </c>
    </row>
    <row r="15" spans="1:24">
      <c r="A15" s="21" t="s">
        <v>51</v>
      </c>
      <c r="B15" s="10">
        <v>-8.7173883000000001E-3</v>
      </c>
      <c r="C15" s="17">
        <v>8.1796000000000006</v>
      </c>
      <c r="D15" s="17">
        <v>-1.4399999999999999E-5</v>
      </c>
      <c r="E15" s="17">
        <v>-6.4000000000000005E-4</v>
      </c>
      <c r="F15" s="17"/>
      <c r="G15" s="10">
        <v>0.63823110989999998</v>
      </c>
      <c r="H15" s="17">
        <v>4.8990513100000001E-2</v>
      </c>
      <c r="I15" s="17">
        <v>6.5394812204091801E-5</v>
      </c>
      <c r="J15" s="17">
        <v>1.6158201000000001E-3</v>
      </c>
      <c r="K15" s="17"/>
      <c r="L15" s="10">
        <v>0.38770495170000002</v>
      </c>
      <c r="M15" s="18">
        <v>3.23355E-4</v>
      </c>
      <c r="N15" s="17">
        <v>1.4691300000000001E-4</v>
      </c>
      <c r="O15" s="17">
        <v>3.2750658E-3</v>
      </c>
      <c r="Q15" s="17"/>
      <c r="R15" s="17"/>
      <c r="S15" s="17"/>
      <c r="U15" s="10">
        <v>0.99170000000000003</v>
      </c>
      <c r="V15" s="10">
        <v>0</v>
      </c>
      <c r="W15" s="10">
        <v>1.1000000000000001E-3</v>
      </c>
      <c r="X15" s="10">
        <v>0</v>
      </c>
    </row>
    <row r="16" spans="1:24">
      <c r="A16" s="21" t="s">
        <v>52</v>
      </c>
      <c r="B16" s="10">
        <v>4.2270575099999999E-2</v>
      </c>
      <c r="C16" s="17">
        <v>8.3371999999999993</v>
      </c>
      <c r="D16" s="17">
        <v>-1.0560000000000001E-4</v>
      </c>
      <c r="E16" s="17">
        <v>-3.9199999999999999E-3</v>
      </c>
      <c r="F16" s="17"/>
      <c r="G16" s="10">
        <v>0.62250947869999995</v>
      </c>
      <c r="H16" s="17">
        <v>2.7549681199999999E-2</v>
      </c>
      <c r="I16" s="17">
        <v>6.8432662324035296E-5</v>
      </c>
      <c r="J16" s="17">
        <v>1.8983373E-3</v>
      </c>
      <c r="K16" s="17"/>
      <c r="L16" s="10">
        <v>0.45322787479999999</v>
      </c>
      <c r="M16" s="18">
        <v>-7.2620696299999996E-2</v>
      </c>
      <c r="N16" s="17">
        <v>1.4633340000000001E-4</v>
      </c>
      <c r="O16" s="17">
        <v>3.6737839999999998E-3</v>
      </c>
      <c r="Q16" s="17"/>
      <c r="R16" s="17"/>
      <c r="S16" s="17"/>
      <c r="U16" s="10">
        <v>1.67E-2</v>
      </c>
      <c r="V16" s="10">
        <v>0</v>
      </c>
      <c r="W16" s="10">
        <v>2.8999999999999998E-3</v>
      </c>
      <c r="X16" s="10">
        <v>0</v>
      </c>
    </row>
    <row r="17" spans="1:24">
      <c r="A17" s="21" t="s">
        <v>53</v>
      </c>
      <c r="B17" s="10">
        <v>2.3512248600000001E-2</v>
      </c>
      <c r="C17" s="17">
        <v>8.2127999999999997</v>
      </c>
      <c r="D17" s="17">
        <v>5.6533333333334E-5</v>
      </c>
      <c r="E17" s="17">
        <v>-7.4399999999999998E-4</v>
      </c>
      <c r="F17" s="17"/>
      <c r="G17" s="10">
        <v>0.63305936669999996</v>
      </c>
      <c r="H17" s="17">
        <v>3.3366026E-2</v>
      </c>
      <c r="I17" s="17">
        <v>6.5346084105990206E-5</v>
      </c>
      <c r="J17" s="17">
        <v>1.6969463000000001E-3</v>
      </c>
      <c r="K17" s="17"/>
      <c r="L17" s="10">
        <v>0.47997037310000001</v>
      </c>
      <c r="M17" s="17">
        <v>-7.7937207800000005E-2</v>
      </c>
      <c r="N17" s="17">
        <v>1.5844190000000001E-4</v>
      </c>
      <c r="O17" s="17">
        <v>3.6570246999999998E-3</v>
      </c>
      <c r="Q17" s="17"/>
      <c r="R17" s="17"/>
      <c r="S17" s="17"/>
      <c r="U17" s="10">
        <v>9.5999999999999992E-3</v>
      </c>
      <c r="V17" s="10">
        <v>0</v>
      </c>
      <c r="W17" s="10">
        <v>1.4E-3</v>
      </c>
      <c r="X17" s="10">
        <v>0</v>
      </c>
    </row>
    <row r="18" spans="1:24">
      <c r="A18" s="21" t="s">
        <v>54</v>
      </c>
      <c r="B18" s="10">
        <v>1.3812271999999999E-3</v>
      </c>
      <c r="C18" s="17">
        <v>7.0031999999999996</v>
      </c>
      <c r="D18" s="17">
        <v>3.68E-5</v>
      </c>
      <c r="E18" s="17">
        <v>1.7520000000000001E-3</v>
      </c>
      <c r="F18" s="18"/>
      <c r="G18" s="10">
        <v>-7.1840187999999998E-3</v>
      </c>
      <c r="H18" s="17">
        <v>0.32869127009999999</v>
      </c>
      <c r="I18" s="18">
        <v>-1.8872643663535899E-6</v>
      </c>
      <c r="J18" s="18">
        <v>9.7203303201360799E-5</v>
      </c>
      <c r="K18" s="18"/>
      <c r="L18" s="10">
        <v>-8.2787121000000002E-3</v>
      </c>
      <c r="M18" s="17">
        <v>0.64326871949999997</v>
      </c>
      <c r="N18" s="18">
        <v>-1.10533647870384E-5</v>
      </c>
      <c r="O18" s="18">
        <v>1.5576810000000001E-4</v>
      </c>
      <c r="Q18" s="18"/>
      <c r="R18" s="18"/>
      <c r="S18" s="18"/>
      <c r="U18" s="10">
        <v>0</v>
      </c>
      <c r="V18" s="10">
        <v>0.59819999999999995</v>
      </c>
      <c r="W18" s="10">
        <v>0.8306</v>
      </c>
      <c r="X18" s="10">
        <v>0.8044</v>
      </c>
    </row>
    <row r="19" spans="1:24">
      <c r="A19" s="21" t="s">
        <v>55</v>
      </c>
      <c r="B19" s="10">
        <v>6.6577010899999997E-2</v>
      </c>
      <c r="C19" s="17">
        <v>8.5343999999999998</v>
      </c>
      <c r="D19" s="17">
        <v>-5.5999999999999999E-5</v>
      </c>
      <c r="E19" s="18">
        <v>-4.7759999999999999E-3</v>
      </c>
      <c r="F19" s="17"/>
      <c r="G19" s="10">
        <v>0.505194802</v>
      </c>
      <c r="H19" s="17">
        <v>0.13166966299999999</v>
      </c>
      <c r="I19" s="17">
        <v>4.5861257941936501E-5</v>
      </c>
      <c r="J19" s="17">
        <v>1.3993723E-3</v>
      </c>
      <c r="K19" s="17"/>
      <c r="L19" s="10">
        <v>0.3140366973</v>
      </c>
      <c r="M19" s="18">
        <v>3.31021627E-2</v>
      </c>
      <c r="N19" s="17">
        <v>1.206E-4</v>
      </c>
      <c r="O19" s="17">
        <v>3.7255966000000001E-3</v>
      </c>
      <c r="Q19" s="17"/>
      <c r="R19" s="17"/>
      <c r="S19" s="17"/>
      <c r="U19" s="10">
        <v>0.25850000000000001</v>
      </c>
      <c r="V19" s="10">
        <v>0</v>
      </c>
      <c r="W19" s="10">
        <v>0</v>
      </c>
      <c r="X19" s="10">
        <v>0</v>
      </c>
    </row>
    <row r="20" spans="1:24">
      <c r="A20" s="21" t="s">
        <v>56</v>
      </c>
      <c r="B20" s="10">
        <v>4.5207848799999999E-2</v>
      </c>
      <c r="C20" s="17">
        <v>8.2604000000000006</v>
      </c>
      <c r="D20" s="17">
        <v>5.5466666666670097E-5</v>
      </c>
      <c r="E20" s="17">
        <v>-1.9040000000000001E-3</v>
      </c>
      <c r="F20" s="17"/>
      <c r="G20" s="10">
        <v>0.60693607510000003</v>
      </c>
      <c r="H20" s="18">
        <v>-1.3358780799999999E-2</v>
      </c>
      <c r="I20" s="17">
        <v>7.3077891817353302E-5</v>
      </c>
      <c r="J20" s="17">
        <v>2.0549164000000001E-3</v>
      </c>
      <c r="K20" s="17"/>
      <c r="L20" s="10">
        <v>0.50988234079999994</v>
      </c>
      <c r="M20" s="17">
        <v>-0.1212438743</v>
      </c>
      <c r="N20" s="17">
        <v>1.596957E-4</v>
      </c>
      <c r="O20" s="17">
        <v>4.2282852999999997E-3</v>
      </c>
      <c r="Q20" s="17"/>
      <c r="R20" s="17"/>
      <c r="S20" s="17"/>
      <c r="U20" s="10">
        <v>1E-4</v>
      </c>
      <c r="V20" s="10">
        <v>0</v>
      </c>
      <c r="W20" s="10">
        <v>4.4000000000000003E-3</v>
      </c>
      <c r="X20" s="10">
        <v>0</v>
      </c>
    </row>
    <row r="21" spans="1:24">
      <c r="A21" s="21" t="s">
        <v>57</v>
      </c>
      <c r="B21" s="10">
        <v>2.9555785000000001E-3</v>
      </c>
      <c r="C21" s="17">
        <v>8.1739999999999995</v>
      </c>
      <c r="D21" s="17">
        <v>-4.2666666666665599E-5</v>
      </c>
      <c r="E21" s="17">
        <v>-1.464E-3</v>
      </c>
      <c r="F21" s="17"/>
      <c r="G21" s="10">
        <v>0.64388764009999999</v>
      </c>
      <c r="H21" s="18">
        <v>1.92546592E-2</v>
      </c>
      <c r="I21" s="17">
        <v>6.63376585130259E-5</v>
      </c>
      <c r="J21" s="17">
        <v>1.9297699999999999E-3</v>
      </c>
      <c r="K21" s="17"/>
      <c r="L21" s="10">
        <v>0.46512804549999998</v>
      </c>
      <c r="M21" s="17">
        <v>-8.8303826700000004E-2</v>
      </c>
      <c r="N21" s="17">
        <v>1.5442489999999999E-4</v>
      </c>
      <c r="O21" s="17">
        <v>4.5836297999999999E-3</v>
      </c>
      <c r="Q21" s="17"/>
      <c r="R21" s="17"/>
      <c r="S21" s="17"/>
      <c r="U21" s="10">
        <v>5.7000000000000002E-3</v>
      </c>
      <c r="V21" s="10">
        <v>0</v>
      </c>
      <c r="W21" s="10">
        <v>2.0000000000000001E-4</v>
      </c>
      <c r="X21" s="10">
        <v>0</v>
      </c>
    </row>
    <row r="22" spans="1:24">
      <c r="A22" s="21" t="s">
        <v>58</v>
      </c>
      <c r="B22" s="10">
        <v>2.2094992099999999E-2</v>
      </c>
      <c r="C22" s="17">
        <v>8.2759999999999998</v>
      </c>
      <c r="D22" s="17">
        <v>-2.93333333333215E-6</v>
      </c>
      <c r="E22" s="17">
        <v>-2.1280000000000001E-3</v>
      </c>
      <c r="F22" s="17"/>
      <c r="G22" s="10">
        <v>0.59887347820000003</v>
      </c>
      <c r="H22" s="17">
        <v>-3.8476004199999997E-2</v>
      </c>
      <c r="I22" s="17">
        <v>7.1056571742463193E-5</v>
      </c>
      <c r="J22" s="17">
        <v>2.1033917999999999E-3</v>
      </c>
      <c r="K22" s="17"/>
      <c r="L22" s="10">
        <v>0.49196462680000003</v>
      </c>
      <c r="M22" s="17">
        <v>-0.1602218842</v>
      </c>
      <c r="N22" s="17">
        <v>1.8101139999999999E-4</v>
      </c>
      <c r="O22" s="17">
        <v>5.2783086E-3</v>
      </c>
      <c r="Q22" s="17"/>
      <c r="R22" s="17"/>
      <c r="S22" s="17"/>
      <c r="U22" s="10">
        <v>0</v>
      </c>
      <c r="V22" s="10">
        <v>0</v>
      </c>
      <c r="W22" s="10">
        <v>1E-4</v>
      </c>
      <c r="X22" s="10">
        <v>0</v>
      </c>
    </row>
    <row r="23" spans="1:24">
      <c r="A23" s="21" t="s">
        <v>59</v>
      </c>
      <c r="B23" s="10">
        <v>3.31682913E-2</v>
      </c>
      <c r="C23" s="17">
        <v>8.2103999999999999</v>
      </c>
      <c r="D23" s="17">
        <v>6.9333333333337503E-6</v>
      </c>
      <c r="E23" s="17">
        <v>-2.7599999999999999E-3</v>
      </c>
      <c r="F23" s="17"/>
      <c r="G23" s="10">
        <v>0.64986905939999995</v>
      </c>
      <c r="H23" s="17">
        <v>7.0036091600000003E-2</v>
      </c>
      <c r="I23" s="17">
        <v>7.3993517987721503E-5</v>
      </c>
      <c r="J23" s="17">
        <v>1.9228051999999999E-3</v>
      </c>
      <c r="K23" s="17"/>
      <c r="L23" s="10">
        <v>0.51389638500000001</v>
      </c>
      <c r="M23" s="17">
        <v>-0.11098067659999999</v>
      </c>
      <c r="N23" s="17">
        <v>1.831294E-4</v>
      </c>
      <c r="O23" s="17">
        <v>4.8736734000000004E-3</v>
      </c>
      <c r="Q23" s="17"/>
      <c r="R23" s="17"/>
      <c r="S23" s="17"/>
      <c r="U23" s="10">
        <v>5.9999999999999995E-4</v>
      </c>
      <c r="V23" s="10">
        <v>0</v>
      </c>
      <c r="W23" s="10">
        <v>0</v>
      </c>
      <c r="X23" s="10">
        <v>0</v>
      </c>
    </row>
    <row r="24" spans="1:24">
      <c r="A24" s="21" t="s">
        <v>60</v>
      </c>
      <c r="B24" s="10">
        <v>2.2757380800000001E-2</v>
      </c>
      <c r="C24" s="17">
        <v>8.218</v>
      </c>
      <c r="D24" s="17">
        <v>-2.3200000000000001E-5</v>
      </c>
      <c r="E24" s="17">
        <v>-2.5200000000000001E-3</v>
      </c>
      <c r="F24" s="17"/>
      <c r="G24" s="10">
        <v>0.56461890339999998</v>
      </c>
      <c r="H24" s="17">
        <v>0.10951237179999999</v>
      </c>
      <c r="I24" s="17">
        <v>5.2511732586651402E-5</v>
      </c>
      <c r="J24" s="17">
        <v>1.7042854E-3</v>
      </c>
      <c r="K24" s="17"/>
      <c r="L24" s="10">
        <v>0.2738295872</v>
      </c>
      <c r="M24" s="18">
        <v>7.3344787800000005E-2</v>
      </c>
      <c r="N24" s="17">
        <v>9.3901382700295303E-5</v>
      </c>
      <c r="O24" s="17">
        <v>3.5104286000000001E-3</v>
      </c>
      <c r="Q24" s="17"/>
      <c r="R24" s="17"/>
      <c r="S24" s="17"/>
      <c r="U24" s="10">
        <v>2.1499999999999998E-2</v>
      </c>
      <c r="V24" s="10">
        <v>0</v>
      </c>
      <c r="W24" s="10">
        <v>4.7999999999999996E-3</v>
      </c>
      <c r="X24" s="10">
        <v>0</v>
      </c>
    </row>
    <row r="25" spans="1:24">
      <c r="L25" s="10">
        <f>MEDIAN(L3:L24)</f>
        <v>0.50796032189999996</v>
      </c>
      <c r="O25" s="14">
        <f>MEDIAN(O3:O24)</f>
        <v>4.1372921999999999E-3</v>
      </c>
    </row>
  </sheetData>
  <mergeCells count="3">
    <mergeCell ref="L1:O1"/>
    <mergeCell ref="G1:J1"/>
    <mergeCell ref="B1:E1"/>
  </mergeCells>
  <conditionalFormatting sqref="U3:X24">
    <cfRule type="cellIs" dxfId="1" priority="1" operator="greaterThan">
      <formula>0.05</formula>
    </cfRule>
    <cfRule type="cellIs" dxfId="0" priority="2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3" sqref="G13"/>
    </sheetView>
  </sheetViews>
  <sheetFormatPr baseColWidth="10" defaultRowHeight="15" x14ac:dyDescent="0"/>
  <cols>
    <col min="1" max="1" width="5.5" style="11" bestFit="1" customWidth="1"/>
    <col min="2" max="9" width="6.33203125" bestFit="1" customWidth="1"/>
  </cols>
  <sheetData>
    <row r="1" spans="1:9" s="11" customFormat="1">
      <c r="B1" s="11" t="s">
        <v>3</v>
      </c>
      <c r="C1" s="11" t="s">
        <v>27</v>
      </c>
      <c r="D1" s="11" t="s">
        <v>28</v>
      </c>
      <c r="E1" s="11" t="s">
        <v>25</v>
      </c>
      <c r="F1" s="11" t="s">
        <v>31</v>
      </c>
      <c r="G1" s="11" t="s">
        <v>32</v>
      </c>
      <c r="H1" s="11" t="s">
        <v>26</v>
      </c>
      <c r="I1" s="11" t="s">
        <v>33</v>
      </c>
    </row>
    <row r="2" spans="1:9">
      <c r="A2" s="11" t="s">
        <v>3</v>
      </c>
      <c r="B2" s="7">
        <v>1</v>
      </c>
      <c r="C2" s="7">
        <v>0.84743950380599098</v>
      </c>
      <c r="D2" s="7">
        <v>0.68438866851146196</v>
      </c>
      <c r="E2" s="7">
        <v>-0.47395438503078502</v>
      </c>
      <c r="F2" s="7">
        <v>0.44814922707284799</v>
      </c>
      <c r="G2" s="7">
        <v>-0.491371946975242</v>
      </c>
      <c r="H2" s="7">
        <v>-0.31133013315399599</v>
      </c>
      <c r="I2" s="7">
        <v>1.2594400975645501E-2</v>
      </c>
    </row>
    <row r="3" spans="1:9">
      <c r="A3" s="11" t="s">
        <v>27</v>
      </c>
      <c r="B3" s="12">
        <v>0.84743950380599098</v>
      </c>
      <c r="C3" s="7">
        <v>1</v>
      </c>
      <c r="D3" s="7">
        <v>0.47110279454269699</v>
      </c>
      <c r="E3" s="7">
        <v>-0.17688952413229</v>
      </c>
      <c r="F3" s="7">
        <v>0.159867724623309</v>
      </c>
      <c r="G3" s="7">
        <v>-0.194769880355741</v>
      </c>
      <c r="H3" s="7">
        <v>2.18980893591448E-2</v>
      </c>
      <c r="I3" s="7">
        <v>5.2779629948071297E-2</v>
      </c>
    </row>
    <row r="4" spans="1:9">
      <c r="A4" s="11" t="s">
        <v>28</v>
      </c>
      <c r="B4" s="12">
        <v>0.68438866851146196</v>
      </c>
      <c r="C4" s="12">
        <v>0.47110279454269699</v>
      </c>
      <c r="D4" s="7">
        <v>1</v>
      </c>
      <c r="E4" s="7">
        <v>-0.95071402332577004</v>
      </c>
      <c r="F4" s="7">
        <v>0.89346736259341197</v>
      </c>
      <c r="G4" s="7">
        <v>-0.903149642105184</v>
      </c>
      <c r="H4" s="7">
        <v>-0.81191102753657296</v>
      </c>
      <c r="I4" s="7">
        <v>-2.0137638607955399E-3</v>
      </c>
    </row>
    <row r="5" spans="1:9">
      <c r="A5" s="11" t="s">
        <v>25</v>
      </c>
      <c r="B5" s="7">
        <v>-0.47395438503078502</v>
      </c>
      <c r="C5" s="7">
        <v>-0.17688952413229</v>
      </c>
      <c r="D5" s="7">
        <v>-0.95071402332577004</v>
      </c>
      <c r="E5" s="7">
        <v>1</v>
      </c>
      <c r="F5" s="7">
        <v>-0.93725770606958503</v>
      </c>
      <c r="G5" s="7">
        <v>0.94458768439443697</v>
      </c>
      <c r="H5" s="7">
        <v>0.91538041142107796</v>
      </c>
      <c r="I5" s="7">
        <v>1.85796057432022E-2</v>
      </c>
    </row>
    <row r="6" spans="1:9">
      <c r="A6" s="11" t="s">
        <v>31</v>
      </c>
      <c r="B6" s="7">
        <v>0.44814922707284799</v>
      </c>
      <c r="C6" s="7">
        <v>0.159867724623309</v>
      </c>
      <c r="D6" s="7">
        <v>0.89346736259341197</v>
      </c>
      <c r="E6" s="7">
        <v>-0.93725770606958503</v>
      </c>
      <c r="F6" s="7">
        <v>1</v>
      </c>
      <c r="G6" s="7">
        <v>-0.94016638165605104</v>
      </c>
      <c r="H6" s="13">
        <v>-0.93720015573039195</v>
      </c>
      <c r="I6" s="7">
        <v>-4.24641298995342E-2</v>
      </c>
    </row>
    <row r="7" spans="1:9">
      <c r="A7" s="11" t="s">
        <v>32</v>
      </c>
      <c r="B7" s="7">
        <v>-0.491371946975242</v>
      </c>
      <c r="C7" s="7">
        <v>-0.194769880355741</v>
      </c>
      <c r="D7" s="7">
        <v>-0.903149642105184</v>
      </c>
      <c r="E7" s="7">
        <v>0.94458768439443697</v>
      </c>
      <c r="F7" s="7">
        <v>-0.94016638165605104</v>
      </c>
      <c r="G7" s="7">
        <v>1</v>
      </c>
      <c r="H7" s="7">
        <v>0.95393940294581203</v>
      </c>
      <c r="I7" s="7">
        <v>5.1292801156470898E-2</v>
      </c>
    </row>
    <row r="8" spans="1:9">
      <c r="A8" s="11" t="s">
        <v>26</v>
      </c>
      <c r="B8" s="7">
        <v>-0.31133013315399599</v>
      </c>
      <c r="C8" s="7">
        <v>2.18980893591448E-2</v>
      </c>
      <c r="D8" s="7">
        <v>-0.81191102753657296</v>
      </c>
      <c r="E8" s="12">
        <v>0.91538041142107796</v>
      </c>
      <c r="F8" s="12">
        <v>-0.93720015573039195</v>
      </c>
      <c r="G8" s="7">
        <v>0.95393940294581203</v>
      </c>
      <c r="H8" s="7">
        <v>1</v>
      </c>
      <c r="I8" s="7">
        <v>6.1219303001831503E-2</v>
      </c>
    </row>
    <row r="9" spans="1:9">
      <c r="A9" s="11" t="s">
        <v>33</v>
      </c>
      <c r="B9" s="7">
        <v>1.2594400975645501E-2</v>
      </c>
      <c r="C9" s="7">
        <v>5.2779629948071297E-2</v>
      </c>
      <c r="D9" s="7">
        <v>-2.0137638607955399E-3</v>
      </c>
      <c r="E9" s="7">
        <v>1.85796057432022E-2</v>
      </c>
      <c r="F9" s="7">
        <v>-4.24641298995342E-2</v>
      </c>
      <c r="G9" s="7">
        <v>5.1292801156470898E-2</v>
      </c>
      <c r="H9" s="7">
        <v>6.1219303001831503E-2</v>
      </c>
      <c r="I9" s="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zoomScale="125" zoomScaleNormal="125" zoomScalePageLayoutView="125" workbookViewId="0">
      <pane ySplit="1" topLeftCell="A2" activePane="bottomLeft" state="frozen"/>
      <selection pane="bottomLeft" activeCell="I81" sqref="I81"/>
    </sheetView>
  </sheetViews>
  <sheetFormatPr baseColWidth="10" defaultRowHeight="15" x14ac:dyDescent="0"/>
  <cols>
    <col min="1" max="1" width="3.83203125" bestFit="1" customWidth="1"/>
    <col min="2" max="2" width="6.1640625" customWidth="1"/>
    <col min="3" max="3" width="6.5" bestFit="1" customWidth="1"/>
    <col min="4" max="4" width="6.1640625" customWidth="1"/>
    <col min="5" max="5" width="5.83203125" bestFit="1" customWidth="1"/>
    <col min="6" max="7" width="7.1640625" bestFit="1" customWidth="1"/>
    <col min="8" max="8" width="8" bestFit="1" customWidth="1"/>
    <col min="9" max="9" width="7.1640625" bestFit="1" customWidth="1"/>
    <col min="10" max="10" width="7.1640625" customWidth="1"/>
    <col min="11" max="11" width="7.1640625" bestFit="1" customWidth="1"/>
    <col min="12" max="12" width="8" bestFit="1" customWidth="1"/>
    <col min="13" max="13" width="7.1640625" bestFit="1" customWidth="1"/>
  </cols>
  <sheetData>
    <row r="1" spans="1:13" s="6" customFormat="1" ht="39" thickBot="1">
      <c r="A1" s="5"/>
      <c r="B1" s="5" t="s">
        <v>35</v>
      </c>
      <c r="C1" s="5" t="s">
        <v>29</v>
      </c>
      <c r="D1" s="5" t="s">
        <v>30</v>
      </c>
      <c r="E1" s="5" t="s">
        <v>3</v>
      </c>
      <c r="F1" s="5" t="s">
        <v>27</v>
      </c>
      <c r="G1" s="5" t="s">
        <v>28</v>
      </c>
      <c r="H1" s="5" t="s">
        <v>25</v>
      </c>
      <c r="I1" s="5" t="s">
        <v>26</v>
      </c>
      <c r="J1" s="5"/>
      <c r="K1" s="5" t="s">
        <v>31</v>
      </c>
      <c r="L1" s="5" t="s">
        <v>32</v>
      </c>
      <c r="M1" s="5" t="s">
        <v>33</v>
      </c>
    </row>
    <row r="2" spans="1:13" ht="16" thickTop="1">
      <c r="A2" s="2">
        <v>1</v>
      </c>
      <c r="B2" s="1" t="s">
        <v>24</v>
      </c>
      <c r="C2" s="2">
        <v>0</v>
      </c>
      <c r="D2" s="2">
        <v>0</v>
      </c>
      <c r="E2" s="2">
        <v>9.0500000000000007</v>
      </c>
      <c r="F2" s="3">
        <v>0.70102085940000003</v>
      </c>
      <c r="G2" s="3">
        <v>0.70806250000000004</v>
      </c>
      <c r="H2" s="3">
        <v>-3.9977900999999998E-3</v>
      </c>
      <c r="I2" s="3">
        <v>1.367018E-3</v>
      </c>
      <c r="J2" s="3"/>
      <c r="K2" s="3">
        <v>0.10616956650000001</v>
      </c>
      <c r="L2" s="3">
        <v>2.63994668487921E-5</v>
      </c>
      <c r="M2" s="3">
        <v>4.1162600000000001E-4</v>
      </c>
    </row>
    <row r="3" spans="1:13">
      <c r="A3" s="2">
        <v>2</v>
      </c>
      <c r="B3" s="1" t="s">
        <v>24</v>
      </c>
      <c r="C3" s="2">
        <v>0</v>
      </c>
      <c r="D3" s="2">
        <v>25</v>
      </c>
      <c r="E3" s="2">
        <v>8.85</v>
      </c>
      <c r="F3" s="3">
        <v>0.6802247266</v>
      </c>
      <c r="G3" s="3">
        <v>0.675875</v>
      </c>
      <c r="H3" s="3">
        <v>-1.5804339999999999E-3</v>
      </c>
      <c r="I3" s="3">
        <v>1.1592881999999999E-3</v>
      </c>
      <c r="J3" s="3"/>
      <c r="K3" s="3">
        <v>0.10923526879999999</v>
      </c>
      <c r="L3" s="3">
        <v>-3.7170779174977501E-5</v>
      </c>
      <c r="M3" s="3">
        <v>2.8956080000000001E-4</v>
      </c>
    </row>
    <row r="4" spans="1:13">
      <c r="A4" s="2">
        <v>3</v>
      </c>
      <c r="B4" s="1" t="s">
        <v>24</v>
      </c>
      <c r="C4" s="2">
        <v>0</v>
      </c>
      <c r="D4" s="2">
        <v>50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/>
      <c r="K4" s="2" t="s">
        <v>34</v>
      </c>
      <c r="L4" s="2" t="s">
        <v>34</v>
      </c>
      <c r="M4" s="2" t="s">
        <v>34</v>
      </c>
    </row>
    <row r="5" spans="1:13">
      <c r="A5" s="2">
        <v>4</v>
      </c>
      <c r="B5" s="1" t="s">
        <v>24</v>
      </c>
      <c r="C5" s="2">
        <v>0</v>
      </c>
      <c r="D5" s="2">
        <v>75</v>
      </c>
      <c r="E5" s="2" t="s">
        <v>34</v>
      </c>
      <c r="F5" s="2" t="s">
        <v>34</v>
      </c>
      <c r="G5" s="2" t="s">
        <v>34</v>
      </c>
      <c r="H5" s="2" t="s">
        <v>34</v>
      </c>
      <c r="I5" s="2" t="s">
        <v>34</v>
      </c>
      <c r="J5" s="2"/>
      <c r="K5" s="2" t="s">
        <v>34</v>
      </c>
      <c r="L5" s="2" t="s">
        <v>34</v>
      </c>
      <c r="M5" s="2" t="s">
        <v>34</v>
      </c>
    </row>
    <row r="6" spans="1:13">
      <c r="A6" s="2">
        <v>5</v>
      </c>
      <c r="B6" s="1" t="s">
        <v>24</v>
      </c>
      <c r="C6" s="2">
        <v>0</v>
      </c>
      <c r="D6" s="2">
        <v>100</v>
      </c>
      <c r="E6" s="2" t="s">
        <v>34</v>
      </c>
      <c r="F6" s="2" t="s">
        <v>34</v>
      </c>
      <c r="G6" s="2" t="s">
        <v>34</v>
      </c>
      <c r="H6" s="2" t="s">
        <v>34</v>
      </c>
      <c r="I6" s="2" t="s">
        <v>34</v>
      </c>
      <c r="J6" s="2"/>
      <c r="K6" s="2" t="s">
        <v>34</v>
      </c>
      <c r="L6" s="2" t="s">
        <v>34</v>
      </c>
      <c r="M6" s="2" t="s">
        <v>34</v>
      </c>
    </row>
    <row r="7" spans="1:13">
      <c r="A7" s="2">
        <v>6</v>
      </c>
      <c r="B7" s="1" t="s">
        <v>24</v>
      </c>
      <c r="C7" s="2">
        <v>750</v>
      </c>
      <c r="D7" s="2">
        <v>0</v>
      </c>
      <c r="E7" s="2">
        <v>9</v>
      </c>
      <c r="F7" s="3">
        <v>0.70175093749999995</v>
      </c>
      <c r="G7" s="3">
        <v>0.70299999999999996</v>
      </c>
      <c r="H7" s="3">
        <v>-3.2380909999999998E-3</v>
      </c>
      <c r="I7" s="3">
        <v>1.3133972000000001E-3</v>
      </c>
      <c r="J7" s="3"/>
      <c r="K7" s="3">
        <v>0.1064444444</v>
      </c>
      <c r="L7" s="3">
        <v>-4.5093912242499798E-5</v>
      </c>
      <c r="M7" s="3">
        <v>3.5591209999999998E-4</v>
      </c>
    </row>
    <row r="8" spans="1:13">
      <c r="A8" s="2">
        <v>7</v>
      </c>
      <c r="B8" s="1" t="s">
        <v>24</v>
      </c>
      <c r="C8" s="2">
        <v>750</v>
      </c>
      <c r="D8" s="2">
        <v>25</v>
      </c>
      <c r="E8" s="2">
        <v>8.75</v>
      </c>
      <c r="F8" s="3">
        <v>0.67556566409999996</v>
      </c>
      <c r="G8" s="3">
        <v>0.67900000000000005</v>
      </c>
      <c r="H8" s="3">
        <v>-2.6993869000000001E-3</v>
      </c>
      <c r="I8" s="3">
        <v>1.0175948E-3</v>
      </c>
      <c r="J8" s="3"/>
      <c r="K8" s="3">
        <v>0.1093721428</v>
      </c>
      <c r="L8" s="3">
        <v>3.6462248741597799E-5</v>
      </c>
      <c r="M8" s="3">
        <v>4.2453150000000003E-4</v>
      </c>
    </row>
    <row r="9" spans="1:13">
      <c r="A9" s="2">
        <v>8</v>
      </c>
      <c r="B9" s="1" t="s">
        <v>24</v>
      </c>
      <c r="C9" s="2">
        <v>750</v>
      </c>
      <c r="D9" s="2">
        <v>50</v>
      </c>
      <c r="E9" s="2" t="s">
        <v>34</v>
      </c>
      <c r="F9" s="2" t="s">
        <v>34</v>
      </c>
      <c r="G9" s="2" t="s">
        <v>34</v>
      </c>
      <c r="H9" s="2" t="s">
        <v>34</v>
      </c>
      <c r="I9" s="2" t="s">
        <v>34</v>
      </c>
      <c r="J9" s="2"/>
      <c r="K9" s="2" t="s">
        <v>34</v>
      </c>
      <c r="L9" s="2" t="s">
        <v>34</v>
      </c>
      <c r="M9" s="2" t="s">
        <v>34</v>
      </c>
    </row>
    <row r="10" spans="1:13">
      <c r="A10" s="2">
        <v>9</v>
      </c>
      <c r="B10" s="1" t="s">
        <v>24</v>
      </c>
      <c r="C10" s="2">
        <v>750</v>
      </c>
      <c r="D10" s="2">
        <v>75</v>
      </c>
      <c r="E10" s="2" t="s">
        <v>34</v>
      </c>
      <c r="F10" s="2" t="s">
        <v>34</v>
      </c>
      <c r="G10" s="2" t="s">
        <v>34</v>
      </c>
      <c r="H10" s="2" t="s">
        <v>34</v>
      </c>
      <c r="I10" s="2" t="s">
        <v>34</v>
      </c>
      <c r="J10" s="2"/>
      <c r="K10" s="2" t="s">
        <v>34</v>
      </c>
      <c r="L10" s="2" t="s">
        <v>34</v>
      </c>
      <c r="M10" s="2" t="s">
        <v>34</v>
      </c>
    </row>
    <row r="11" spans="1:13">
      <c r="A11" s="2">
        <v>10</v>
      </c>
      <c r="B11" s="1" t="s">
        <v>24</v>
      </c>
      <c r="C11" s="2">
        <v>750</v>
      </c>
      <c r="D11" s="2">
        <v>100</v>
      </c>
      <c r="E11" s="2" t="s">
        <v>34</v>
      </c>
      <c r="F11" s="2" t="s">
        <v>34</v>
      </c>
      <c r="G11" s="2" t="s">
        <v>34</v>
      </c>
      <c r="H11" s="2" t="s">
        <v>34</v>
      </c>
      <c r="I11" s="2" t="s">
        <v>34</v>
      </c>
      <c r="J11" s="2"/>
      <c r="K11" s="2" t="s">
        <v>34</v>
      </c>
      <c r="L11" s="2" t="s">
        <v>34</v>
      </c>
      <c r="M11" s="2" t="s">
        <v>34</v>
      </c>
    </row>
    <row r="12" spans="1:13">
      <c r="A12" s="2">
        <v>11</v>
      </c>
      <c r="B12" s="1" t="s">
        <v>24</v>
      </c>
      <c r="C12" s="2">
        <v>1500</v>
      </c>
      <c r="D12" s="2">
        <v>0</v>
      </c>
      <c r="E12" s="2">
        <v>9.0500000000000007</v>
      </c>
      <c r="F12" s="3">
        <v>0.69647113279999995</v>
      </c>
      <c r="G12" s="3">
        <v>0.69618749999999996</v>
      </c>
      <c r="H12" s="3">
        <v>-8.6111646166281495E-5</v>
      </c>
      <c r="I12" s="3">
        <v>7.2361759999999995E-4</v>
      </c>
      <c r="J12" s="3"/>
      <c r="K12" s="3">
        <v>0.1054913004</v>
      </c>
      <c r="L12" s="3">
        <v>3.1300231910946801E-5</v>
      </c>
      <c r="M12" s="3">
        <v>4.4855790000000002E-4</v>
      </c>
    </row>
    <row r="13" spans="1:13">
      <c r="A13" s="2">
        <v>12</v>
      </c>
      <c r="B13" s="1" t="s">
        <v>24</v>
      </c>
      <c r="C13" s="2">
        <v>1500</v>
      </c>
      <c r="D13" s="2">
        <v>25</v>
      </c>
      <c r="E13" s="2">
        <v>8.8000000000000007</v>
      </c>
      <c r="F13" s="3">
        <v>0.69631648440000005</v>
      </c>
      <c r="G13" s="3">
        <v>0.69156249999999997</v>
      </c>
      <c r="H13" s="3">
        <v>3.9580010000000001E-4</v>
      </c>
      <c r="I13" s="3">
        <v>6.8128589999999999E-4</v>
      </c>
      <c r="J13" s="3"/>
      <c r="K13" s="3">
        <v>0.10854403410000001</v>
      </c>
      <c r="L13" s="3">
        <v>9.8835118281959298E-5</v>
      </c>
      <c r="M13" s="3">
        <v>4.0932190000000002E-4</v>
      </c>
    </row>
    <row r="14" spans="1:13">
      <c r="A14" s="2">
        <v>13</v>
      </c>
      <c r="B14" s="1" t="s">
        <v>24</v>
      </c>
      <c r="C14" s="2">
        <v>1500</v>
      </c>
      <c r="D14" s="2">
        <v>50</v>
      </c>
      <c r="E14" s="2">
        <v>7.95</v>
      </c>
      <c r="F14" s="3">
        <v>0.65826372720000004</v>
      </c>
      <c r="G14" s="3">
        <v>0.65924662160000003</v>
      </c>
      <c r="H14" s="3">
        <v>-5.4510549999999998E-3</v>
      </c>
      <c r="I14" s="3">
        <v>1.4319145E-3</v>
      </c>
      <c r="J14" s="3"/>
      <c r="K14" s="3">
        <v>9.6115056800000001E-2</v>
      </c>
      <c r="L14" s="3">
        <v>6.5081990000000005E-4</v>
      </c>
      <c r="M14" s="3">
        <v>1.7548210000000001E-4</v>
      </c>
    </row>
    <row r="15" spans="1:13">
      <c r="A15" s="2">
        <v>14</v>
      </c>
      <c r="B15" s="1" t="s">
        <v>24</v>
      </c>
      <c r="C15" s="2">
        <v>1500</v>
      </c>
      <c r="D15" s="2">
        <v>75</v>
      </c>
      <c r="E15" s="2" t="s">
        <v>34</v>
      </c>
      <c r="F15" s="2" t="s">
        <v>34</v>
      </c>
      <c r="G15" s="2" t="s">
        <v>34</v>
      </c>
      <c r="H15" s="2" t="s">
        <v>34</v>
      </c>
      <c r="I15" s="2" t="s">
        <v>34</v>
      </c>
      <c r="J15" s="2"/>
      <c r="K15" s="2" t="s">
        <v>34</v>
      </c>
      <c r="L15" s="2" t="s">
        <v>34</v>
      </c>
      <c r="M15" s="2" t="s">
        <v>34</v>
      </c>
    </row>
    <row r="16" spans="1:13">
      <c r="A16" s="2">
        <v>15</v>
      </c>
      <c r="B16" s="1" t="s">
        <v>24</v>
      </c>
      <c r="C16" s="2">
        <v>1500</v>
      </c>
      <c r="D16" s="2">
        <v>100</v>
      </c>
      <c r="E16" s="2" t="s">
        <v>34</v>
      </c>
      <c r="F16" s="2" t="s">
        <v>34</v>
      </c>
      <c r="G16" s="2" t="s">
        <v>34</v>
      </c>
      <c r="H16" s="2" t="s">
        <v>34</v>
      </c>
      <c r="I16" s="2" t="s">
        <v>34</v>
      </c>
      <c r="J16" s="2"/>
      <c r="K16" s="2" t="s">
        <v>34</v>
      </c>
      <c r="L16" s="2" t="s">
        <v>34</v>
      </c>
      <c r="M16" s="2" t="s">
        <v>34</v>
      </c>
    </row>
    <row r="17" spans="1:18">
      <c r="A17" s="2">
        <v>16</v>
      </c>
      <c r="B17" s="1" t="s">
        <v>24</v>
      </c>
      <c r="C17" s="2">
        <v>2250</v>
      </c>
      <c r="D17" s="2">
        <v>0</v>
      </c>
      <c r="E17" s="2">
        <v>8.9499999999999993</v>
      </c>
      <c r="F17" s="3">
        <v>0.70724484379999997</v>
      </c>
      <c r="G17" s="3">
        <v>0.71256249999999999</v>
      </c>
      <c r="H17" s="3">
        <v>7.7822730000000004E-4</v>
      </c>
      <c r="I17" s="3">
        <v>1.7669675000000001E-3</v>
      </c>
      <c r="J17" s="3"/>
      <c r="K17" s="3">
        <v>0.10665372469999999</v>
      </c>
      <c r="L17" s="3">
        <v>1.9930880000000001E-4</v>
      </c>
      <c r="M17" s="3">
        <v>5.7202350000000002E-4</v>
      </c>
    </row>
    <row r="18" spans="1:18">
      <c r="A18" s="2">
        <v>17</v>
      </c>
      <c r="B18" s="1" t="s">
        <v>24</v>
      </c>
      <c r="C18" s="2">
        <v>2250</v>
      </c>
      <c r="D18" s="2">
        <v>25</v>
      </c>
      <c r="E18" s="2">
        <v>8.9</v>
      </c>
      <c r="F18" s="3">
        <v>0.6972974609</v>
      </c>
      <c r="G18" s="3">
        <v>0.69981249999999995</v>
      </c>
      <c r="H18" s="3">
        <v>-2.1735541999999999E-3</v>
      </c>
      <c r="I18" s="3">
        <v>1.5997264E-3</v>
      </c>
      <c r="J18" s="3"/>
      <c r="K18" s="3">
        <v>0.10655922380000001</v>
      </c>
      <c r="L18" s="3">
        <v>3.451145E-4</v>
      </c>
      <c r="M18" s="3">
        <v>5.7384709999999998E-4</v>
      </c>
    </row>
    <row r="19" spans="1:18">
      <c r="A19" s="2">
        <v>18</v>
      </c>
      <c r="B19" s="1" t="s">
        <v>24</v>
      </c>
      <c r="C19" s="2">
        <v>2250</v>
      </c>
      <c r="D19" s="2">
        <v>50</v>
      </c>
      <c r="E19" s="2">
        <v>8.6999999999999993</v>
      </c>
      <c r="F19" s="3">
        <v>0.70211605470000005</v>
      </c>
      <c r="G19" s="3">
        <v>0.70193749999999999</v>
      </c>
      <c r="H19" s="3">
        <v>-2.6801308E-3</v>
      </c>
      <c r="I19" s="3">
        <v>1.8172494999999999E-3</v>
      </c>
      <c r="J19" s="3"/>
      <c r="K19" s="3">
        <v>0.1082471264</v>
      </c>
      <c r="L19" s="3">
        <v>6.9283020000000003E-4</v>
      </c>
      <c r="M19" s="3">
        <v>8.4905820000000004E-4</v>
      </c>
    </row>
    <row r="20" spans="1:18">
      <c r="A20" s="2">
        <v>19</v>
      </c>
      <c r="B20" s="1" t="s">
        <v>24</v>
      </c>
      <c r="C20" s="2">
        <v>2250</v>
      </c>
      <c r="D20" s="2">
        <v>75</v>
      </c>
      <c r="E20" s="2">
        <v>8.3000000000000007</v>
      </c>
      <c r="F20" s="3">
        <v>0.6731194922</v>
      </c>
      <c r="G20" s="3">
        <v>0.67174999999999996</v>
      </c>
      <c r="H20" s="3">
        <v>4.1332646000000004E-3</v>
      </c>
      <c r="I20" s="3">
        <v>4.3225097000000002E-3</v>
      </c>
      <c r="J20" s="3"/>
      <c r="K20" s="3">
        <v>0.11103234369999999</v>
      </c>
      <c r="L20" s="3">
        <v>1.654553E-3</v>
      </c>
      <c r="M20" s="3">
        <v>9.217381E-4</v>
      </c>
    </row>
    <row r="21" spans="1:18">
      <c r="A21" s="2">
        <v>20</v>
      </c>
      <c r="B21" s="1" t="s">
        <v>24</v>
      </c>
      <c r="C21" s="2">
        <v>2250</v>
      </c>
      <c r="D21" s="2">
        <v>100</v>
      </c>
      <c r="E21" s="2">
        <v>5.6</v>
      </c>
      <c r="F21" s="3">
        <v>0.50265111240000004</v>
      </c>
      <c r="G21" s="3">
        <v>0.49269406389999998</v>
      </c>
      <c r="H21" s="3">
        <v>1.0882698000000001E-3</v>
      </c>
      <c r="I21" s="4" t="s">
        <v>34</v>
      </c>
      <c r="J21" s="4"/>
      <c r="K21" s="3">
        <v>0</v>
      </c>
      <c r="L21" s="3">
        <v>-6.2539089999999996E-4</v>
      </c>
      <c r="M21" s="3">
        <v>0</v>
      </c>
    </row>
    <row r="22" spans="1:18">
      <c r="A22" s="2">
        <v>21</v>
      </c>
      <c r="B22" s="1" t="s">
        <v>24</v>
      </c>
      <c r="C22" s="2">
        <v>3000</v>
      </c>
      <c r="D22" s="2">
        <v>0</v>
      </c>
      <c r="E22" s="2">
        <v>8.9499999999999993</v>
      </c>
      <c r="F22" s="3">
        <v>0.70175816410000003</v>
      </c>
      <c r="G22" s="3">
        <v>0.59850000000000003</v>
      </c>
      <c r="H22" s="3">
        <v>0.14852544240000001</v>
      </c>
      <c r="I22" s="3">
        <v>0.33900390699999999</v>
      </c>
      <c r="J22" s="3"/>
      <c r="K22" s="3">
        <v>4.1026199499999999E-2</v>
      </c>
      <c r="L22" s="3">
        <v>0.1504673815</v>
      </c>
      <c r="M22" s="3">
        <v>6.2034401400000001E-2</v>
      </c>
      <c r="O22" s="7">
        <f>MEDIAN(I22:I26)</f>
        <v>0.49740929249999999</v>
      </c>
    </row>
    <row r="23" spans="1:18">
      <c r="A23" s="2">
        <v>22</v>
      </c>
      <c r="B23" s="1" t="s">
        <v>24</v>
      </c>
      <c r="C23" s="2">
        <v>3000</v>
      </c>
      <c r="D23" s="2">
        <v>25</v>
      </c>
      <c r="E23" s="2">
        <v>9.1</v>
      </c>
      <c r="F23" s="3">
        <v>0.73046015630000005</v>
      </c>
      <c r="G23" s="3">
        <v>0.61118749999999999</v>
      </c>
      <c r="H23" s="3">
        <v>0.1630963258</v>
      </c>
      <c r="I23" s="3">
        <v>0.52928514500000001</v>
      </c>
      <c r="J23" s="3"/>
      <c r="K23" s="3">
        <v>3.7637339899999997E-2</v>
      </c>
      <c r="L23" s="3">
        <v>0.1577945345</v>
      </c>
      <c r="M23" s="3">
        <v>0.1147153692</v>
      </c>
    </row>
    <row r="24" spans="1:18">
      <c r="A24" s="2">
        <v>23</v>
      </c>
      <c r="B24" s="1" t="s">
        <v>24</v>
      </c>
      <c r="C24" s="2">
        <v>3000</v>
      </c>
      <c r="D24" s="2">
        <v>50</v>
      </c>
      <c r="E24" s="2">
        <v>8.75</v>
      </c>
      <c r="F24" s="3">
        <v>0.71275589839999998</v>
      </c>
      <c r="G24" s="3">
        <v>0.59662499999999996</v>
      </c>
      <c r="H24" s="3">
        <v>0.1506602601</v>
      </c>
      <c r="I24" s="3">
        <v>0.41422959149999999</v>
      </c>
      <c r="J24" s="3"/>
      <c r="K24" s="3">
        <v>3.8144550300000003E-2</v>
      </c>
      <c r="L24" s="3">
        <v>0.15900053289999999</v>
      </c>
      <c r="M24" s="3">
        <v>8.3757443000000001E-2</v>
      </c>
    </row>
    <row r="25" spans="1:18">
      <c r="A25" s="2">
        <v>24</v>
      </c>
      <c r="B25" s="1" t="s">
        <v>24</v>
      </c>
      <c r="C25" s="2">
        <v>3000</v>
      </c>
      <c r="D25" s="2">
        <v>75</v>
      </c>
      <c r="E25" s="2">
        <v>9.3000000000000007</v>
      </c>
      <c r="F25" s="3">
        <v>0.72933011719999996</v>
      </c>
      <c r="G25" s="3">
        <v>0.61206249999999995</v>
      </c>
      <c r="H25" s="3">
        <v>0.16443477049999999</v>
      </c>
      <c r="I25" s="3">
        <v>0.50114685520000002</v>
      </c>
      <c r="J25" s="3"/>
      <c r="K25" s="3">
        <v>3.5275537599999997E-2</v>
      </c>
      <c r="L25" s="3">
        <v>0.15994259669999999</v>
      </c>
      <c r="M25" s="3">
        <v>0.1085762523</v>
      </c>
    </row>
    <row r="26" spans="1:18">
      <c r="A26" s="2">
        <v>25</v>
      </c>
      <c r="B26" s="1" t="s">
        <v>24</v>
      </c>
      <c r="C26" s="2">
        <v>3000</v>
      </c>
      <c r="D26" s="2">
        <v>100</v>
      </c>
      <c r="E26" s="2">
        <v>9.0500000000000007</v>
      </c>
      <c r="F26" s="3">
        <v>0.7228706641</v>
      </c>
      <c r="G26" s="3">
        <v>0.61656250000000001</v>
      </c>
      <c r="H26" s="3">
        <v>0.1536515124</v>
      </c>
      <c r="I26" s="3">
        <v>0.49740929249999999</v>
      </c>
      <c r="J26" s="3"/>
      <c r="K26" s="3">
        <v>4.0124810499999997E-2</v>
      </c>
      <c r="L26" s="3">
        <v>0.15381444829999999</v>
      </c>
      <c r="M26" s="3">
        <v>0.1059306018</v>
      </c>
    </row>
    <row r="27" spans="1:18">
      <c r="A27" s="2">
        <v>26</v>
      </c>
      <c r="B27" s="1" t="s">
        <v>2</v>
      </c>
      <c r="C27" s="2">
        <v>0</v>
      </c>
      <c r="D27" s="2">
        <v>0</v>
      </c>
      <c r="E27" s="2">
        <v>8.9</v>
      </c>
      <c r="F27" s="3">
        <v>0.69292498790000001</v>
      </c>
      <c r="G27" s="3">
        <v>0.66481250000000003</v>
      </c>
      <c r="H27" s="3">
        <v>4.18247468E-2</v>
      </c>
      <c r="I27" s="3">
        <v>3.2353294599999999E-2</v>
      </c>
      <c r="J27" s="3"/>
      <c r="K27" s="3">
        <v>9.1328124999999996E-2</v>
      </c>
      <c r="L27" s="3">
        <v>1.18952611E-2</v>
      </c>
      <c r="M27" s="3">
        <v>7.2150799E-3</v>
      </c>
      <c r="O27" s="7"/>
    </row>
    <row r="28" spans="1:18">
      <c r="A28" s="2">
        <v>27</v>
      </c>
      <c r="B28" s="1" t="s">
        <v>2</v>
      </c>
      <c r="C28" s="2">
        <v>0</v>
      </c>
      <c r="D28" s="2">
        <v>25</v>
      </c>
      <c r="E28" s="2">
        <v>8.9</v>
      </c>
      <c r="F28" s="3">
        <v>0.72983519529999996</v>
      </c>
      <c r="G28" s="3">
        <v>0.69762500000000005</v>
      </c>
      <c r="H28" s="3">
        <v>4.0747860800000001E-2</v>
      </c>
      <c r="I28" s="3">
        <v>6.5861485999999997E-2</v>
      </c>
      <c r="J28" s="3"/>
      <c r="K28" s="3">
        <v>8.7389792300000005E-2</v>
      </c>
      <c r="L28" s="3">
        <v>1.8634664200000001E-2</v>
      </c>
      <c r="M28" s="3">
        <v>1.4999717100000001E-2</v>
      </c>
    </row>
    <row r="29" spans="1:18">
      <c r="A29" s="2">
        <v>28</v>
      </c>
      <c r="B29" s="1" t="s">
        <v>2</v>
      </c>
      <c r="C29" s="2">
        <v>0</v>
      </c>
      <c r="D29" s="2">
        <v>50</v>
      </c>
      <c r="E29" s="2">
        <v>9</v>
      </c>
      <c r="F29" s="3">
        <v>0.70118593750000002</v>
      </c>
      <c r="G29" s="3">
        <v>0.66837500000000005</v>
      </c>
      <c r="H29" s="3">
        <v>5.60347743E-2</v>
      </c>
      <c r="I29" s="3">
        <v>4.5050500299999997E-2</v>
      </c>
      <c r="J29" s="3"/>
      <c r="K29" s="3">
        <v>8.5440340899999995E-2</v>
      </c>
      <c r="L29" s="3">
        <v>2.5320075099999999E-2</v>
      </c>
      <c r="M29" s="3">
        <v>1.0631994400000001E-2</v>
      </c>
      <c r="O29" s="7">
        <f>H29-H27</f>
        <v>1.42100275E-2</v>
      </c>
      <c r="R29" s="7">
        <f>I29-I27</f>
        <v>1.2697205699999999E-2</v>
      </c>
    </row>
    <row r="30" spans="1:18">
      <c r="A30" s="2">
        <v>29</v>
      </c>
      <c r="B30" s="1" t="s">
        <v>2</v>
      </c>
      <c r="C30" s="2">
        <v>0</v>
      </c>
      <c r="D30" s="2">
        <v>75</v>
      </c>
      <c r="E30" s="2">
        <v>9.1</v>
      </c>
      <c r="F30" s="3">
        <v>0.70523367189999997</v>
      </c>
      <c r="G30" s="3">
        <v>0.65268749999999998</v>
      </c>
      <c r="H30" s="3">
        <v>6.9239451800000004E-2</v>
      </c>
      <c r="I30" s="3">
        <v>0.12626918109999999</v>
      </c>
      <c r="J30" s="3"/>
      <c r="K30" s="3">
        <v>7.2732039499999998E-2</v>
      </c>
      <c r="L30" s="3">
        <v>4.4033297200000002E-2</v>
      </c>
      <c r="M30" s="3">
        <v>2.7561981900000001E-2</v>
      </c>
    </row>
    <row r="31" spans="1:18">
      <c r="A31" s="2">
        <v>30</v>
      </c>
      <c r="B31" s="1" t="s">
        <v>2</v>
      </c>
      <c r="C31" s="2">
        <v>0</v>
      </c>
      <c r="D31" s="2">
        <v>100</v>
      </c>
      <c r="E31" s="2">
        <v>8.6999999999999993</v>
      </c>
      <c r="F31" s="3">
        <v>0.72361507810000003</v>
      </c>
      <c r="G31" s="3">
        <v>0.55312939699999997</v>
      </c>
      <c r="H31" s="3">
        <v>0.22637666819999999</v>
      </c>
      <c r="I31" s="3">
        <v>0.4792658394</v>
      </c>
      <c r="J31" s="3"/>
      <c r="K31" s="3">
        <v>3.1987366099999998E-2</v>
      </c>
      <c r="L31" s="3">
        <v>0.20448928599999999</v>
      </c>
      <c r="M31" s="3">
        <v>9.88056145E-2</v>
      </c>
      <c r="O31" s="7">
        <f>H31-H27</f>
        <v>0.18455192139999999</v>
      </c>
      <c r="R31" s="7">
        <f>I31-I27</f>
        <v>0.44691254479999998</v>
      </c>
    </row>
    <row r="32" spans="1:18">
      <c r="A32" s="2">
        <v>31</v>
      </c>
      <c r="B32" s="1" t="s">
        <v>2</v>
      </c>
      <c r="C32" s="2">
        <v>750</v>
      </c>
      <c r="D32" s="2">
        <v>0</v>
      </c>
      <c r="E32" s="2">
        <v>8.8000000000000007</v>
      </c>
      <c r="F32" s="3">
        <v>0.69692039059999999</v>
      </c>
      <c r="G32" s="3">
        <v>0.66674999999999995</v>
      </c>
      <c r="H32" s="3">
        <v>4.09704049E-2</v>
      </c>
      <c r="I32" s="3">
        <v>4.0718731100000002E-2</v>
      </c>
      <c r="J32" s="3"/>
      <c r="K32" s="3">
        <v>8.9392676800000001E-2</v>
      </c>
      <c r="L32" s="3">
        <v>1.5713421799999999E-2</v>
      </c>
      <c r="M32" s="3">
        <v>9.1295783999999994E-3</v>
      </c>
      <c r="O32">
        <f>O29/O31</f>
        <v>7.6997450864794953E-2</v>
      </c>
      <c r="R32">
        <f>R29/R31</f>
        <v>2.8410940457449425E-2</v>
      </c>
    </row>
    <row r="33" spans="1:15">
      <c r="A33" s="2">
        <v>32</v>
      </c>
      <c r="B33" s="1" t="s">
        <v>2</v>
      </c>
      <c r="C33" s="2">
        <v>750</v>
      </c>
      <c r="D33" s="2">
        <v>25</v>
      </c>
      <c r="E33" s="2">
        <v>9.1</v>
      </c>
      <c r="F33" s="3">
        <v>0.72588320309999999</v>
      </c>
      <c r="G33" s="3">
        <v>0.69399999999999995</v>
      </c>
      <c r="H33" s="3">
        <v>3.96946512E-2</v>
      </c>
      <c r="I33" s="3">
        <v>6.8831731699999996E-2</v>
      </c>
      <c r="J33" s="3"/>
      <c r="K33" s="3">
        <v>8.4101408099999997E-2</v>
      </c>
      <c r="L33" s="3">
        <v>1.8761832900000001E-2</v>
      </c>
      <c r="M33" s="3">
        <v>1.35230968E-2</v>
      </c>
    </row>
    <row r="34" spans="1:15">
      <c r="A34" s="2">
        <v>33</v>
      </c>
      <c r="B34" s="1" t="s">
        <v>2</v>
      </c>
      <c r="C34" s="2">
        <v>750</v>
      </c>
      <c r="D34" s="2">
        <v>50</v>
      </c>
      <c r="E34" s="2">
        <v>8.85</v>
      </c>
      <c r="F34" s="3">
        <v>0.70809632810000001</v>
      </c>
      <c r="G34" s="3">
        <v>0.66774999999999995</v>
      </c>
      <c r="H34" s="3">
        <v>5.3466023600000002E-2</v>
      </c>
      <c r="I34" s="3">
        <v>8.8969665899999995E-2</v>
      </c>
      <c r="J34" s="3"/>
      <c r="K34" s="3">
        <v>8.1719223499999993E-2</v>
      </c>
      <c r="L34" s="3">
        <v>2.69957607E-2</v>
      </c>
      <c r="M34" s="3">
        <v>1.8367221699999998E-2</v>
      </c>
    </row>
    <row r="35" spans="1:15">
      <c r="A35" s="2">
        <v>34</v>
      </c>
      <c r="B35" s="1" t="s">
        <v>2</v>
      </c>
      <c r="C35" s="2">
        <v>750</v>
      </c>
      <c r="D35" s="2">
        <v>75</v>
      </c>
      <c r="E35" s="2">
        <v>8.8000000000000007</v>
      </c>
      <c r="F35" s="3">
        <v>0.70353765629999998</v>
      </c>
      <c r="G35" s="3">
        <v>0.65024999999999999</v>
      </c>
      <c r="H35" s="3">
        <v>7.4879593499999994E-2</v>
      </c>
      <c r="I35" s="3">
        <v>0.17727880609999999</v>
      </c>
      <c r="J35" s="3"/>
      <c r="K35" s="3">
        <v>7.4251507300000005E-2</v>
      </c>
      <c r="L35" s="3">
        <v>4.4970670900000002E-2</v>
      </c>
      <c r="M35" s="3">
        <v>3.6742322700000003E-2</v>
      </c>
    </row>
    <row r="36" spans="1:15">
      <c r="A36" s="2">
        <v>35</v>
      </c>
      <c r="B36" s="1" t="s">
        <v>2</v>
      </c>
      <c r="C36" s="2">
        <v>750</v>
      </c>
      <c r="D36" s="2">
        <v>100</v>
      </c>
      <c r="E36" s="2">
        <v>8.8000000000000007</v>
      </c>
      <c r="F36" s="3">
        <v>0.72358234099999996</v>
      </c>
      <c r="G36" s="3">
        <v>0.5673125</v>
      </c>
      <c r="H36" s="3">
        <v>0.21814045300000001</v>
      </c>
      <c r="I36" s="3">
        <v>0.54343096749999997</v>
      </c>
      <c r="J36" s="3"/>
      <c r="K36" s="3">
        <v>3.5523573199999998E-2</v>
      </c>
      <c r="L36" s="3">
        <v>0.1860524834</v>
      </c>
      <c r="M36" s="3">
        <v>0.1198044041</v>
      </c>
    </row>
    <row r="37" spans="1:15">
      <c r="A37" s="2">
        <v>36</v>
      </c>
      <c r="B37" s="1" t="s">
        <v>2</v>
      </c>
      <c r="C37" s="2">
        <v>1500</v>
      </c>
      <c r="D37" s="2">
        <v>0</v>
      </c>
      <c r="E37" s="2">
        <v>8.9499999999999993</v>
      </c>
      <c r="F37" s="3">
        <v>0.70548773440000001</v>
      </c>
      <c r="G37" s="3">
        <v>0.6690625</v>
      </c>
      <c r="H37" s="3">
        <v>4.4955213399999999E-2</v>
      </c>
      <c r="I37" s="3">
        <v>5.5345211800000002E-2</v>
      </c>
      <c r="J37" s="3"/>
      <c r="K37" s="3">
        <v>8.5430173999999998E-2</v>
      </c>
      <c r="L37" s="3">
        <v>2.5494434600000001E-2</v>
      </c>
      <c r="M37" s="3">
        <v>1.08213223E-2</v>
      </c>
    </row>
    <row r="38" spans="1:15">
      <c r="A38" s="2">
        <v>37</v>
      </c>
      <c r="B38" s="1" t="s">
        <v>2</v>
      </c>
      <c r="C38" s="2">
        <v>1500</v>
      </c>
      <c r="D38" s="2">
        <v>25</v>
      </c>
      <c r="E38" s="2">
        <v>8.6999999999999993</v>
      </c>
      <c r="F38" s="3">
        <v>0.68924109379999998</v>
      </c>
      <c r="G38" s="3">
        <v>0.65993749999999995</v>
      </c>
      <c r="H38" s="3">
        <v>5.0948670799999998E-2</v>
      </c>
      <c r="I38" s="3">
        <v>6.8479603400000005E-2</v>
      </c>
      <c r="J38" s="3"/>
      <c r="K38" s="3">
        <v>8.6457307100000005E-2</v>
      </c>
      <c r="L38" s="3">
        <v>2.84977587E-2</v>
      </c>
      <c r="M38" s="3">
        <v>1.46507001E-2</v>
      </c>
    </row>
    <row r="39" spans="1:15">
      <c r="A39" s="2">
        <v>38</v>
      </c>
      <c r="B39" s="1" t="s">
        <v>2</v>
      </c>
      <c r="C39" s="2">
        <v>1500</v>
      </c>
      <c r="D39" s="2">
        <v>50</v>
      </c>
      <c r="E39" s="2">
        <v>8.9499999999999993</v>
      </c>
      <c r="F39" s="3">
        <v>0.70388257809999999</v>
      </c>
      <c r="G39" s="3">
        <v>0.66312499999999996</v>
      </c>
      <c r="H39" s="3">
        <v>5.6150514499999998E-2</v>
      </c>
      <c r="I39" s="3">
        <v>0.1242413732</v>
      </c>
      <c r="J39" s="3"/>
      <c r="K39" s="3">
        <v>7.6649779299999998E-2</v>
      </c>
      <c r="L39" s="3">
        <v>3.8217427999999998E-2</v>
      </c>
      <c r="M39" s="3">
        <v>2.4957465200000001E-2</v>
      </c>
    </row>
    <row r="40" spans="1:15">
      <c r="A40" s="2">
        <v>39</v>
      </c>
      <c r="B40" s="1" t="s">
        <v>2</v>
      </c>
      <c r="C40" s="2">
        <v>1500</v>
      </c>
      <c r="D40" s="2">
        <v>75</v>
      </c>
      <c r="E40" s="2">
        <v>8.8000000000000007</v>
      </c>
      <c r="F40" s="3">
        <v>0.69510499999999997</v>
      </c>
      <c r="G40" s="3">
        <v>0.62975000000000003</v>
      </c>
      <c r="H40" s="3">
        <v>8.6903374300000003E-2</v>
      </c>
      <c r="I40" s="3">
        <v>0.14969789110000001</v>
      </c>
      <c r="J40" s="3"/>
      <c r="K40" s="3">
        <v>6.8023479499999998E-2</v>
      </c>
      <c r="L40" s="3">
        <v>5.96225139E-2</v>
      </c>
      <c r="M40" s="3">
        <v>3.1765837599999999E-2</v>
      </c>
    </row>
    <row r="41" spans="1:15">
      <c r="A41" s="2">
        <v>40</v>
      </c>
      <c r="B41" s="1" t="s">
        <v>2</v>
      </c>
      <c r="C41" s="2">
        <v>1500</v>
      </c>
      <c r="D41" s="2">
        <v>100</v>
      </c>
      <c r="E41" s="2">
        <v>8.9499999999999993</v>
      </c>
      <c r="F41" s="3">
        <v>0.710395</v>
      </c>
      <c r="G41" s="3">
        <v>0.59612500000000002</v>
      </c>
      <c r="H41" s="3">
        <v>0.17251850790000001</v>
      </c>
      <c r="I41" s="3">
        <v>0.39033030019999998</v>
      </c>
      <c r="J41" s="3"/>
      <c r="K41" s="3">
        <v>4.3869783900000001E-2</v>
      </c>
      <c r="L41" s="3">
        <v>0.14823899569999999</v>
      </c>
      <c r="M41" s="3">
        <v>8.1181374099999995E-2</v>
      </c>
    </row>
    <row r="42" spans="1:15">
      <c r="A42" s="2">
        <v>41</v>
      </c>
      <c r="B42" s="1" t="s">
        <v>2</v>
      </c>
      <c r="C42" s="2">
        <v>2250</v>
      </c>
      <c r="D42" s="2">
        <v>0</v>
      </c>
      <c r="E42" s="2">
        <v>8.9499999999999993</v>
      </c>
      <c r="F42" s="3">
        <v>0.71435499999999996</v>
      </c>
      <c r="G42" s="3">
        <v>0.64437500000000003</v>
      </c>
      <c r="H42" s="3">
        <v>9.8766066799999996E-2</v>
      </c>
      <c r="I42" s="3">
        <v>0.20412155800000001</v>
      </c>
      <c r="J42" s="3"/>
      <c r="K42" s="3">
        <v>6.2081815700000001E-2</v>
      </c>
      <c r="L42" s="3">
        <v>7.4393411800000003E-2</v>
      </c>
      <c r="M42" s="3">
        <v>4.1633888500000001E-2</v>
      </c>
    </row>
    <row r="43" spans="1:15">
      <c r="A43" s="2">
        <v>42</v>
      </c>
      <c r="B43" s="1" t="s">
        <v>2</v>
      </c>
      <c r="C43" s="2">
        <v>2250</v>
      </c>
      <c r="D43" s="2">
        <v>25</v>
      </c>
      <c r="E43" s="2">
        <v>8.8000000000000007</v>
      </c>
      <c r="F43" s="3">
        <v>0.72126605470000005</v>
      </c>
      <c r="G43" s="3">
        <v>0.64056250000000003</v>
      </c>
      <c r="H43" s="3">
        <v>0.1035136205</v>
      </c>
      <c r="I43" s="3">
        <v>0.2406617986</v>
      </c>
      <c r="J43" s="3"/>
      <c r="K43" s="3">
        <v>6.1428503799999999E-2</v>
      </c>
      <c r="L43" s="3">
        <v>7.7667932999999995E-2</v>
      </c>
      <c r="M43" s="3">
        <v>5.1313808599999997E-2</v>
      </c>
    </row>
    <row r="44" spans="1:15">
      <c r="A44" s="2">
        <v>43</v>
      </c>
      <c r="B44" s="1" t="s">
        <v>2</v>
      </c>
      <c r="C44" s="2">
        <v>2250</v>
      </c>
      <c r="D44" s="2">
        <v>50</v>
      </c>
      <c r="E44" s="2">
        <v>8.85</v>
      </c>
      <c r="F44" s="3">
        <v>0.69384812500000004</v>
      </c>
      <c r="G44" s="3">
        <v>0.60793750000000002</v>
      </c>
      <c r="H44" s="3">
        <v>0.12523330460000001</v>
      </c>
      <c r="I44" s="3">
        <v>0.24367496499999999</v>
      </c>
      <c r="J44" s="3"/>
      <c r="K44" s="3">
        <v>5.6096813699999998E-2</v>
      </c>
      <c r="L44" s="3">
        <v>9.8498896399999994E-2</v>
      </c>
      <c r="M44" s="3">
        <v>4.6495317299999998E-2</v>
      </c>
    </row>
    <row r="45" spans="1:15">
      <c r="A45" s="2">
        <v>44</v>
      </c>
      <c r="B45" s="1" t="s">
        <v>2</v>
      </c>
      <c r="C45" s="2">
        <v>2250</v>
      </c>
      <c r="D45" s="2">
        <v>75</v>
      </c>
      <c r="E45" s="2">
        <v>9.0500000000000007</v>
      </c>
      <c r="F45" s="3">
        <v>0.72341238279999998</v>
      </c>
      <c r="G45" s="3">
        <v>0.60724999999999996</v>
      </c>
      <c r="H45" s="3">
        <v>0.16350304809999999</v>
      </c>
      <c r="I45" s="3">
        <v>0.41465611740000002</v>
      </c>
      <c r="J45" s="3"/>
      <c r="K45" s="3">
        <v>4.8610998400000001E-2</v>
      </c>
      <c r="L45" s="3">
        <v>0.1231599585</v>
      </c>
      <c r="M45" s="3">
        <v>8.9059289799999997E-2</v>
      </c>
    </row>
    <row r="46" spans="1:15">
      <c r="A46" s="2">
        <v>45</v>
      </c>
      <c r="B46" s="1" t="s">
        <v>2</v>
      </c>
      <c r="C46" s="2">
        <v>2250</v>
      </c>
      <c r="D46" s="2">
        <v>100</v>
      </c>
      <c r="E46" s="2">
        <v>8.8000000000000007</v>
      </c>
      <c r="F46" s="3">
        <v>0.70366695300000004</v>
      </c>
      <c r="G46" s="3">
        <v>0.5563439456</v>
      </c>
      <c r="H46" s="3">
        <v>0.2051780778</v>
      </c>
      <c r="I46" s="3">
        <v>0.48899693300000002</v>
      </c>
      <c r="J46" s="3"/>
      <c r="K46" s="3">
        <v>3.7485795500000002E-2</v>
      </c>
      <c r="L46" s="3">
        <v>0.18479870379999999</v>
      </c>
      <c r="M46" s="3">
        <v>0.106505553</v>
      </c>
    </row>
    <row r="47" spans="1:15">
      <c r="A47" s="2">
        <v>46</v>
      </c>
      <c r="B47" s="1" t="s">
        <v>2</v>
      </c>
      <c r="C47" s="2">
        <v>3000</v>
      </c>
      <c r="D47" s="2">
        <v>0</v>
      </c>
      <c r="E47" s="2">
        <v>9.0500000000000007</v>
      </c>
      <c r="F47" s="3">
        <v>0.72177187499999995</v>
      </c>
      <c r="G47" s="3">
        <v>0.58250000000000002</v>
      </c>
      <c r="H47" s="3">
        <v>0.19347080950000001</v>
      </c>
      <c r="I47" s="3">
        <v>0.35166422510000001</v>
      </c>
      <c r="J47" s="3"/>
      <c r="K47" s="3">
        <v>3.6965244100000003E-2</v>
      </c>
      <c r="L47" s="3">
        <v>0.16364130599999999</v>
      </c>
      <c r="M47" s="3">
        <v>6.8484578000000004E-2</v>
      </c>
      <c r="O47" s="7">
        <f>MEDIAN(I47:I51)</f>
        <v>0.40042801369999997</v>
      </c>
    </row>
    <row r="48" spans="1:15">
      <c r="A48" s="2">
        <v>47</v>
      </c>
      <c r="B48" s="1" t="s">
        <v>2</v>
      </c>
      <c r="C48" s="2">
        <v>3000</v>
      </c>
      <c r="D48" s="2">
        <v>25</v>
      </c>
      <c r="E48" s="2">
        <v>8.75</v>
      </c>
      <c r="F48" s="3">
        <v>0.70017097660000005</v>
      </c>
      <c r="G48" s="3">
        <v>0.57793749999999999</v>
      </c>
      <c r="H48" s="3">
        <v>0.1644298824</v>
      </c>
      <c r="I48" s="3">
        <v>0.28046886780000002</v>
      </c>
      <c r="J48" s="3"/>
      <c r="K48" s="3">
        <v>4.5475985599999998E-2</v>
      </c>
      <c r="L48" s="3">
        <v>0.1436224243</v>
      </c>
      <c r="M48" s="3">
        <v>5.6518902699999998E-2</v>
      </c>
    </row>
    <row r="49" spans="1:18">
      <c r="A49" s="2">
        <v>48</v>
      </c>
      <c r="B49" s="1" t="s">
        <v>2</v>
      </c>
      <c r="C49" s="2">
        <v>3000</v>
      </c>
      <c r="D49" s="2">
        <v>50</v>
      </c>
      <c r="E49" s="2">
        <v>9.0500000000000007</v>
      </c>
      <c r="F49" s="3">
        <v>0.73979035159999995</v>
      </c>
      <c r="G49" s="3">
        <v>0.59056249999999999</v>
      </c>
      <c r="H49" s="3">
        <v>0.20496272539999999</v>
      </c>
      <c r="I49" s="3">
        <v>0.60045703679999995</v>
      </c>
      <c r="J49" s="3"/>
      <c r="K49" s="3">
        <v>3.5298373500000001E-2</v>
      </c>
      <c r="L49" s="3">
        <v>0.16480941539999999</v>
      </c>
      <c r="M49" s="3">
        <v>0.13491794579999999</v>
      </c>
    </row>
    <row r="50" spans="1:18">
      <c r="A50" s="2">
        <v>49</v>
      </c>
      <c r="B50" s="1" t="s">
        <v>2</v>
      </c>
      <c r="C50" s="2">
        <v>3000</v>
      </c>
      <c r="D50" s="2">
        <v>75</v>
      </c>
      <c r="E50" s="2">
        <v>8.9499999999999993</v>
      </c>
      <c r="F50" s="3">
        <v>0.73214061480000003</v>
      </c>
      <c r="G50" s="3">
        <v>0.59718343240000005</v>
      </c>
      <c r="H50" s="3">
        <v>0.18652203240000001</v>
      </c>
      <c r="I50" s="3">
        <v>0.40042801369999997</v>
      </c>
      <c r="J50" s="3"/>
      <c r="K50" s="3">
        <v>3.7724870100000002E-2</v>
      </c>
      <c r="L50" s="3">
        <v>0.1572574913</v>
      </c>
      <c r="M50" s="3">
        <v>8.1833971899999997E-2</v>
      </c>
    </row>
    <row r="51" spans="1:18">
      <c r="A51" s="2">
        <v>50</v>
      </c>
      <c r="B51" s="1" t="s">
        <v>2</v>
      </c>
      <c r="C51" s="2">
        <v>3000</v>
      </c>
      <c r="D51" s="2">
        <v>100</v>
      </c>
      <c r="E51" s="2">
        <v>8.85</v>
      </c>
      <c r="F51" s="3">
        <v>0.73565054689999998</v>
      </c>
      <c r="G51" s="3">
        <v>0.58806250000000004</v>
      </c>
      <c r="H51" s="3">
        <v>0.17840688730000001</v>
      </c>
      <c r="I51" s="3">
        <v>0.48362815850000002</v>
      </c>
      <c r="J51" s="3"/>
      <c r="K51" s="3">
        <v>3.8912566199999998E-2</v>
      </c>
      <c r="L51" s="3">
        <v>0.15596320280000001</v>
      </c>
      <c r="M51" s="3">
        <v>0.105500251</v>
      </c>
    </row>
    <row r="52" spans="1:18">
      <c r="A52" s="2">
        <v>51</v>
      </c>
      <c r="B52" s="1" t="s">
        <v>36</v>
      </c>
      <c r="C52" s="2">
        <v>0</v>
      </c>
      <c r="D52" s="2">
        <v>0</v>
      </c>
      <c r="E52" s="2">
        <v>8.9</v>
      </c>
      <c r="F52" s="3">
        <v>0.70043175020000004</v>
      </c>
      <c r="G52" s="3">
        <v>0.64880983709999995</v>
      </c>
      <c r="H52" s="3">
        <v>7.4910904299999997E-2</v>
      </c>
      <c r="I52" s="3">
        <v>5.7705743900000002E-2</v>
      </c>
      <c r="J52" s="3"/>
      <c r="K52" s="3">
        <v>8.5592551200000005E-2</v>
      </c>
      <c r="L52" s="3">
        <v>1.92906838E-2</v>
      </c>
      <c r="M52" s="3">
        <v>1.1771275899999999E-2</v>
      </c>
      <c r="O52" s="8"/>
    </row>
    <row r="53" spans="1:18">
      <c r="A53" s="2">
        <v>52</v>
      </c>
      <c r="B53" s="1" t="s">
        <v>36</v>
      </c>
      <c r="C53" s="2">
        <v>0</v>
      </c>
      <c r="D53" s="2">
        <v>25</v>
      </c>
      <c r="E53" s="2">
        <v>8.9</v>
      </c>
      <c r="F53" s="3">
        <v>0.70716703130000003</v>
      </c>
      <c r="G53" s="3">
        <v>0.64899244330000005</v>
      </c>
      <c r="H53" s="3">
        <v>7.48115055E-2</v>
      </c>
      <c r="I53" s="3">
        <v>6.4108392700000003E-2</v>
      </c>
      <c r="J53" s="3"/>
      <c r="K53" s="3">
        <v>8.3519605400000002E-2</v>
      </c>
      <c r="L53" s="3">
        <v>2.36686433E-2</v>
      </c>
      <c r="M53" s="3">
        <v>1.375125E-2</v>
      </c>
      <c r="O53" s="9"/>
    </row>
    <row r="54" spans="1:18">
      <c r="A54" s="2">
        <v>53</v>
      </c>
      <c r="B54" s="1" t="s">
        <v>36</v>
      </c>
      <c r="C54" s="2">
        <v>0</v>
      </c>
      <c r="D54" s="2">
        <v>50</v>
      </c>
      <c r="E54" s="2">
        <v>8.8000000000000007</v>
      </c>
      <c r="F54" s="3">
        <v>0.70985360159999999</v>
      </c>
      <c r="G54" s="3">
        <v>0.64209565999999996</v>
      </c>
      <c r="H54" s="3">
        <v>8.7705296599999996E-2</v>
      </c>
      <c r="I54" s="3">
        <v>9.5035788199999999E-2</v>
      </c>
      <c r="J54" s="3"/>
      <c r="K54" s="3">
        <v>7.8968574400000005E-2</v>
      </c>
      <c r="L54" s="3">
        <v>3.4794532199999999E-2</v>
      </c>
      <c r="M54" s="3">
        <v>2.0888137000000001E-2</v>
      </c>
      <c r="O54" s="7">
        <f>H54-H52</f>
        <v>1.2794392299999999E-2</v>
      </c>
      <c r="R54" s="7">
        <f>I54-I52</f>
        <v>3.7330044299999997E-2</v>
      </c>
    </row>
    <row r="55" spans="1:18">
      <c r="A55" s="2">
        <v>54</v>
      </c>
      <c r="B55" s="1" t="s">
        <v>36</v>
      </c>
      <c r="C55" s="2">
        <v>0</v>
      </c>
      <c r="D55" s="2">
        <v>75</v>
      </c>
      <c r="E55" s="2">
        <v>8.6999999999999993</v>
      </c>
      <c r="F55" s="3">
        <v>0.70365179570000003</v>
      </c>
      <c r="G55" s="3">
        <v>0.62782985810000003</v>
      </c>
      <c r="H55" s="3">
        <v>0.1081646674</v>
      </c>
      <c r="I55" s="3">
        <v>0.1581525375</v>
      </c>
      <c r="J55" s="3"/>
      <c r="K55" s="3">
        <v>7.1816168299999997E-2</v>
      </c>
      <c r="L55" s="3">
        <v>5.2876525600000002E-2</v>
      </c>
      <c r="M55" s="3">
        <v>3.2385865E-2</v>
      </c>
    </row>
    <row r="56" spans="1:18">
      <c r="A56" s="2">
        <v>55</v>
      </c>
      <c r="B56" s="1" t="s">
        <v>36</v>
      </c>
      <c r="C56" s="2">
        <v>0</v>
      </c>
      <c r="D56" s="2">
        <v>100</v>
      </c>
      <c r="E56" s="2">
        <v>8.8000000000000007</v>
      </c>
      <c r="F56" s="3">
        <v>0.70779162289999997</v>
      </c>
      <c r="G56" s="3">
        <v>0.53998702259999998</v>
      </c>
      <c r="H56" s="3">
        <v>0.22806542369999999</v>
      </c>
      <c r="I56" s="3">
        <v>0.47726975999999999</v>
      </c>
      <c r="J56" s="3"/>
      <c r="K56" s="3">
        <v>3.6228693200000002E-2</v>
      </c>
      <c r="L56" s="3">
        <v>0.18048082770000001</v>
      </c>
      <c r="M56" s="3">
        <v>9.6596261500000002E-2</v>
      </c>
      <c r="O56" s="7">
        <f>H56-H52</f>
        <v>0.15315451939999999</v>
      </c>
      <c r="P56">
        <v>0.214</v>
      </c>
      <c r="Q56">
        <v>0.22800000000000001</v>
      </c>
      <c r="R56" s="7">
        <f>I56-I52</f>
        <v>0.41956401609999999</v>
      </c>
    </row>
    <row r="57" spans="1:18">
      <c r="A57" s="2">
        <v>56</v>
      </c>
      <c r="B57" s="1" t="s">
        <v>36</v>
      </c>
      <c r="C57" s="2">
        <v>750</v>
      </c>
      <c r="D57" s="2">
        <v>0</v>
      </c>
      <c r="E57" s="2">
        <v>8.8000000000000007</v>
      </c>
      <c r="F57" s="3">
        <v>0.70770473990000005</v>
      </c>
      <c r="G57" s="3">
        <v>0.65087845479999995</v>
      </c>
      <c r="H57" s="3">
        <v>7.3692589000000003E-2</v>
      </c>
      <c r="I57" s="3">
        <v>5.5029744800000002E-2</v>
      </c>
      <c r="J57" s="3"/>
      <c r="K57" s="3">
        <v>8.3988489E-2</v>
      </c>
      <c r="L57" s="3">
        <v>2.20042734E-2</v>
      </c>
      <c r="M57" s="3">
        <v>1.2282145E-2</v>
      </c>
      <c r="O57">
        <f>O54/O56</f>
        <v>8.3539110371169359E-2</v>
      </c>
      <c r="P57">
        <f>P56-0.075</f>
        <v>0.13900000000000001</v>
      </c>
      <c r="Q57">
        <f>Q56-0.075</f>
        <v>0.15300000000000002</v>
      </c>
      <c r="R57">
        <f>R54/R56</f>
        <v>8.8973417327339765E-2</v>
      </c>
    </row>
    <row r="58" spans="1:18">
      <c r="A58" s="2">
        <v>57</v>
      </c>
      <c r="B58" s="1" t="s">
        <v>36</v>
      </c>
      <c r="C58" s="2">
        <v>750</v>
      </c>
      <c r="D58" s="2">
        <v>25</v>
      </c>
      <c r="E58" s="2">
        <v>8.9</v>
      </c>
      <c r="F58" s="3">
        <v>0.70209989220000002</v>
      </c>
      <c r="G58" s="3">
        <v>0.64355960850000005</v>
      </c>
      <c r="H58" s="3">
        <v>7.9810110399999995E-2</v>
      </c>
      <c r="I58" s="3">
        <v>8.2809028300000004E-2</v>
      </c>
      <c r="J58" s="3"/>
      <c r="K58" s="3">
        <v>8.1962624799999995E-2</v>
      </c>
      <c r="L58" s="3">
        <v>2.6962751900000002E-2</v>
      </c>
      <c r="M58" s="3">
        <v>1.6810562099999999E-2</v>
      </c>
    </row>
    <row r="59" spans="1:18">
      <c r="A59" s="2">
        <v>58</v>
      </c>
      <c r="B59" s="1" t="s">
        <v>36</v>
      </c>
      <c r="C59" s="2">
        <v>750</v>
      </c>
      <c r="D59" s="2">
        <v>50</v>
      </c>
      <c r="E59" s="2">
        <v>8.85</v>
      </c>
      <c r="F59" s="3">
        <v>0.71086925440000004</v>
      </c>
      <c r="G59" s="3">
        <v>0.6488415971</v>
      </c>
      <c r="H59" s="3">
        <v>8.6166571100000006E-2</v>
      </c>
      <c r="I59" s="3">
        <v>9.6810484799999999E-2</v>
      </c>
      <c r="J59" s="3"/>
      <c r="K59" s="3">
        <v>7.8093156799999994E-2</v>
      </c>
      <c r="L59" s="3">
        <v>3.2691809500000002E-2</v>
      </c>
      <c r="M59" s="3">
        <v>2.00224505E-2</v>
      </c>
    </row>
    <row r="60" spans="1:18">
      <c r="A60" s="2">
        <v>59</v>
      </c>
      <c r="B60" s="1" t="s">
        <v>36</v>
      </c>
      <c r="C60" s="2">
        <v>750</v>
      </c>
      <c r="D60" s="2">
        <v>75</v>
      </c>
      <c r="E60" s="2">
        <v>8.8000000000000007</v>
      </c>
      <c r="F60" s="3">
        <v>0.70290970399999997</v>
      </c>
      <c r="G60" s="3">
        <v>0.62589339060000004</v>
      </c>
      <c r="H60" s="3">
        <v>0.1018901598</v>
      </c>
      <c r="I60" s="3">
        <v>0.14391735219999999</v>
      </c>
      <c r="J60" s="3"/>
      <c r="K60" s="3">
        <v>7.1991724300000004E-2</v>
      </c>
      <c r="L60" s="3">
        <v>5.1631246700000001E-2</v>
      </c>
      <c r="M60" s="3">
        <v>2.95241137E-2</v>
      </c>
    </row>
    <row r="61" spans="1:18">
      <c r="A61" s="2">
        <v>60</v>
      </c>
      <c r="B61" s="1" t="s">
        <v>36</v>
      </c>
      <c r="C61" s="2">
        <v>750</v>
      </c>
      <c r="D61" s="2">
        <v>100</v>
      </c>
      <c r="E61" s="2">
        <v>8.8000000000000007</v>
      </c>
      <c r="F61" s="3">
        <v>0.71466845020000003</v>
      </c>
      <c r="G61" s="3">
        <v>0.55486111110000003</v>
      </c>
      <c r="H61" s="3">
        <v>0.2227423976</v>
      </c>
      <c r="I61" s="3">
        <v>0.48134673020000002</v>
      </c>
      <c r="J61" s="3"/>
      <c r="K61" s="3">
        <v>3.79574341E-2</v>
      </c>
      <c r="L61" s="3">
        <v>0.17441016500000001</v>
      </c>
      <c r="M61" s="3">
        <v>0.1012828191</v>
      </c>
    </row>
    <row r="62" spans="1:18">
      <c r="A62" s="2">
        <v>61</v>
      </c>
      <c r="B62" s="1" t="s">
        <v>36</v>
      </c>
      <c r="C62" s="2">
        <v>1500</v>
      </c>
      <c r="D62" s="2">
        <v>0</v>
      </c>
      <c r="E62" s="2">
        <v>8.9</v>
      </c>
      <c r="F62" s="3">
        <v>0.71195527479999998</v>
      </c>
      <c r="G62" s="3">
        <v>0.64602739939999998</v>
      </c>
      <c r="H62" s="3">
        <v>8.70632187E-2</v>
      </c>
      <c r="I62" s="3">
        <v>0.10408858479999999</v>
      </c>
      <c r="J62" s="3"/>
      <c r="K62" s="3">
        <v>7.8770833299999996E-2</v>
      </c>
      <c r="L62" s="3">
        <v>3.2560451800000001E-2</v>
      </c>
      <c r="M62" s="3">
        <v>2.20010847E-2</v>
      </c>
    </row>
    <row r="63" spans="1:18">
      <c r="A63" s="2">
        <v>62</v>
      </c>
      <c r="B63" s="1" t="s">
        <v>36</v>
      </c>
      <c r="C63" s="2">
        <v>1500</v>
      </c>
      <c r="D63" s="2">
        <v>25</v>
      </c>
      <c r="E63" s="2">
        <v>8.8000000000000007</v>
      </c>
      <c r="F63" s="3">
        <v>0.70164395499999999</v>
      </c>
      <c r="G63" s="3">
        <v>0.63537810419999996</v>
      </c>
      <c r="H63" s="3">
        <v>8.8404651000000001E-2</v>
      </c>
      <c r="I63" s="3">
        <v>0.1101650756</v>
      </c>
      <c r="J63" s="3"/>
      <c r="K63" s="3">
        <v>7.7622282599999995E-2</v>
      </c>
      <c r="L63" s="3">
        <v>3.6835655299999999E-2</v>
      </c>
      <c r="M63" s="3">
        <v>2.2537793399999999E-2</v>
      </c>
    </row>
    <row r="64" spans="1:18">
      <c r="A64" s="2">
        <v>63</v>
      </c>
      <c r="B64" s="1" t="s">
        <v>36</v>
      </c>
      <c r="C64" s="2">
        <v>1500</v>
      </c>
      <c r="D64" s="2">
        <v>50</v>
      </c>
      <c r="E64" s="2">
        <v>8.9</v>
      </c>
      <c r="F64" s="3">
        <v>0.71151700529999995</v>
      </c>
      <c r="G64" s="3">
        <v>0.63706123739999998</v>
      </c>
      <c r="H64" s="3">
        <v>9.8649336200000007E-2</v>
      </c>
      <c r="I64" s="3">
        <v>0.13514761729999999</v>
      </c>
      <c r="J64" s="3"/>
      <c r="K64" s="3">
        <v>7.1617850699999999E-2</v>
      </c>
      <c r="L64" s="3">
        <v>4.7322750699999999E-2</v>
      </c>
      <c r="M64" s="3">
        <v>2.8196236600000001E-2</v>
      </c>
    </row>
    <row r="65" spans="1:18">
      <c r="A65" s="2">
        <v>64</v>
      </c>
      <c r="B65" s="1" t="s">
        <v>36</v>
      </c>
      <c r="C65" s="2">
        <v>1500</v>
      </c>
      <c r="D65" s="2">
        <v>75</v>
      </c>
      <c r="E65" s="2">
        <v>8.9</v>
      </c>
      <c r="F65" s="3">
        <v>0.71407268089999998</v>
      </c>
      <c r="G65" s="3">
        <v>0.62438875790000004</v>
      </c>
      <c r="H65" s="3">
        <v>0.12260436</v>
      </c>
      <c r="I65" s="3">
        <v>0.21829740249999999</v>
      </c>
      <c r="J65" s="3"/>
      <c r="K65" s="3">
        <v>6.3290985699999996E-2</v>
      </c>
      <c r="L65" s="3">
        <v>7.2483885999999997E-2</v>
      </c>
      <c r="M65" s="3">
        <v>4.53125136E-2</v>
      </c>
    </row>
    <row r="66" spans="1:18">
      <c r="A66" s="2">
        <v>65</v>
      </c>
      <c r="B66" s="1" t="s">
        <v>36</v>
      </c>
      <c r="C66" s="2">
        <v>1500</v>
      </c>
      <c r="D66" s="2">
        <v>100</v>
      </c>
      <c r="E66" s="2">
        <v>8.9</v>
      </c>
      <c r="F66" s="3">
        <v>0.71571416190000003</v>
      </c>
      <c r="G66" s="3">
        <v>0.56246082990000001</v>
      </c>
      <c r="H66" s="3">
        <v>0.22113121920000001</v>
      </c>
      <c r="I66" s="3">
        <v>0.48314680580000002</v>
      </c>
      <c r="J66" s="3"/>
      <c r="K66" s="3">
        <v>3.6476109E-2</v>
      </c>
      <c r="L66" s="3">
        <v>0.16823209289999999</v>
      </c>
      <c r="M66" s="3">
        <v>0.1028853956</v>
      </c>
    </row>
    <row r="67" spans="1:18">
      <c r="A67" s="2">
        <v>66</v>
      </c>
      <c r="B67" s="1" t="s">
        <v>36</v>
      </c>
      <c r="C67" s="2">
        <v>2250</v>
      </c>
      <c r="D67" s="2">
        <v>0</v>
      </c>
      <c r="E67" s="2">
        <v>8.9</v>
      </c>
      <c r="F67" s="3">
        <v>0.70720251749999996</v>
      </c>
      <c r="G67" s="3">
        <v>0.59906132369999998</v>
      </c>
      <c r="H67" s="3">
        <v>0.14716530329999999</v>
      </c>
      <c r="I67" s="3">
        <v>0.24145300010000001</v>
      </c>
      <c r="J67" s="3"/>
      <c r="K67" s="3">
        <v>5.7097222199999999E-2</v>
      </c>
      <c r="L67" s="3">
        <v>9.3985280599999999E-2</v>
      </c>
      <c r="M67" s="3">
        <v>5.0016518400000001E-2</v>
      </c>
    </row>
    <row r="68" spans="1:18">
      <c r="A68" s="2">
        <v>67</v>
      </c>
      <c r="B68" s="1" t="s">
        <v>36</v>
      </c>
      <c r="C68" s="2">
        <v>2250</v>
      </c>
      <c r="D68" s="2">
        <v>25</v>
      </c>
      <c r="E68" s="2">
        <v>8.85</v>
      </c>
      <c r="F68" s="3">
        <v>0.71057315249999997</v>
      </c>
      <c r="G68" s="3">
        <v>0.59560531999999999</v>
      </c>
      <c r="H68" s="3">
        <v>0.1501187984</v>
      </c>
      <c r="I68" s="3">
        <v>0.2866254305</v>
      </c>
      <c r="J68" s="3"/>
      <c r="K68" s="3">
        <v>5.3989432400000002E-2</v>
      </c>
      <c r="L68" s="3">
        <v>0.10240959450000001</v>
      </c>
      <c r="M68" s="3">
        <v>5.9110742899999999E-2</v>
      </c>
    </row>
    <row r="69" spans="1:18">
      <c r="A69" s="2">
        <v>68</v>
      </c>
      <c r="B69" s="1" t="s">
        <v>36</v>
      </c>
      <c r="C69" s="2">
        <v>2250</v>
      </c>
      <c r="D69" s="2">
        <v>50</v>
      </c>
      <c r="E69" s="2">
        <v>8.9</v>
      </c>
      <c r="F69" s="3">
        <v>0.71198716569999998</v>
      </c>
      <c r="G69" s="3">
        <v>0.58779745709999998</v>
      </c>
      <c r="H69" s="3">
        <v>0.16892962810000001</v>
      </c>
      <c r="I69" s="3">
        <v>0.34240470090000003</v>
      </c>
      <c r="J69" s="3"/>
      <c r="K69" s="3">
        <v>4.91111111E-2</v>
      </c>
      <c r="L69" s="3">
        <v>0.1211860914</v>
      </c>
      <c r="M69" s="3">
        <v>7.1767690499999995E-2</v>
      </c>
    </row>
    <row r="70" spans="1:18">
      <c r="A70" s="2">
        <v>69</v>
      </c>
      <c r="B70" s="1" t="s">
        <v>36</v>
      </c>
      <c r="C70" s="2">
        <v>2250</v>
      </c>
      <c r="D70" s="2">
        <v>75</v>
      </c>
      <c r="E70" s="2">
        <v>8.8000000000000007</v>
      </c>
      <c r="F70" s="3">
        <v>0.71485977339999995</v>
      </c>
      <c r="G70" s="3">
        <v>0.57820913360000004</v>
      </c>
      <c r="H70" s="3">
        <v>0.1865223718</v>
      </c>
      <c r="I70" s="3">
        <v>0.39041507009999998</v>
      </c>
      <c r="J70" s="3"/>
      <c r="K70" s="3">
        <v>4.5952953300000002E-2</v>
      </c>
      <c r="L70" s="3">
        <v>0.13703991190000001</v>
      </c>
      <c r="M70" s="3">
        <v>7.9161425699999996E-2</v>
      </c>
    </row>
    <row r="71" spans="1:18">
      <c r="A71" s="2">
        <v>70</v>
      </c>
      <c r="B71" s="1" t="s">
        <v>36</v>
      </c>
      <c r="C71" s="2">
        <v>2250</v>
      </c>
      <c r="D71" s="2">
        <v>100</v>
      </c>
      <c r="E71" s="2">
        <v>8.8000000000000007</v>
      </c>
      <c r="F71" s="3">
        <v>0.71786751950000005</v>
      </c>
      <c r="G71" s="3">
        <v>0.55789510050000002</v>
      </c>
      <c r="H71" s="3">
        <v>0.2160889872</v>
      </c>
      <c r="I71" s="3">
        <v>0.44892246679999998</v>
      </c>
      <c r="J71" s="3"/>
      <c r="K71" s="3">
        <v>3.7635631699999998E-2</v>
      </c>
      <c r="L71" s="3">
        <v>0.167684948</v>
      </c>
      <c r="M71" s="3">
        <v>9.3832066500000005E-2</v>
      </c>
    </row>
    <row r="72" spans="1:18">
      <c r="A72" s="2">
        <v>71</v>
      </c>
      <c r="B72" s="1" t="s">
        <v>36</v>
      </c>
      <c r="C72" s="2">
        <v>3000</v>
      </c>
      <c r="D72" s="2">
        <v>0</v>
      </c>
      <c r="E72" s="2">
        <v>8.9</v>
      </c>
      <c r="F72" s="3">
        <v>0.71589429739999999</v>
      </c>
      <c r="G72" s="3">
        <v>0.5626888592</v>
      </c>
      <c r="H72" s="3">
        <v>0.2118096474</v>
      </c>
      <c r="I72" s="3">
        <v>0.43811606850000001</v>
      </c>
      <c r="J72" s="3"/>
      <c r="K72" s="3">
        <v>3.8525818900000001E-2</v>
      </c>
      <c r="L72" s="3">
        <v>0.16499719569999999</v>
      </c>
      <c r="M72" s="3">
        <v>9.3427908200000007E-2</v>
      </c>
    </row>
    <row r="73" spans="1:18">
      <c r="A73" s="2">
        <v>72</v>
      </c>
      <c r="B73" s="1" t="s">
        <v>36</v>
      </c>
      <c r="C73" s="2">
        <v>3000</v>
      </c>
      <c r="D73" s="2">
        <v>25</v>
      </c>
      <c r="E73" s="2">
        <v>8.85</v>
      </c>
      <c r="F73" s="3">
        <v>0.71487341169999996</v>
      </c>
      <c r="G73" s="3">
        <v>0.5568116045</v>
      </c>
      <c r="H73" s="3">
        <v>0.2141208856</v>
      </c>
      <c r="I73" s="3">
        <v>0.44184169070000001</v>
      </c>
      <c r="J73" s="3"/>
      <c r="K73" s="3">
        <v>3.8750292200000001E-2</v>
      </c>
      <c r="L73" s="3">
        <v>0.16289159819999999</v>
      </c>
      <c r="M73" s="3">
        <v>9.1423198100000005E-2</v>
      </c>
    </row>
    <row r="74" spans="1:18">
      <c r="A74" s="2">
        <v>73</v>
      </c>
      <c r="B74" s="1" t="s">
        <v>36</v>
      </c>
      <c r="C74" s="2">
        <v>3000</v>
      </c>
      <c r="D74" s="2">
        <v>50</v>
      </c>
      <c r="E74" s="2">
        <v>8.9</v>
      </c>
      <c r="F74" s="3">
        <v>0.71223085500000005</v>
      </c>
      <c r="G74" s="3">
        <v>0.55808413280000002</v>
      </c>
      <c r="H74" s="3">
        <v>0.21280340070000001</v>
      </c>
      <c r="I74" s="3">
        <v>0.43781767500000002</v>
      </c>
      <c r="J74" s="3"/>
      <c r="K74" s="3">
        <v>3.87962793E-2</v>
      </c>
      <c r="L74" s="3">
        <v>0.16621936579999999</v>
      </c>
      <c r="M74" s="3">
        <v>9.3141678000000006E-2</v>
      </c>
    </row>
    <row r="75" spans="1:18">
      <c r="A75" s="2">
        <v>74</v>
      </c>
      <c r="B75" s="1" t="s">
        <v>36</v>
      </c>
      <c r="C75" s="2">
        <v>3000</v>
      </c>
      <c r="D75" s="2">
        <v>75</v>
      </c>
      <c r="E75" s="2">
        <v>9</v>
      </c>
      <c r="F75" s="3">
        <v>0.72184113949999995</v>
      </c>
      <c r="G75" s="3">
        <v>0.5672295839</v>
      </c>
      <c r="H75" s="3">
        <v>0.21717339629999999</v>
      </c>
      <c r="I75" s="3">
        <v>0.49247187879999998</v>
      </c>
      <c r="J75" s="3"/>
      <c r="K75" s="3">
        <v>3.7463951299999999E-2</v>
      </c>
      <c r="L75" s="3">
        <v>0.16690785799999999</v>
      </c>
      <c r="M75" s="3">
        <v>0.1033769561</v>
      </c>
      <c r="P75">
        <v>0.21199999999999999</v>
      </c>
      <c r="Q75">
        <v>0.217</v>
      </c>
    </row>
    <row r="76" spans="1:18">
      <c r="A76" s="2">
        <v>75</v>
      </c>
      <c r="B76" s="1" t="s">
        <v>36</v>
      </c>
      <c r="C76" s="2">
        <v>3000</v>
      </c>
      <c r="D76" s="2">
        <v>100</v>
      </c>
      <c r="E76" s="2">
        <v>8.9</v>
      </c>
      <c r="F76" s="3">
        <v>0.7188895313</v>
      </c>
      <c r="G76" s="3">
        <v>0.56294544160000004</v>
      </c>
      <c r="H76" s="3">
        <v>0.21393166429999999</v>
      </c>
      <c r="I76" s="3">
        <v>0.4482573936</v>
      </c>
      <c r="J76" s="3"/>
      <c r="K76" s="3">
        <v>3.8722675200000001E-2</v>
      </c>
      <c r="L76" s="3">
        <v>0.16695036090000001</v>
      </c>
      <c r="M76" s="3">
        <v>9.6033400399999996E-2</v>
      </c>
      <c r="P76">
        <f>P75-0.075</f>
        <v>0.13700000000000001</v>
      </c>
      <c r="Q76">
        <f>Q75-0.075</f>
        <v>0.14200000000000002</v>
      </c>
    </row>
    <row r="77" spans="1:18">
      <c r="A77" s="2">
        <v>76</v>
      </c>
      <c r="B77" s="1" t="s">
        <v>37</v>
      </c>
      <c r="C77" s="2">
        <v>0</v>
      </c>
      <c r="D77" s="2">
        <v>0</v>
      </c>
      <c r="E77" s="2">
        <v>8.3000000000000007</v>
      </c>
      <c r="F77" s="3">
        <v>0.66968520310000001</v>
      </c>
      <c r="G77" s="3">
        <v>0.58871411399999996</v>
      </c>
      <c r="H77" s="3">
        <v>0.1138976984</v>
      </c>
      <c r="I77" s="3">
        <v>8.8817384200000002E-2</v>
      </c>
      <c r="J77" s="3"/>
      <c r="K77" s="3">
        <v>6.6849007700000004E-2</v>
      </c>
      <c r="L77" s="3">
        <v>3.2133717499999999E-2</v>
      </c>
      <c r="M77" s="3">
        <v>1.8899918599999999E-2</v>
      </c>
    </row>
    <row r="78" spans="1:18">
      <c r="A78" s="2">
        <v>77</v>
      </c>
      <c r="B78" s="1" t="s">
        <v>37</v>
      </c>
      <c r="C78" s="2">
        <v>0</v>
      </c>
      <c r="D78" s="2">
        <v>25</v>
      </c>
      <c r="E78" s="2">
        <v>8.1999999999999993</v>
      </c>
      <c r="F78" s="3">
        <v>0.66794937850000002</v>
      </c>
      <c r="G78" s="3">
        <v>0.58357575480000001</v>
      </c>
      <c r="H78" s="3">
        <v>0.1162804885</v>
      </c>
      <c r="I78" s="3">
        <v>9.0687391699999995E-2</v>
      </c>
      <c r="J78" s="3"/>
      <c r="K78" s="3">
        <v>6.4164516899999996E-2</v>
      </c>
      <c r="L78" s="3">
        <v>3.7273138800000001E-2</v>
      </c>
      <c r="M78" s="3">
        <v>1.6376982299999999E-2</v>
      </c>
    </row>
    <row r="79" spans="1:18">
      <c r="A79" s="2">
        <v>78</v>
      </c>
      <c r="B79" s="1" t="s">
        <v>37</v>
      </c>
      <c r="C79" s="2">
        <v>0</v>
      </c>
      <c r="D79" s="2">
        <v>50</v>
      </c>
      <c r="E79" s="2">
        <v>8.0500000000000007</v>
      </c>
      <c r="F79" s="3">
        <v>0.67023446689999999</v>
      </c>
      <c r="G79" s="3">
        <v>0.57454263569999997</v>
      </c>
      <c r="H79" s="3">
        <v>0.12550047650000001</v>
      </c>
      <c r="I79" s="3">
        <v>0.11766533260000001</v>
      </c>
      <c r="J79" s="3"/>
      <c r="K79" s="3">
        <v>6.2410673899999998E-2</v>
      </c>
      <c r="L79" s="3">
        <v>4.9180995900000003E-2</v>
      </c>
      <c r="M79" s="3">
        <v>1.78966126E-2</v>
      </c>
      <c r="O79" s="7">
        <f>H79-H77</f>
        <v>1.1602778100000016E-2</v>
      </c>
      <c r="R79" s="7">
        <f>I79-I77</f>
        <v>2.8847948400000004E-2</v>
      </c>
    </row>
    <row r="80" spans="1:18">
      <c r="A80" s="2">
        <v>79</v>
      </c>
      <c r="B80" s="1" t="s">
        <v>37</v>
      </c>
      <c r="C80" s="2">
        <v>0</v>
      </c>
      <c r="D80" s="2">
        <v>75</v>
      </c>
      <c r="E80" s="2">
        <v>8</v>
      </c>
      <c r="F80" s="3">
        <v>0.66000555309999998</v>
      </c>
      <c r="G80" s="3">
        <v>0.55124120460000003</v>
      </c>
      <c r="H80" s="3">
        <v>0.14955806669999999</v>
      </c>
      <c r="I80" s="3">
        <v>0.1703006074</v>
      </c>
      <c r="J80" s="3"/>
      <c r="K80" s="3">
        <v>5.8277443900000003E-2</v>
      </c>
      <c r="L80" s="3">
        <v>7.75149641E-2</v>
      </c>
      <c r="M80" s="3">
        <v>2.7054887100000001E-2</v>
      </c>
    </row>
    <row r="81" spans="1:18">
      <c r="A81" s="2">
        <v>80</v>
      </c>
      <c r="B81" s="1" t="s">
        <v>37</v>
      </c>
      <c r="C81" s="2">
        <v>0</v>
      </c>
      <c r="D81" s="2">
        <v>100</v>
      </c>
      <c r="E81" s="2">
        <v>7.9</v>
      </c>
      <c r="F81" s="3">
        <v>0.66932309580000005</v>
      </c>
      <c r="G81" s="3">
        <v>0.4731149851</v>
      </c>
      <c r="H81" s="3">
        <v>0.29285341250000002</v>
      </c>
      <c r="I81" s="3">
        <v>0.53772413590000001</v>
      </c>
      <c r="J81" s="3"/>
      <c r="K81" s="3">
        <v>2.6223302300000001E-2</v>
      </c>
      <c r="L81" s="3">
        <v>0.25171696249999997</v>
      </c>
      <c r="M81" s="3">
        <v>9.3977484599999994E-2</v>
      </c>
      <c r="O81" s="7">
        <f>H81-H77</f>
        <v>0.17895571410000002</v>
      </c>
      <c r="P81">
        <v>0.27800000000000002</v>
      </c>
      <c r="Q81">
        <v>0.29299999999999998</v>
      </c>
      <c r="R81" s="7">
        <f>I81-I77</f>
        <v>0.4489067517</v>
      </c>
    </row>
    <row r="82" spans="1:18">
      <c r="A82" s="2">
        <v>81</v>
      </c>
      <c r="B82" s="1" t="s">
        <v>37</v>
      </c>
      <c r="C82" s="2">
        <v>750</v>
      </c>
      <c r="D82" s="2">
        <v>0</v>
      </c>
      <c r="E82" s="2">
        <v>8.1999999999999993</v>
      </c>
      <c r="F82" s="3">
        <v>0.66465324889999999</v>
      </c>
      <c r="G82" s="3">
        <v>0.58336618009999996</v>
      </c>
      <c r="H82" s="3">
        <v>0.1113841534</v>
      </c>
      <c r="I82" s="3">
        <v>9.1186391399999997E-2</v>
      </c>
      <c r="J82" s="3"/>
      <c r="K82" s="3">
        <v>6.5852610399999997E-2</v>
      </c>
      <c r="L82" s="3">
        <v>3.676695E-2</v>
      </c>
      <c r="M82" s="3">
        <v>1.6017862099999999E-2</v>
      </c>
      <c r="O82">
        <f>O79/O81</f>
        <v>6.4836030290244942E-2</v>
      </c>
      <c r="P82">
        <f>P81-0.114</f>
        <v>0.16400000000000003</v>
      </c>
      <c r="Q82">
        <f>Q81-0.114</f>
        <v>0.17899999999999999</v>
      </c>
      <c r="R82">
        <f>R79/R81</f>
        <v>6.4262674354425411E-2</v>
      </c>
    </row>
    <row r="83" spans="1:18">
      <c r="A83" s="2">
        <v>82</v>
      </c>
      <c r="B83" s="1" t="s">
        <v>37</v>
      </c>
      <c r="C83" s="2">
        <v>750</v>
      </c>
      <c r="D83" s="2">
        <v>25</v>
      </c>
      <c r="E83" s="2">
        <v>8.1999999999999993</v>
      </c>
      <c r="F83" s="3">
        <v>0.66840652629999997</v>
      </c>
      <c r="G83" s="3">
        <v>0.58216290559999995</v>
      </c>
      <c r="H83" s="3">
        <v>0.1203063187</v>
      </c>
      <c r="I83" s="3">
        <v>9.8976197799999999E-2</v>
      </c>
      <c r="J83" s="3"/>
      <c r="K83" s="3">
        <v>6.5096636499999999E-2</v>
      </c>
      <c r="L83" s="3">
        <v>4.1902313300000001E-2</v>
      </c>
      <c r="M83" s="3">
        <v>1.8613158500000001E-2</v>
      </c>
    </row>
    <row r="84" spans="1:18">
      <c r="A84" s="2">
        <v>83</v>
      </c>
      <c r="B84" s="1" t="s">
        <v>37</v>
      </c>
      <c r="C84" s="2">
        <v>750</v>
      </c>
      <c r="D84" s="2">
        <v>50</v>
      </c>
      <c r="E84" s="2">
        <v>8.25</v>
      </c>
      <c r="F84" s="3">
        <v>0.6768532344</v>
      </c>
      <c r="G84" s="3">
        <v>0.58806051169999995</v>
      </c>
      <c r="H84" s="3">
        <v>0.12405895879999999</v>
      </c>
      <c r="I84" s="3">
        <v>0.13053958960000001</v>
      </c>
      <c r="J84" s="3"/>
      <c r="K84" s="3">
        <v>6.12050029E-2</v>
      </c>
      <c r="L84" s="3">
        <v>4.8022692999999998E-2</v>
      </c>
      <c r="M84" s="3">
        <v>2.0802685200000001E-2</v>
      </c>
    </row>
    <row r="85" spans="1:18">
      <c r="A85" s="2">
        <v>84</v>
      </c>
      <c r="B85" s="1" t="s">
        <v>37</v>
      </c>
      <c r="C85" s="2">
        <v>750</v>
      </c>
      <c r="D85" s="2">
        <v>75</v>
      </c>
      <c r="E85" s="2">
        <v>8.1</v>
      </c>
      <c r="F85" s="3">
        <v>0.67428617440000005</v>
      </c>
      <c r="G85" s="3">
        <v>0.56187519320000001</v>
      </c>
      <c r="H85" s="3">
        <v>0.14629988860000001</v>
      </c>
      <c r="I85" s="3">
        <v>0.16451373999999999</v>
      </c>
      <c r="J85" s="3"/>
      <c r="K85" s="3">
        <v>5.51186709E-2</v>
      </c>
      <c r="L85" s="3">
        <v>6.9995927299999997E-2</v>
      </c>
      <c r="M85" s="3">
        <v>3.0917349399999999E-2</v>
      </c>
    </row>
    <row r="86" spans="1:18">
      <c r="A86" s="2">
        <v>85</v>
      </c>
      <c r="B86" s="1" t="s">
        <v>37</v>
      </c>
      <c r="C86" s="2">
        <v>750</v>
      </c>
      <c r="D86" s="2">
        <v>100</v>
      </c>
      <c r="E86" s="2">
        <v>8.1</v>
      </c>
      <c r="F86" s="3">
        <v>0.67917369139999995</v>
      </c>
      <c r="G86" s="3">
        <v>0.47774945359999998</v>
      </c>
      <c r="H86" s="3">
        <v>0.28937366409999998</v>
      </c>
      <c r="I86" s="3">
        <v>0.52652594009999998</v>
      </c>
      <c r="J86" s="3"/>
      <c r="K86" s="3">
        <v>2.696875E-2</v>
      </c>
      <c r="L86" s="3">
        <v>0.23858330320000001</v>
      </c>
      <c r="M86" s="3">
        <v>0.1062328038</v>
      </c>
    </row>
    <row r="87" spans="1:18">
      <c r="A87" s="2">
        <v>86</v>
      </c>
      <c r="B87" s="1" t="s">
        <v>37</v>
      </c>
      <c r="C87" s="2">
        <v>1500</v>
      </c>
      <c r="D87" s="2">
        <v>0</v>
      </c>
      <c r="E87" s="2">
        <v>8.1999999999999993</v>
      </c>
      <c r="F87" s="3">
        <v>0.66934184740000002</v>
      </c>
      <c r="G87" s="3">
        <v>0.58048133930000001</v>
      </c>
      <c r="H87" s="3">
        <v>0.12249402700000001</v>
      </c>
      <c r="I87" s="3">
        <v>0.1123371579</v>
      </c>
      <c r="J87" s="3"/>
      <c r="K87" s="3">
        <v>6.2206187699999999E-2</v>
      </c>
      <c r="L87" s="3">
        <v>4.63719966E-2</v>
      </c>
      <c r="M87" s="3">
        <v>2.28547612E-2</v>
      </c>
    </row>
    <row r="88" spans="1:18">
      <c r="A88" s="2">
        <v>87</v>
      </c>
      <c r="B88" s="1" t="s">
        <v>37</v>
      </c>
      <c r="C88" s="2">
        <v>1500</v>
      </c>
      <c r="D88" s="2">
        <v>25</v>
      </c>
      <c r="E88" s="2">
        <v>8.1999999999999993</v>
      </c>
      <c r="F88" s="3">
        <v>0.67367064830000001</v>
      </c>
      <c r="G88" s="3">
        <v>0.57953102339999996</v>
      </c>
      <c r="H88" s="3">
        <v>0.1354239293</v>
      </c>
      <c r="I88" s="3">
        <v>0.13337792970000001</v>
      </c>
      <c r="J88" s="3"/>
      <c r="K88" s="3">
        <v>6.0898146200000003E-2</v>
      </c>
      <c r="L88" s="3">
        <v>5.5292787699999998E-2</v>
      </c>
      <c r="M88" s="3">
        <v>2.1391297699999999E-2</v>
      </c>
    </row>
    <row r="89" spans="1:18">
      <c r="A89" s="2">
        <v>88</v>
      </c>
      <c r="B89" s="1" t="s">
        <v>37</v>
      </c>
      <c r="C89" s="2">
        <v>1500</v>
      </c>
      <c r="D89" s="2">
        <v>50</v>
      </c>
      <c r="E89" s="2">
        <v>8.1999999999999993</v>
      </c>
      <c r="F89" s="3">
        <v>0.66435971770000002</v>
      </c>
      <c r="G89" s="3">
        <v>0.5706980519</v>
      </c>
      <c r="H89" s="3">
        <v>0.1439905303</v>
      </c>
      <c r="I89" s="3">
        <v>0.1687947058</v>
      </c>
      <c r="J89" s="3"/>
      <c r="K89" s="3">
        <v>5.6128507899999999E-2</v>
      </c>
      <c r="L89" s="3">
        <v>6.9648815500000003E-2</v>
      </c>
      <c r="M89" s="3">
        <v>3.00796768E-2</v>
      </c>
    </row>
    <row r="90" spans="1:18">
      <c r="A90" s="2">
        <v>89</v>
      </c>
      <c r="B90" s="1" t="s">
        <v>37</v>
      </c>
      <c r="C90" s="2">
        <v>1500</v>
      </c>
      <c r="D90" s="2">
        <v>75</v>
      </c>
      <c r="E90" s="2">
        <v>8.1999999999999993</v>
      </c>
      <c r="F90" s="3">
        <v>0.67150899470000003</v>
      </c>
      <c r="G90" s="3">
        <v>0.54938808660000005</v>
      </c>
      <c r="H90" s="3">
        <v>0.1732605868</v>
      </c>
      <c r="I90" s="3">
        <v>0.23352506040000001</v>
      </c>
      <c r="J90" s="3"/>
      <c r="K90" s="3">
        <v>5.1624999999999997E-2</v>
      </c>
      <c r="L90" s="3">
        <v>9.4628146299999993E-2</v>
      </c>
      <c r="M90" s="3">
        <v>4.2313257399999998E-2</v>
      </c>
    </row>
    <row r="91" spans="1:18">
      <c r="A91" s="2">
        <v>90</v>
      </c>
      <c r="B91" s="1" t="s">
        <v>37</v>
      </c>
      <c r="C91" s="2">
        <v>1500</v>
      </c>
      <c r="D91" s="2">
        <v>100</v>
      </c>
      <c r="E91" s="2">
        <v>8.1999999999999993</v>
      </c>
      <c r="F91" s="3">
        <v>0.68489283860000005</v>
      </c>
      <c r="G91" s="3">
        <v>0.48648862409999999</v>
      </c>
      <c r="H91" s="3">
        <v>0.27882759779999999</v>
      </c>
      <c r="I91" s="3">
        <v>0.53149678450000004</v>
      </c>
      <c r="J91" s="3"/>
      <c r="K91" s="3">
        <v>2.7890603600000001E-2</v>
      </c>
      <c r="L91" s="3">
        <v>0.22335864280000001</v>
      </c>
      <c r="M91" s="3">
        <v>0.1024614202</v>
      </c>
    </row>
    <row r="92" spans="1:18">
      <c r="A92" s="2">
        <v>91</v>
      </c>
      <c r="B92" s="1" t="s">
        <v>37</v>
      </c>
      <c r="C92" s="2">
        <v>2250</v>
      </c>
      <c r="D92" s="2">
        <v>0</v>
      </c>
      <c r="E92" s="2">
        <v>8.1999999999999993</v>
      </c>
      <c r="F92" s="3">
        <v>0.67837373999999995</v>
      </c>
      <c r="G92" s="3">
        <v>0.54534185270000002</v>
      </c>
      <c r="H92" s="3">
        <v>0.1932294212</v>
      </c>
      <c r="I92" s="3">
        <v>0.28274585120000001</v>
      </c>
      <c r="J92" s="3"/>
      <c r="K92" s="3">
        <v>4.7747319699999999E-2</v>
      </c>
      <c r="L92" s="3">
        <v>0.11297687300000001</v>
      </c>
      <c r="M92" s="3">
        <v>5.2649652300000002E-2</v>
      </c>
    </row>
    <row r="93" spans="1:18">
      <c r="A93" s="2">
        <v>92</v>
      </c>
      <c r="B93" s="1" t="s">
        <v>37</v>
      </c>
      <c r="C93" s="2">
        <v>2250</v>
      </c>
      <c r="D93" s="2">
        <v>25</v>
      </c>
      <c r="E93" s="2">
        <v>8.1999999999999993</v>
      </c>
      <c r="F93" s="3">
        <v>0.67560288830000004</v>
      </c>
      <c r="G93" s="3">
        <v>0.54200512990000005</v>
      </c>
      <c r="H93" s="3">
        <v>0.18815917099999999</v>
      </c>
      <c r="I93" s="3">
        <v>0.26385975890000002</v>
      </c>
      <c r="J93" s="3"/>
      <c r="K93" s="3">
        <v>4.6603287700000003E-2</v>
      </c>
      <c r="L93" s="3">
        <v>0.1221999691</v>
      </c>
      <c r="M93" s="3">
        <v>4.8343477000000003E-2</v>
      </c>
    </row>
    <row r="94" spans="1:18">
      <c r="A94" s="2">
        <v>93</v>
      </c>
      <c r="B94" s="1" t="s">
        <v>37</v>
      </c>
      <c r="C94" s="2">
        <v>2250</v>
      </c>
      <c r="D94" s="2">
        <v>50</v>
      </c>
      <c r="E94" s="2">
        <v>8.1999999999999993</v>
      </c>
      <c r="F94" s="3">
        <v>0.67848083000000003</v>
      </c>
      <c r="G94" s="3">
        <v>0.52311516260000002</v>
      </c>
      <c r="H94" s="3">
        <v>0.2181390409</v>
      </c>
      <c r="I94" s="3">
        <v>0.3419301817</v>
      </c>
      <c r="J94" s="3"/>
      <c r="K94" s="3">
        <v>4.1954116E-2</v>
      </c>
      <c r="L94" s="3">
        <v>0.14842658759999999</v>
      </c>
      <c r="M94" s="3">
        <v>6.4339647999999999E-2</v>
      </c>
    </row>
    <row r="95" spans="1:18">
      <c r="A95" s="2">
        <v>94</v>
      </c>
      <c r="B95" s="1" t="s">
        <v>37</v>
      </c>
      <c r="C95" s="2">
        <v>2250</v>
      </c>
      <c r="D95" s="2">
        <v>75</v>
      </c>
      <c r="E95" s="2">
        <v>8.1</v>
      </c>
      <c r="F95" s="3">
        <v>0.68442032350000004</v>
      </c>
      <c r="G95" s="3">
        <v>0.5196603219</v>
      </c>
      <c r="H95" s="3">
        <v>0.2354125551</v>
      </c>
      <c r="I95" s="3">
        <v>0.47546757499999998</v>
      </c>
      <c r="J95" s="3"/>
      <c r="K95" s="3">
        <v>3.5250459599999999E-2</v>
      </c>
      <c r="L95" s="3">
        <v>0.17852179130000001</v>
      </c>
      <c r="M95" s="3">
        <v>9.3454119500000002E-2</v>
      </c>
    </row>
    <row r="96" spans="1:18">
      <c r="A96" s="2">
        <v>95</v>
      </c>
      <c r="B96" s="1" t="s">
        <v>37</v>
      </c>
      <c r="C96" s="2">
        <v>2250</v>
      </c>
      <c r="D96" s="2">
        <v>100</v>
      </c>
      <c r="E96" s="2">
        <v>8.15</v>
      </c>
      <c r="F96" s="3">
        <v>0.68569970619999998</v>
      </c>
      <c r="G96" s="3">
        <v>0.48238076959999998</v>
      </c>
      <c r="H96" s="3">
        <v>0.27834870439999998</v>
      </c>
      <c r="I96" s="3">
        <v>0.51139292130000003</v>
      </c>
      <c r="J96" s="3"/>
      <c r="K96" s="3">
        <v>2.96291297E-2</v>
      </c>
      <c r="L96" s="3">
        <v>0.22750777920000001</v>
      </c>
      <c r="M96" s="3">
        <v>0.1045644813</v>
      </c>
    </row>
    <row r="97" spans="1:17">
      <c r="A97" s="2">
        <v>96</v>
      </c>
      <c r="B97" s="1" t="s">
        <v>37</v>
      </c>
      <c r="C97" s="2">
        <v>3000</v>
      </c>
      <c r="D97" s="2">
        <v>0</v>
      </c>
      <c r="E97" s="2">
        <v>8.1999999999999993</v>
      </c>
      <c r="F97" s="3">
        <v>0.68070842359999995</v>
      </c>
      <c r="G97" s="3">
        <v>0.48895425219999999</v>
      </c>
      <c r="H97" s="3">
        <v>0.28055726149999999</v>
      </c>
      <c r="I97" s="3">
        <v>0.49296060289999999</v>
      </c>
      <c r="J97" s="3"/>
      <c r="K97" s="3">
        <v>2.6746624199999999E-2</v>
      </c>
      <c r="L97" s="3">
        <v>0.22615015799999999</v>
      </c>
      <c r="M97" s="3">
        <v>8.5281403899999997E-2</v>
      </c>
    </row>
    <row r="98" spans="1:17">
      <c r="A98" s="2">
        <v>97</v>
      </c>
      <c r="B98" s="1" t="s">
        <v>37</v>
      </c>
      <c r="C98" s="2">
        <v>3000</v>
      </c>
      <c r="D98" s="2">
        <v>25</v>
      </c>
      <c r="E98" s="2">
        <v>8.1999999999999993</v>
      </c>
      <c r="F98" s="3">
        <v>0.68462548479999996</v>
      </c>
      <c r="G98" s="3">
        <v>0.4877565975</v>
      </c>
      <c r="H98" s="3">
        <v>0.27879846400000002</v>
      </c>
      <c r="I98" s="3">
        <v>0.55246608490000004</v>
      </c>
      <c r="J98" s="3"/>
      <c r="K98" s="3">
        <v>2.7430780799999999E-2</v>
      </c>
      <c r="L98" s="3">
        <v>0.2299684826</v>
      </c>
      <c r="M98" s="3">
        <v>9.51348313E-2</v>
      </c>
    </row>
    <row r="99" spans="1:17">
      <c r="A99" s="2">
        <v>98</v>
      </c>
      <c r="B99" s="1" t="s">
        <v>37</v>
      </c>
      <c r="C99" s="2">
        <v>3000</v>
      </c>
      <c r="D99" s="2">
        <v>50</v>
      </c>
      <c r="E99" s="2">
        <v>8.1999999999999993</v>
      </c>
      <c r="F99" s="3">
        <v>0.68265426640000004</v>
      </c>
      <c r="G99" s="3">
        <v>0.48882515720000003</v>
      </c>
      <c r="H99" s="3">
        <v>0.2731758359</v>
      </c>
      <c r="I99" s="3">
        <v>0.54265885260000002</v>
      </c>
      <c r="J99" s="3"/>
      <c r="K99" s="3">
        <v>2.9146366699999999E-2</v>
      </c>
      <c r="L99" s="3">
        <v>0.21821027379999999</v>
      </c>
      <c r="M99" s="3">
        <v>0.10280999239999999</v>
      </c>
    </row>
    <row r="100" spans="1:17">
      <c r="A100" s="2">
        <v>99</v>
      </c>
      <c r="B100" s="1" t="s">
        <v>37</v>
      </c>
      <c r="C100" s="2">
        <v>3000</v>
      </c>
      <c r="D100" s="2">
        <v>75</v>
      </c>
      <c r="E100" s="2">
        <v>8.1</v>
      </c>
      <c r="F100" s="3">
        <v>0.68745081620000004</v>
      </c>
      <c r="G100" s="3">
        <v>0.49342332680000001</v>
      </c>
      <c r="H100" s="3">
        <v>0.27713824809999998</v>
      </c>
      <c r="I100" s="3">
        <v>0.49495513530000002</v>
      </c>
      <c r="J100" s="3"/>
      <c r="K100" s="3">
        <v>2.8380459300000001E-2</v>
      </c>
      <c r="L100" s="3">
        <v>0.22311751069999999</v>
      </c>
      <c r="M100" s="3">
        <v>0.1023873745</v>
      </c>
      <c r="P100">
        <v>0.27300000000000002</v>
      </c>
      <c r="Q100">
        <v>0.28599999999999998</v>
      </c>
    </row>
    <row r="101" spans="1:17">
      <c r="A101" s="2">
        <v>100</v>
      </c>
      <c r="B101" s="1" t="s">
        <v>37</v>
      </c>
      <c r="C101" s="2">
        <v>3000</v>
      </c>
      <c r="D101" s="2">
        <v>100</v>
      </c>
      <c r="E101" s="2">
        <v>8.3000000000000007</v>
      </c>
      <c r="F101" s="3">
        <v>0.68759819700000002</v>
      </c>
      <c r="G101" s="3">
        <v>0.4919096134</v>
      </c>
      <c r="H101" s="3">
        <v>0.28566376459999998</v>
      </c>
      <c r="I101" s="3">
        <v>0.55190207459999996</v>
      </c>
      <c r="J101" s="3"/>
      <c r="K101" s="3">
        <v>2.66939538E-2</v>
      </c>
      <c r="L101" s="3">
        <v>0.2303792526</v>
      </c>
      <c r="M101" s="3">
        <v>0.11232077059999999</v>
      </c>
      <c r="P101">
        <f>P100-0.114</f>
        <v>0.15900000000000003</v>
      </c>
      <c r="Q101">
        <f>Q100-0.114</f>
        <v>0.17199999999999999</v>
      </c>
    </row>
  </sheetData>
  <autoFilter ref="A1:M101">
    <sortState ref="A2:L93">
      <sortCondition ref="A1:A9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pane ySplit="1" topLeftCell="A2" activePane="bottomLeft" state="frozen"/>
      <selection pane="bottomLeft" activeCell="G23" sqref="B2:G23"/>
    </sheetView>
  </sheetViews>
  <sheetFormatPr baseColWidth="10" defaultRowHeight="15" x14ac:dyDescent="0"/>
  <cols>
    <col min="1" max="1" width="3.83203125" bestFit="1" customWidth="1"/>
    <col min="2" max="2" width="6.1640625" customWidth="1"/>
    <col min="3" max="3" width="4.83203125" customWidth="1"/>
    <col min="4" max="7" width="6.1640625" bestFit="1" customWidth="1"/>
    <col min="8" max="8" width="6.1640625" customWidth="1"/>
    <col min="9" max="10" width="6.1640625" bestFit="1" customWidth="1"/>
    <col min="11" max="11" width="6.6640625" bestFit="1" customWidth="1"/>
    <col min="12" max="13" width="7.1640625" bestFit="1" customWidth="1"/>
  </cols>
  <sheetData>
    <row r="1" spans="1:13" s="6" customFormat="1" ht="20" thickBot="1">
      <c r="A1" s="5"/>
      <c r="B1" s="5" t="s">
        <v>0</v>
      </c>
      <c r="C1" s="5" t="s">
        <v>3</v>
      </c>
      <c r="D1" s="5" t="s">
        <v>27</v>
      </c>
      <c r="E1" s="5" t="s">
        <v>28</v>
      </c>
      <c r="F1" s="5" t="s">
        <v>25</v>
      </c>
      <c r="G1" s="5" t="s">
        <v>26</v>
      </c>
      <c r="H1" s="5"/>
      <c r="I1" s="5" t="s">
        <v>31</v>
      </c>
      <c r="J1" s="5" t="s">
        <v>32</v>
      </c>
      <c r="K1" s="5" t="s">
        <v>33</v>
      </c>
      <c r="L1" s="5"/>
      <c r="M1" s="5"/>
    </row>
    <row r="2" spans="1:13" ht="16" thickTop="1">
      <c r="A2" s="2">
        <v>1</v>
      </c>
      <c r="B2" s="1" t="s">
        <v>2</v>
      </c>
      <c r="C2" s="2">
        <v>8.9</v>
      </c>
      <c r="D2" s="3">
        <v>0.71174042469999999</v>
      </c>
      <c r="E2" s="3">
        <v>0.629</v>
      </c>
      <c r="F2" s="3">
        <v>9.6129005599999998E-2</v>
      </c>
      <c r="G2" s="3">
        <v>0.17727880609999999</v>
      </c>
      <c r="H2" s="3"/>
      <c r="I2" s="3">
        <v>6.5100080599999999E-2</v>
      </c>
      <c r="J2" s="3">
        <v>7.16305468E-2</v>
      </c>
      <c r="K2" s="3">
        <v>3.57167922E-2</v>
      </c>
      <c r="L2" s="3"/>
      <c r="M2" s="3"/>
    </row>
    <row r="3" spans="1:13">
      <c r="A3" s="2">
        <v>2</v>
      </c>
      <c r="B3" s="1" t="s">
        <v>4</v>
      </c>
      <c r="C3" s="2">
        <v>8.9</v>
      </c>
      <c r="D3" s="3">
        <v>0.71191052990000003</v>
      </c>
      <c r="E3" s="3">
        <v>0.6</v>
      </c>
      <c r="F3" s="3">
        <v>0.14627546199999999</v>
      </c>
      <c r="G3" s="3">
        <v>0.2497265534</v>
      </c>
      <c r="H3" s="3"/>
      <c r="I3" s="3">
        <v>5.7444444400000003E-2</v>
      </c>
      <c r="J3" s="3">
        <v>9.8146146399999995E-2</v>
      </c>
      <c r="K3" s="3">
        <v>4.9449693900000001E-2</v>
      </c>
      <c r="L3" s="3"/>
      <c r="M3" s="3"/>
    </row>
    <row r="4" spans="1:13">
      <c r="A4" s="2">
        <v>3</v>
      </c>
      <c r="B4" s="1" t="s">
        <v>5</v>
      </c>
      <c r="C4" s="2">
        <v>8.9</v>
      </c>
      <c r="D4" s="3">
        <v>0.71315608019999999</v>
      </c>
      <c r="E4" s="3">
        <v>0.60638220549999999</v>
      </c>
      <c r="F4" s="3">
        <v>0.13102403309999999</v>
      </c>
      <c r="G4" s="3">
        <v>0.19435963349999999</v>
      </c>
      <c r="H4" s="3"/>
      <c r="I4" s="3">
        <v>6.1041890699999997E-2</v>
      </c>
      <c r="J4" s="3">
        <v>8.4480065199999996E-2</v>
      </c>
      <c r="K4" s="3">
        <v>3.9680317899999998E-2</v>
      </c>
      <c r="L4" s="3"/>
      <c r="M4" s="3"/>
    </row>
    <row r="5" spans="1:13">
      <c r="A5" s="2">
        <v>4</v>
      </c>
      <c r="B5" s="1" t="s">
        <v>6</v>
      </c>
      <c r="C5" s="2">
        <v>8.8000000000000007</v>
      </c>
      <c r="D5" s="3">
        <v>0.71110893480000004</v>
      </c>
      <c r="E5" s="3">
        <v>0.60727122639999997</v>
      </c>
      <c r="F5" s="3">
        <v>0.12749064330000001</v>
      </c>
      <c r="G5" s="3">
        <v>0.2074766395</v>
      </c>
      <c r="H5" s="3"/>
      <c r="I5" s="3">
        <v>5.7524110500000003E-2</v>
      </c>
      <c r="J5" s="3">
        <v>8.5740955600000002E-2</v>
      </c>
      <c r="K5" s="3">
        <v>4.2810857100000002E-2</v>
      </c>
      <c r="L5" s="3"/>
      <c r="M5" s="3"/>
    </row>
    <row r="6" spans="1:13">
      <c r="A6" s="2">
        <v>5</v>
      </c>
      <c r="B6" s="1" t="s">
        <v>7</v>
      </c>
      <c r="C6" s="2">
        <v>8.9</v>
      </c>
      <c r="D6" s="3">
        <v>0.71387564859999997</v>
      </c>
      <c r="E6" s="3">
        <v>0.58011292349999999</v>
      </c>
      <c r="F6" s="3">
        <v>0.19074366149999999</v>
      </c>
      <c r="G6" s="3">
        <v>0.30524411480000002</v>
      </c>
      <c r="H6" s="3"/>
      <c r="I6" s="3">
        <v>5.1126453500000002E-2</v>
      </c>
      <c r="J6" s="3">
        <v>0.11802459110000001</v>
      </c>
      <c r="K6" s="3">
        <v>6.0775155599999998E-2</v>
      </c>
      <c r="L6" s="3"/>
      <c r="M6" s="3"/>
    </row>
    <row r="7" spans="1:13">
      <c r="A7" s="2">
        <v>6</v>
      </c>
      <c r="B7" s="1" t="s">
        <v>8</v>
      </c>
      <c r="C7" s="2">
        <v>8.8000000000000007</v>
      </c>
      <c r="D7" s="3">
        <v>0.70967559499999999</v>
      </c>
      <c r="E7" s="3">
        <v>0.5991173528</v>
      </c>
      <c r="F7" s="3">
        <v>0.13029443230000001</v>
      </c>
      <c r="G7" s="3">
        <v>0.2115318789</v>
      </c>
      <c r="H7" s="3"/>
      <c r="I7" s="3">
        <v>6.3097532100000006E-2</v>
      </c>
      <c r="J7" s="3">
        <v>7.6992751499999998E-2</v>
      </c>
      <c r="K7" s="3">
        <v>4.39661238E-2</v>
      </c>
      <c r="L7" s="3"/>
      <c r="M7" s="3"/>
    </row>
    <row r="8" spans="1:13">
      <c r="A8" s="2">
        <v>7</v>
      </c>
      <c r="B8" s="1" t="s">
        <v>9</v>
      </c>
      <c r="C8" s="2">
        <v>8.8000000000000007</v>
      </c>
      <c r="D8" s="3">
        <v>0.70526411440000003</v>
      </c>
      <c r="E8" s="3">
        <v>0.6055310357</v>
      </c>
      <c r="F8" s="3">
        <v>0.1119568032</v>
      </c>
      <c r="G8" s="3">
        <v>0.1845324451</v>
      </c>
      <c r="H8" s="3"/>
      <c r="I8" s="3">
        <v>6.6496323499999996E-2</v>
      </c>
      <c r="J8" s="3">
        <v>7.3318156100000004E-2</v>
      </c>
      <c r="K8" s="3">
        <v>3.6016882200000003E-2</v>
      </c>
      <c r="L8" s="3"/>
      <c r="M8" s="3"/>
    </row>
    <row r="9" spans="1:13">
      <c r="A9" s="2">
        <v>8</v>
      </c>
      <c r="B9" s="1" t="s">
        <v>10</v>
      </c>
      <c r="C9" s="2">
        <v>8.9</v>
      </c>
      <c r="D9" s="3">
        <v>0.71045744119999998</v>
      </c>
      <c r="E9" s="3">
        <v>0.60557255030000001</v>
      </c>
      <c r="F9" s="3">
        <v>0.1419814177</v>
      </c>
      <c r="G9" s="3">
        <v>0.2170972521</v>
      </c>
      <c r="H9" s="3"/>
      <c r="I9" s="3">
        <v>5.58543019E-2</v>
      </c>
      <c r="J9" s="3">
        <v>8.9075093499999994E-2</v>
      </c>
      <c r="K9" s="3">
        <v>4.5370582899999998E-2</v>
      </c>
      <c r="L9" s="3"/>
      <c r="M9" s="3"/>
    </row>
    <row r="10" spans="1:13">
      <c r="A10" s="2">
        <v>9</v>
      </c>
      <c r="B10" s="1" t="s">
        <v>11</v>
      </c>
      <c r="C10" s="2">
        <v>8.9</v>
      </c>
      <c r="D10" s="3">
        <v>0.70897719179999996</v>
      </c>
      <c r="E10" s="3">
        <v>0.61125688359999997</v>
      </c>
      <c r="F10" s="3">
        <v>0.1228782219</v>
      </c>
      <c r="G10" s="3">
        <v>0.19243315599999999</v>
      </c>
      <c r="H10" s="3"/>
      <c r="I10" s="3">
        <v>6.4709302299999993E-2</v>
      </c>
      <c r="J10" s="3">
        <v>6.5362398799999999E-2</v>
      </c>
      <c r="K10" s="3">
        <v>3.8732715500000001E-2</v>
      </c>
      <c r="L10" s="3"/>
      <c r="M10" s="3"/>
    </row>
    <row r="11" spans="1:13">
      <c r="A11" s="2">
        <v>10</v>
      </c>
      <c r="B11" s="1" t="s">
        <v>12</v>
      </c>
      <c r="C11" s="2">
        <v>8.8000000000000007</v>
      </c>
      <c r="D11" s="3">
        <v>0.71371795790000003</v>
      </c>
      <c r="E11" s="3">
        <v>0.603946608</v>
      </c>
      <c r="F11" s="3">
        <v>0.1398923936</v>
      </c>
      <c r="G11" s="3">
        <v>0.22285446049999999</v>
      </c>
      <c r="H11" s="3"/>
      <c r="I11" s="3">
        <v>5.9077212099999998E-2</v>
      </c>
      <c r="J11" s="3">
        <v>8.3978393499999998E-2</v>
      </c>
      <c r="K11" s="3">
        <v>4.5246481599999999E-2</v>
      </c>
      <c r="L11" s="3"/>
      <c r="M11" s="3"/>
    </row>
    <row r="12" spans="1:13">
      <c r="A12" s="2">
        <v>11</v>
      </c>
      <c r="B12" s="1" t="s">
        <v>13</v>
      </c>
      <c r="C12" s="2">
        <v>8.9</v>
      </c>
      <c r="D12" s="3">
        <v>0.71287998320000001</v>
      </c>
      <c r="E12" s="3">
        <v>0.6073538289</v>
      </c>
      <c r="F12" s="3">
        <v>0.13848681230000001</v>
      </c>
      <c r="G12" s="3">
        <v>0.2072293929</v>
      </c>
      <c r="H12" s="3"/>
      <c r="I12" s="3">
        <v>5.7754823300000001E-2</v>
      </c>
      <c r="J12" s="3">
        <v>8.9887999999999996E-2</v>
      </c>
      <c r="K12" s="3">
        <v>4.1415261299999999E-2</v>
      </c>
      <c r="L12" s="3"/>
      <c r="M12" s="3"/>
    </row>
    <row r="13" spans="1:13">
      <c r="A13" s="2">
        <v>12</v>
      </c>
      <c r="B13" s="1" t="s">
        <v>14</v>
      </c>
      <c r="C13" s="2">
        <v>8.1</v>
      </c>
      <c r="D13" s="3">
        <v>0.67599668270000002</v>
      </c>
      <c r="E13" s="3">
        <v>0.53765307009999996</v>
      </c>
      <c r="F13" s="3">
        <v>0.19089118199999999</v>
      </c>
      <c r="G13" s="3">
        <v>0.28643361070000001</v>
      </c>
      <c r="H13" s="3"/>
      <c r="I13" s="3">
        <v>4.3639034200000003E-2</v>
      </c>
      <c r="J13" s="3">
        <v>0.14242113570000001</v>
      </c>
      <c r="K13" s="3">
        <v>4.6620744999999998E-2</v>
      </c>
      <c r="L13" s="3"/>
      <c r="M13" s="3"/>
    </row>
    <row r="14" spans="1:13">
      <c r="A14" s="2">
        <v>13</v>
      </c>
      <c r="B14" s="1" t="s">
        <v>15</v>
      </c>
      <c r="C14" s="2">
        <v>8.1999999999999993</v>
      </c>
      <c r="D14" s="3">
        <v>0.67193526579999996</v>
      </c>
      <c r="E14" s="3">
        <v>0.54143836940000001</v>
      </c>
      <c r="F14" s="3">
        <v>0.15823231309999999</v>
      </c>
      <c r="G14" s="3">
        <v>0.19244941400000001</v>
      </c>
      <c r="H14" s="3"/>
      <c r="I14" s="3">
        <v>5.1722020299999998E-2</v>
      </c>
      <c r="J14" s="3">
        <v>9.2596532499999995E-2</v>
      </c>
      <c r="K14" s="3">
        <v>3.3853230499999998E-2</v>
      </c>
      <c r="L14" s="3"/>
      <c r="M14" s="3"/>
    </row>
    <row r="15" spans="1:13">
      <c r="A15" s="2">
        <v>14</v>
      </c>
      <c r="B15" s="1" t="s">
        <v>16</v>
      </c>
      <c r="C15" s="2">
        <v>8.3000000000000007</v>
      </c>
      <c r="D15" s="3">
        <v>0.68199041890000001</v>
      </c>
      <c r="E15" s="3">
        <v>0.55311788689999997</v>
      </c>
      <c r="F15" s="3">
        <v>0.16313651739999999</v>
      </c>
      <c r="G15" s="3">
        <v>0.207275512</v>
      </c>
      <c r="H15" s="3"/>
      <c r="I15" s="3">
        <v>5.19207317E-2</v>
      </c>
      <c r="J15" s="3">
        <v>9.9474362299999994E-2</v>
      </c>
      <c r="K15" s="3">
        <v>3.8374551100000001E-2</v>
      </c>
      <c r="L15" s="3"/>
      <c r="M15" s="3"/>
    </row>
    <row r="16" spans="1:13">
      <c r="A16" s="2">
        <v>15</v>
      </c>
      <c r="B16" s="1" t="s">
        <v>17</v>
      </c>
      <c r="C16" s="2">
        <v>7</v>
      </c>
      <c r="D16" s="3">
        <v>0.63774140229999998</v>
      </c>
      <c r="E16" s="3">
        <v>0.42486080180000002</v>
      </c>
      <c r="F16" s="3">
        <v>0.32772240879999998</v>
      </c>
      <c r="G16" s="3">
        <v>0.68604054189999997</v>
      </c>
      <c r="H16" s="3"/>
      <c r="I16" s="3">
        <v>1.7411151999999999E-2</v>
      </c>
      <c r="J16" s="3">
        <v>0.33201976820000001</v>
      </c>
      <c r="K16" s="3">
        <v>0.1332186424</v>
      </c>
      <c r="L16" s="3"/>
      <c r="M16" s="3"/>
    </row>
    <row r="17" spans="1:13">
      <c r="A17" s="2">
        <v>16</v>
      </c>
      <c r="B17" s="1" t="s">
        <v>18</v>
      </c>
      <c r="C17" s="2">
        <v>8.4</v>
      </c>
      <c r="D17" s="3">
        <v>0.68744618430000004</v>
      </c>
      <c r="E17" s="3">
        <v>0.51946601960000005</v>
      </c>
      <c r="F17" s="3">
        <v>0.2373842145</v>
      </c>
      <c r="G17" s="3">
        <v>0.27935736249999998</v>
      </c>
      <c r="H17" s="3"/>
      <c r="I17" s="3">
        <v>4.98824405E-2</v>
      </c>
      <c r="J17" s="3">
        <v>0.1154235913</v>
      </c>
      <c r="K17" s="3">
        <v>5.3798889199999998E-2</v>
      </c>
      <c r="L17" s="3"/>
      <c r="M17" s="3"/>
    </row>
    <row r="18" spans="1:13">
      <c r="A18" s="2">
        <v>17</v>
      </c>
      <c r="B18" s="1" t="s">
        <v>19</v>
      </c>
      <c r="C18" s="2">
        <v>8.3000000000000007</v>
      </c>
      <c r="D18" s="3">
        <v>0.67914367210000004</v>
      </c>
      <c r="E18" s="3">
        <v>0.57315080669999996</v>
      </c>
      <c r="F18" s="3">
        <v>0.1306606827</v>
      </c>
      <c r="G18" s="3">
        <v>0.1865052512</v>
      </c>
      <c r="H18" s="3"/>
      <c r="I18" s="3">
        <v>5.2376521299999999E-2</v>
      </c>
      <c r="J18" s="3">
        <v>8.1214771599999999E-2</v>
      </c>
      <c r="K18" s="3">
        <v>3.4241362300000001E-2</v>
      </c>
      <c r="L18" s="3"/>
      <c r="M18" s="3"/>
    </row>
    <row r="19" spans="1:13">
      <c r="A19" s="2">
        <v>18</v>
      </c>
      <c r="B19" s="1" t="s">
        <v>20</v>
      </c>
      <c r="C19" s="2">
        <v>8.1999999999999993</v>
      </c>
      <c r="D19" s="3">
        <v>0.67608180780000005</v>
      </c>
      <c r="E19" s="3">
        <v>0.55149117920000001</v>
      </c>
      <c r="F19" s="3">
        <v>0.15999011799999999</v>
      </c>
      <c r="G19" s="3">
        <v>0.22619236370000001</v>
      </c>
      <c r="H19" s="3"/>
      <c r="I19" s="3">
        <v>4.6923225300000003E-2</v>
      </c>
      <c r="J19" s="3">
        <v>0.1030878168</v>
      </c>
      <c r="K19" s="3">
        <v>3.7012185199999999E-2</v>
      </c>
      <c r="L19" s="3"/>
      <c r="M19" s="3"/>
    </row>
    <row r="20" spans="1:13">
      <c r="A20" s="2">
        <v>19</v>
      </c>
      <c r="B20" s="1" t="s">
        <v>21</v>
      </c>
      <c r="C20" s="2">
        <v>8.1999999999999993</v>
      </c>
      <c r="D20" s="3">
        <v>0.67718140049999997</v>
      </c>
      <c r="E20" s="3">
        <v>0.58785675189999997</v>
      </c>
      <c r="F20" s="3">
        <v>9.8725930899999995E-2</v>
      </c>
      <c r="G20" s="3">
        <v>0.16736807719999999</v>
      </c>
      <c r="H20" s="3"/>
      <c r="I20" s="3">
        <v>5.1878289000000001E-2</v>
      </c>
      <c r="J20" s="3">
        <v>6.9081500599999998E-2</v>
      </c>
      <c r="K20" s="3">
        <v>2.7282353400000001E-2</v>
      </c>
      <c r="L20" s="3"/>
      <c r="M20" s="3"/>
    </row>
    <row r="21" spans="1:13">
      <c r="A21" s="2">
        <v>20</v>
      </c>
      <c r="B21" s="1" t="s">
        <v>22</v>
      </c>
      <c r="C21" s="2">
        <v>8.1999999999999993</v>
      </c>
      <c r="D21" s="3">
        <v>0.6828294519</v>
      </c>
      <c r="E21" s="3">
        <v>0.51791817220000003</v>
      </c>
      <c r="F21" s="3">
        <v>0.22208186499999999</v>
      </c>
      <c r="G21" s="3">
        <v>0.2501255838</v>
      </c>
      <c r="H21" s="3"/>
      <c r="I21" s="3">
        <v>4.7399185000000003E-2</v>
      </c>
      <c r="J21" s="3">
        <v>9.4363880900000002E-2</v>
      </c>
      <c r="K21" s="3">
        <v>4.0820429200000001E-2</v>
      </c>
      <c r="L21" s="3"/>
      <c r="M21" s="3"/>
    </row>
    <row r="22" spans="1:13">
      <c r="A22" s="2">
        <v>21</v>
      </c>
      <c r="B22" s="1" t="s">
        <v>23</v>
      </c>
      <c r="C22" s="2">
        <v>8.1999999999999993</v>
      </c>
      <c r="D22" s="3">
        <v>0.67836818580000002</v>
      </c>
      <c r="E22" s="3">
        <v>0.5153475085</v>
      </c>
      <c r="F22" s="3">
        <v>0.22977612820000001</v>
      </c>
      <c r="G22" s="3">
        <v>0.29525924329999997</v>
      </c>
      <c r="H22" s="3"/>
      <c r="I22" s="3">
        <v>4.3459675000000003E-2</v>
      </c>
      <c r="J22" s="3">
        <v>0.14086897500000001</v>
      </c>
      <c r="K22" s="3">
        <v>5.7436788500000002E-2</v>
      </c>
      <c r="L22" s="3"/>
      <c r="M22" s="3"/>
    </row>
    <row r="23" spans="1:13">
      <c r="A23" s="2">
        <v>22</v>
      </c>
      <c r="B23" s="1" t="s">
        <v>24</v>
      </c>
      <c r="C23" s="2">
        <v>8.8000000000000007</v>
      </c>
      <c r="D23" s="3">
        <v>0.70026078130000002</v>
      </c>
      <c r="E23" s="3">
        <v>0.66862500000000002</v>
      </c>
      <c r="F23" s="3">
        <v>2.8673218000000002E-3</v>
      </c>
      <c r="G23" s="3">
        <v>2.3484267000000001E-3</v>
      </c>
      <c r="H23" s="3"/>
      <c r="I23" s="3">
        <v>0.104271978</v>
      </c>
      <c r="J23" s="3">
        <v>3.739972E-4</v>
      </c>
      <c r="K23" s="3">
        <v>6.2247210000000003E-4</v>
      </c>
      <c r="L23" s="3"/>
      <c r="M23" s="3"/>
    </row>
    <row r="24" spans="1:13">
      <c r="A24" s="2"/>
      <c r="B24" s="1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</row>
    <row r="25" spans="1:13">
      <c r="A25" s="2"/>
      <c r="B25" s="1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</row>
    <row r="26" spans="1:13">
      <c r="A26" s="2"/>
      <c r="B26" s="1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</row>
    <row r="27" spans="1:13">
      <c r="A27" s="2"/>
      <c r="B27" s="1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</row>
    <row r="28" spans="1:13">
      <c r="A28" s="2"/>
      <c r="B28" s="1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</row>
    <row r="29" spans="1:13">
      <c r="A29" s="2"/>
      <c r="B29" s="1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</row>
    <row r="30" spans="1:13">
      <c r="A30" s="2"/>
      <c r="B30" s="1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</row>
    <row r="31" spans="1:13">
      <c r="A31" s="2"/>
      <c r="B31" s="1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</row>
    <row r="32" spans="1:13">
      <c r="A32" s="2"/>
      <c r="B32" s="1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</row>
    <row r="33" spans="1:13">
      <c r="A33" s="2"/>
      <c r="B33" s="1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</row>
    <row r="34" spans="1:13">
      <c r="A34" s="2"/>
      <c r="B34" s="1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</row>
    <row r="35" spans="1:13">
      <c r="A35" s="2"/>
      <c r="B35" s="1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</row>
    <row r="36" spans="1:13">
      <c r="A36" s="2"/>
      <c r="B36" s="1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</row>
    <row r="37" spans="1:13">
      <c r="A37" s="2"/>
      <c r="B37" s="1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</row>
    <row r="38" spans="1:13">
      <c r="A38" s="2"/>
      <c r="B38" s="1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</row>
    <row r="39" spans="1:13">
      <c r="A39" s="2"/>
      <c r="B39" s="1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</row>
    <row r="40" spans="1:13">
      <c r="A40" s="2"/>
      <c r="B40" s="1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</row>
    <row r="41" spans="1:13">
      <c r="A41" s="2"/>
      <c r="B41" s="1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</row>
    <row r="42" spans="1:13">
      <c r="A42" s="2"/>
      <c r="B42" s="1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</row>
    <row r="43" spans="1:13">
      <c r="A43" s="2"/>
      <c r="B43" s="1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</row>
    <row r="44" spans="1:13">
      <c r="A44" s="2"/>
      <c r="B44" s="1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</row>
    <row r="45" spans="1:13">
      <c r="A45" s="2"/>
      <c r="B45" s="1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</row>
    <row r="46" spans="1:13">
      <c r="A46" s="2"/>
      <c r="B46" s="1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</row>
    <row r="47" spans="1:13">
      <c r="A47" s="2"/>
      <c r="B47" s="1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</row>
    <row r="48" spans="1:13">
      <c r="A48" s="2"/>
      <c r="B48" s="1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</row>
    <row r="49" spans="1:13">
      <c r="A49" s="2"/>
      <c r="B49" s="1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</row>
    <row r="50" spans="1:13">
      <c r="A50" s="2"/>
      <c r="B50" s="1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</row>
    <row r="51" spans="1:13">
      <c r="A51" s="2"/>
      <c r="B51" s="1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</row>
    <row r="52" spans="1:13">
      <c r="A52" s="2"/>
      <c r="B52" s="1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</row>
    <row r="53" spans="1:13">
      <c r="A53" s="2"/>
      <c r="B53" s="1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</row>
    <row r="54" spans="1:13">
      <c r="A54" s="2"/>
      <c r="B54" s="1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</row>
    <row r="55" spans="1:13">
      <c r="A55" s="2"/>
      <c r="B55" s="1"/>
      <c r="C55" s="2"/>
      <c r="D55" s="2"/>
      <c r="E55" s="2"/>
      <c r="F55" s="3"/>
      <c r="G55" s="3"/>
      <c r="H55" s="3"/>
      <c r="I55" s="3"/>
      <c r="J55" s="3"/>
      <c r="K55" s="3"/>
      <c r="L55" s="3"/>
      <c r="M55" s="3"/>
    </row>
    <row r="56" spans="1:13">
      <c r="A56" s="2"/>
      <c r="B56" s="1"/>
      <c r="C56" s="2"/>
      <c r="D56" s="2"/>
      <c r="E56" s="2"/>
      <c r="F56" s="3"/>
      <c r="G56" s="3"/>
      <c r="H56" s="3"/>
      <c r="I56" s="3"/>
      <c r="J56" s="3"/>
      <c r="K56" s="3"/>
      <c r="L56" s="3"/>
      <c r="M56" s="3"/>
    </row>
    <row r="57" spans="1:13">
      <c r="A57" s="2"/>
      <c r="B57" s="1"/>
      <c r="C57" s="2"/>
      <c r="D57" s="2"/>
      <c r="E57" s="2"/>
      <c r="F57" s="3"/>
      <c r="G57" s="3"/>
      <c r="H57" s="3"/>
      <c r="I57" s="3"/>
      <c r="J57" s="3"/>
      <c r="K57" s="3"/>
      <c r="L57" s="3"/>
      <c r="M57" s="3"/>
    </row>
    <row r="58" spans="1:13">
      <c r="A58" s="2"/>
      <c r="B58" s="1"/>
      <c r="C58" s="2"/>
      <c r="D58" s="2"/>
      <c r="E58" s="2"/>
      <c r="F58" s="3"/>
      <c r="G58" s="3"/>
      <c r="H58" s="3"/>
      <c r="I58" s="3"/>
      <c r="J58" s="3"/>
      <c r="K58" s="3"/>
      <c r="L58" s="3"/>
      <c r="M58" s="3"/>
    </row>
    <row r="59" spans="1:13">
      <c r="A59" s="2"/>
      <c r="B59" s="1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</row>
    <row r="60" spans="1:13">
      <c r="A60" s="2"/>
      <c r="B60" s="1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</row>
    <row r="61" spans="1:13">
      <c r="A61" s="2"/>
      <c r="B61" s="1"/>
      <c r="C61" s="2"/>
      <c r="D61" s="2"/>
      <c r="E61" s="2"/>
      <c r="F61" s="3"/>
      <c r="G61" s="3"/>
      <c r="H61" s="3"/>
      <c r="I61" s="3"/>
      <c r="J61" s="3"/>
      <c r="K61" s="3"/>
      <c r="L61" s="3"/>
      <c r="M61" s="3"/>
    </row>
    <row r="62" spans="1:13">
      <c r="A62" s="2"/>
      <c r="B62" s="1"/>
      <c r="C62" s="2"/>
      <c r="D62" s="2"/>
      <c r="E62" s="2"/>
      <c r="F62" s="3"/>
      <c r="G62" s="3"/>
      <c r="H62" s="3"/>
      <c r="I62" s="3"/>
      <c r="J62" s="3"/>
      <c r="K62" s="3"/>
      <c r="L62" s="3"/>
      <c r="M62" s="3"/>
    </row>
    <row r="63" spans="1:13">
      <c r="A63" s="2"/>
      <c r="B63" s="1"/>
      <c r="C63" s="2"/>
      <c r="D63" s="2"/>
      <c r="E63" s="2"/>
      <c r="F63" s="3"/>
      <c r="G63" s="3"/>
      <c r="H63" s="3"/>
      <c r="I63" s="3"/>
      <c r="J63" s="3"/>
      <c r="K63" s="3"/>
      <c r="L63" s="3"/>
      <c r="M63" s="3"/>
    </row>
    <row r="64" spans="1:13">
      <c r="A64" s="2"/>
      <c r="B64" s="1"/>
      <c r="C64" s="2"/>
      <c r="D64" s="2"/>
      <c r="E64" s="2"/>
      <c r="F64" s="3"/>
      <c r="G64" s="3"/>
      <c r="H64" s="3"/>
      <c r="I64" s="3"/>
      <c r="J64" s="3"/>
      <c r="K64" s="3"/>
      <c r="L64" s="3"/>
      <c r="M64" s="3"/>
    </row>
    <row r="65" spans="1:13">
      <c r="A65" s="2"/>
      <c r="B65" s="1"/>
      <c r="C65" s="2"/>
      <c r="D65" s="2"/>
      <c r="E65" s="2"/>
      <c r="F65" s="3"/>
      <c r="G65" s="3"/>
      <c r="H65" s="3"/>
      <c r="I65" s="3"/>
      <c r="J65" s="3"/>
      <c r="K65" s="3"/>
      <c r="L65" s="3"/>
      <c r="M65" s="3"/>
    </row>
    <row r="66" spans="1:13">
      <c r="A66" s="2"/>
      <c r="B66" s="1"/>
      <c r="C66" s="2"/>
      <c r="D66" s="2"/>
      <c r="E66" s="2"/>
      <c r="F66" s="3"/>
      <c r="G66" s="3"/>
      <c r="H66" s="3"/>
      <c r="I66" s="3"/>
      <c r="J66" s="3"/>
      <c r="K66" s="3"/>
      <c r="L66" s="3"/>
      <c r="M66" s="3"/>
    </row>
    <row r="67" spans="1:13">
      <c r="A67" s="2"/>
      <c r="B67" s="1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</row>
    <row r="68" spans="1:13">
      <c r="A68" s="2"/>
      <c r="B68" s="1"/>
      <c r="C68" s="2"/>
      <c r="D68" s="2"/>
      <c r="E68" s="2"/>
      <c r="F68" s="3"/>
      <c r="G68" s="3"/>
      <c r="H68" s="3"/>
      <c r="I68" s="3"/>
      <c r="J68" s="3"/>
      <c r="K68" s="3"/>
      <c r="L68" s="3"/>
      <c r="M68" s="3"/>
    </row>
    <row r="69" spans="1:13">
      <c r="A69" s="2"/>
      <c r="B69" s="1"/>
      <c r="C69" s="2"/>
      <c r="D69" s="2"/>
      <c r="E69" s="2"/>
      <c r="F69" s="3"/>
      <c r="G69" s="3"/>
      <c r="H69" s="3"/>
      <c r="I69" s="3"/>
      <c r="J69" s="3"/>
      <c r="K69" s="3"/>
      <c r="L69" s="3"/>
      <c r="M69" s="3"/>
    </row>
    <row r="70" spans="1:13">
      <c r="A70" s="2"/>
      <c r="B70" s="1"/>
      <c r="C70" s="2"/>
      <c r="D70" s="2"/>
      <c r="E70" s="2"/>
      <c r="F70" s="3"/>
      <c r="G70" s="3"/>
      <c r="H70" s="3"/>
      <c r="I70" s="3"/>
      <c r="J70" s="3"/>
      <c r="K70" s="3"/>
      <c r="L70" s="3"/>
      <c r="M70" s="3"/>
    </row>
    <row r="71" spans="1:13">
      <c r="A71" s="2"/>
      <c r="B71" s="1"/>
      <c r="C71" s="2"/>
      <c r="D71" s="2"/>
      <c r="E71" s="2"/>
      <c r="F71" s="3"/>
      <c r="G71" s="3"/>
      <c r="H71" s="3"/>
      <c r="I71" s="3"/>
      <c r="J71" s="3"/>
      <c r="K71" s="3"/>
      <c r="L71" s="3"/>
      <c r="M71" s="3"/>
    </row>
    <row r="72" spans="1:13">
      <c r="A72" s="2"/>
      <c r="B72" s="1"/>
      <c r="C72" s="2"/>
      <c r="D72" s="2"/>
      <c r="E72" s="2"/>
      <c r="F72" s="3"/>
      <c r="G72" s="3"/>
      <c r="H72" s="3"/>
      <c r="I72" s="3"/>
      <c r="J72" s="3"/>
      <c r="K72" s="3"/>
      <c r="L72" s="3"/>
      <c r="M72" s="3"/>
    </row>
    <row r="73" spans="1:13">
      <c r="A73" s="2"/>
      <c r="B73" s="1"/>
      <c r="C73" s="2"/>
      <c r="D73" s="2"/>
      <c r="E73" s="2"/>
      <c r="F73" s="3"/>
      <c r="G73" s="3"/>
      <c r="H73" s="3"/>
      <c r="I73" s="3"/>
      <c r="J73" s="3"/>
      <c r="K73" s="3"/>
      <c r="L73" s="3"/>
      <c r="M73" s="3"/>
    </row>
    <row r="74" spans="1:13">
      <c r="A74" s="2"/>
      <c r="B74" s="1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</row>
    <row r="75" spans="1:13">
      <c r="A75" s="2"/>
      <c r="B75" s="1"/>
      <c r="C75" s="2"/>
      <c r="D75" s="2"/>
      <c r="E75" s="2"/>
      <c r="F75" s="3"/>
      <c r="G75" s="3"/>
      <c r="H75" s="3"/>
      <c r="I75" s="3"/>
      <c r="J75" s="3"/>
      <c r="K75" s="3"/>
      <c r="L75" s="3"/>
      <c r="M75" s="3"/>
    </row>
    <row r="76" spans="1:13">
      <c r="A76" s="2"/>
      <c r="B76" s="1"/>
      <c r="C76" s="2"/>
      <c r="D76" s="2"/>
      <c r="E76" s="2"/>
      <c r="F76" s="3"/>
      <c r="G76" s="3"/>
      <c r="H76" s="3"/>
      <c r="I76" s="3"/>
      <c r="J76" s="3"/>
      <c r="K76" s="3"/>
      <c r="L76" s="3"/>
      <c r="M76" s="3"/>
    </row>
    <row r="77" spans="1:13">
      <c r="A77" s="2"/>
      <c r="B77" s="1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</row>
    <row r="78" spans="1:13">
      <c r="A78" s="2"/>
      <c r="B78" s="1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</row>
    <row r="79" spans="1:13">
      <c r="A79" s="2"/>
      <c r="B79" s="1"/>
      <c r="C79" s="2"/>
      <c r="D79" s="2"/>
      <c r="E79" s="2"/>
      <c r="F79" s="3"/>
      <c r="G79" s="3"/>
      <c r="H79" s="3"/>
      <c r="I79" s="3"/>
      <c r="J79" s="3"/>
      <c r="K79" s="3"/>
      <c r="L79" s="3"/>
      <c r="M79" s="3"/>
    </row>
    <row r="80" spans="1:13">
      <c r="A80" s="2"/>
      <c r="B80" s="1"/>
      <c r="C80" s="2"/>
      <c r="D80" s="2"/>
      <c r="E80" s="2"/>
      <c r="F80" s="3"/>
      <c r="G80" s="3"/>
      <c r="H80" s="3"/>
      <c r="I80" s="3"/>
      <c r="J80" s="3"/>
      <c r="K80" s="3"/>
      <c r="L80" s="3"/>
      <c r="M80" s="3"/>
    </row>
    <row r="81" spans="1:13">
      <c r="A81" s="2"/>
      <c r="B81" s="1"/>
      <c r="C81" s="2"/>
      <c r="D81" s="2"/>
      <c r="E81" s="2"/>
      <c r="F81" s="3"/>
      <c r="G81" s="3"/>
      <c r="H81" s="3"/>
      <c r="I81" s="3"/>
      <c r="J81" s="3"/>
      <c r="K81" s="3"/>
      <c r="L81" s="3"/>
      <c r="M81" s="3"/>
    </row>
    <row r="82" spans="1:13">
      <c r="A82" s="2"/>
      <c r="B82" s="1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</row>
    <row r="83" spans="1:13">
      <c r="A83" s="2"/>
      <c r="B83" s="1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</row>
    <row r="84" spans="1:13">
      <c r="A84" s="2"/>
      <c r="B84" s="1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</row>
    <row r="85" spans="1:13">
      <c r="A85" s="2"/>
      <c r="B85" s="1"/>
      <c r="C85" s="2"/>
      <c r="D85" s="2"/>
      <c r="E85" s="2"/>
      <c r="F85" s="3"/>
      <c r="G85" s="3"/>
      <c r="H85" s="3"/>
      <c r="I85" s="3"/>
      <c r="J85" s="3"/>
      <c r="K85" s="3"/>
      <c r="L85" s="3"/>
      <c r="M85" s="3"/>
    </row>
    <row r="86" spans="1:13">
      <c r="A86" s="2"/>
      <c r="B86" s="1"/>
      <c r="C86" s="2"/>
      <c r="D86" s="2"/>
      <c r="E86" s="2"/>
      <c r="F86" s="3"/>
      <c r="G86" s="3"/>
      <c r="H86" s="3"/>
      <c r="I86" s="3"/>
      <c r="J86" s="3"/>
      <c r="K86" s="3"/>
      <c r="L86" s="3"/>
      <c r="M86" s="3"/>
    </row>
    <row r="87" spans="1:13">
      <c r="A87" s="2"/>
      <c r="B87" s="1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</row>
    <row r="88" spans="1:13">
      <c r="A88" s="2"/>
      <c r="B88" s="1"/>
      <c r="C88" s="2"/>
      <c r="D88" s="2"/>
      <c r="E88" s="2"/>
      <c r="F88" s="3"/>
      <c r="G88" s="3"/>
      <c r="H88" s="3"/>
      <c r="I88" s="3"/>
      <c r="J88" s="3"/>
      <c r="K88" s="3"/>
      <c r="L88" s="4"/>
      <c r="M88" s="3"/>
    </row>
    <row r="89" spans="1:13">
      <c r="A89" s="2"/>
      <c r="B89" s="1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</row>
    <row r="90" spans="1:13">
      <c r="A90" s="2"/>
      <c r="B90" s="1"/>
      <c r="C90" s="2"/>
      <c r="D90" s="2"/>
      <c r="E90" s="2"/>
      <c r="F90" s="3"/>
      <c r="G90" s="3"/>
      <c r="H90" s="3"/>
      <c r="I90" s="3"/>
      <c r="J90" s="3"/>
      <c r="K90" s="3"/>
      <c r="L90" s="3"/>
      <c r="M90" s="3"/>
    </row>
    <row r="91" spans="1:13">
      <c r="A91" s="2"/>
      <c r="B91" s="1"/>
      <c r="C91" s="2"/>
      <c r="D91" s="2"/>
      <c r="E91" s="2"/>
      <c r="F91" s="3"/>
      <c r="G91" s="3"/>
      <c r="H91" s="3"/>
      <c r="I91" s="3"/>
      <c r="J91" s="3"/>
      <c r="K91" s="3"/>
      <c r="L91" s="3"/>
      <c r="M91" s="3"/>
    </row>
    <row r="92" spans="1:13">
      <c r="A92" s="2"/>
      <c r="B92" s="1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</row>
    <row r="93" spans="1:13">
      <c r="A93" s="2"/>
      <c r="B93" s="1"/>
      <c r="C93" s="2"/>
      <c r="D93" s="2"/>
      <c r="E93" s="2"/>
      <c r="F93" s="3"/>
      <c r="G93" s="3"/>
      <c r="H93" s="3"/>
      <c r="I93" s="3"/>
      <c r="J93" s="3"/>
      <c r="K93" s="3"/>
      <c r="L93" s="3"/>
      <c r="M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GDmeans</vt:lpstr>
      <vt:lpstr>GDlmA</vt:lpstr>
      <vt:lpstr>GDlmHo</vt:lpstr>
      <vt:lpstr>GDlmGstp</vt:lpstr>
      <vt:lpstr>GDcor</vt:lpstr>
      <vt:lpstr>GDtypescenmedians</vt:lpstr>
      <vt:lpstr>GDlandmedians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2015-08-14T14:58:05Z</dcterms:created>
  <dcterms:modified xsi:type="dcterms:W3CDTF">2015-08-17T00:06:55Z</dcterms:modified>
</cp:coreProperties>
</file>