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360" yWindow="-420" windowWidth="24720" windowHeight="14820" tabRatio="500" activeTab="1"/>
  </bookViews>
  <sheets>
    <sheet name="PD" sheetId="3" r:id="rId1"/>
    <sheet name="NRI" sheetId="1" r:id="rId2"/>
    <sheet name="NTI" sheetId="4" r:id="rId3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Q3" i="1"/>
  <c r="AQ4"/>
  <c r="AQ5"/>
  <c r="AQ6"/>
  <c r="AQ7"/>
  <c r="AQ8"/>
  <c r="AR8"/>
  <c r="AR7"/>
  <c r="AR6"/>
  <c r="AR5"/>
  <c r="AR4"/>
  <c r="AR3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N3"/>
  <c r="AN4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S3" i="3"/>
  <c r="S4"/>
  <c r="S5"/>
  <c r="S6"/>
  <c r="S7"/>
  <c r="S8"/>
  <c r="R8"/>
  <c r="R7"/>
  <c r="R6"/>
  <c r="R5"/>
  <c r="R4"/>
  <c r="R3"/>
  <c r="Q3"/>
  <c r="Q8"/>
  <c r="P3"/>
  <c r="P4"/>
  <c r="P5"/>
  <c r="P6"/>
  <c r="P7"/>
  <c r="P8"/>
  <c r="Q7"/>
  <c r="Q6"/>
  <c r="Q5"/>
  <c r="Q4"/>
</calcChain>
</file>

<file path=xl/sharedStrings.xml><?xml version="1.0" encoding="utf-8"?>
<sst xmlns="http://schemas.openxmlformats.org/spreadsheetml/2006/main" count="1267" uniqueCount="130">
  <si>
    <t>SK11_2004</t>
  </si>
  <si>
    <t>SK12_2004</t>
  </si>
  <si>
    <t>SK13_2004</t>
  </si>
  <si>
    <t>SK15_2004</t>
  </si>
  <si>
    <t>SK16_2004</t>
  </si>
  <si>
    <t>SK17_2004</t>
  </si>
  <si>
    <t>SC51_2004</t>
  </si>
  <si>
    <t>SC3_2004</t>
  </si>
  <si>
    <t>D10_2004</t>
  </si>
  <si>
    <t>D13_2004</t>
  </si>
  <si>
    <t>D19_2004</t>
  </si>
  <si>
    <t>D20_2004</t>
  </si>
  <si>
    <t>D31_2004</t>
  </si>
  <si>
    <t>D34_2004</t>
  </si>
  <si>
    <t>D45_2004</t>
  </si>
  <si>
    <t>D46_2004</t>
  </si>
  <si>
    <t>D47_2004</t>
  </si>
  <si>
    <t>D48_2004</t>
  </si>
  <si>
    <t>D51_2004</t>
  </si>
  <si>
    <t>D53_2004</t>
  </si>
  <si>
    <t>D65_2004</t>
  </si>
  <si>
    <t>D66_2004</t>
  </si>
  <si>
    <t>significant @0.05?</t>
    <phoneticPr fontId="1" type="noConversion"/>
  </si>
  <si>
    <t>NRI unweighted null model: richness</t>
    <phoneticPr fontId="1" type="noConversion"/>
  </si>
  <si>
    <t>NRI abundance weighted null model: shuffling</t>
    <phoneticPr fontId="1" type="noConversion"/>
  </si>
  <si>
    <t>mntd.obs</t>
  </si>
  <si>
    <t>mntd.rand.mean</t>
  </si>
  <si>
    <t>mntd.rand.sd</t>
  </si>
  <si>
    <t>mntd.obs.rank</t>
  </si>
  <si>
    <t>mntd.obs.z</t>
  </si>
  <si>
    <t>R</t>
    <phoneticPr fontId="1" type="noConversion"/>
  </si>
  <si>
    <t>S</t>
    <phoneticPr fontId="1" type="noConversion"/>
  </si>
  <si>
    <t>D</t>
    <phoneticPr fontId="1" type="noConversion"/>
  </si>
  <si>
    <t>R</t>
    <phoneticPr fontId="1" type="noConversion"/>
  </si>
  <si>
    <t>ntaxa</t>
    <phoneticPr fontId="1" type="noConversion"/>
  </si>
  <si>
    <t>PD</t>
    <phoneticPr fontId="1" type="noConversion"/>
  </si>
  <si>
    <t>SR</t>
    <phoneticPr fontId="1" type="noConversion"/>
  </si>
  <si>
    <t>pd.obs.z ave</t>
    <phoneticPr fontId="1" type="noConversion"/>
  </si>
  <si>
    <t>pd.obs.p</t>
    <phoneticPr fontId="1" type="noConversion"/>
  </si>
  <si>
    <t>mpd.obs.z</t>
    <phoneticPr fontId="1" type="noConversion"/>
  </si>
  <si>
    <t>mpd.obs.p</t>
    <phoneticPr fontId="1" type="noConversion"/>
  </si>
  <si>
    <t>R</t>
    <phoneticPr fontId="1" type="noConversion"/>
  </si>
  <si>
    <t>S</t>
    <phoneticPr fontId="1" type="noConversion"/>
  </si>
  <si>
    <t>D</t>
    <phoneticPr fontId="1" type="noConversion"/>
  </si>
  <si>
    <t>mntd.obs.p</t>
  </si>
  <si>
    <t>NRI unweighted null model: shuffling</t>
    <phoneticPr fontId="1" type="noConversion"/>
  </si>
  <si>
    <t>NRI abundance weighted null model: richness</t>
    <phoneticPr fontId="1" type="noConversion"/>
  </si>
  <si>
    <t>Phylogenetic Diversity normalized by a null model (does not weight abundance)</t>
    <phoneticPr fontId="1" type="noConversion"/>
  </si>
  <si>
    <t>pd.obs</t>
  </si>
  <si>
    <t>pd.rand.mean</t>
  </si>
  <si>
    <t>pd.rand.sd</t>
  </si>
  <si>
    <t>pd.obs.rank</t>
  </si>
  <si>
    <t>pd.obs.z</t>
  </si>
  <si>
    <t>pd.obs.p</t>
  </si>
  <si>
    <t>PD</t>
  </si>
  <si>
    <t>regular Phylogenetic Diversity</t>
    <phoneticPr fontId="1" type="noConversion"/>
  </si>
  <si>
    <t>SR</t>
    <phoneticPr fontId="1" type="noConversion"/>
  </si>
  <si>
    <t>ntaxa</t>
  </si>
  <si>
    <t>mpd.obs</t>
  </si>
  <si>
    <t>mpd.rand.mean</t>
  </si>
  <si>
    <t>mpd.rand.sd</t>
  </si>
  <si>
    <t>mpd.obs.rank</t>
  </si>
  <si>
    <t>mpd.obs.z</t>
  </si>
  <si>
    <t>mpd.obs.p</t>
  </si>
  <si>
    <t>runs</t>
  </si>
  <si>
    <t>R1_1994</t>
  </si>
  <si>
    <t>R2_1994</t>
  </si>
  <si>
    <t>R3_1994</t>
  </si>
  <si>
    <t>R4_1994</t>
  </si>
  <si>
    <t>R5_1994</t>
  </si>
  <si>
    <t>R6_1994</t>
  </si>
  <si>
    <t>NA</t>
  </si>
  <si>
    <t>R7_1994</t>
  </si>
  <si>
    <t>R9_1994</t>
  </si>
  <si>
    <t>R10_1994</t>
  </si>
  <si>
    <t>R11_1994</t>
  </si>
  <si>
    <t>R12_1994</t>
  </si>
  <si>
    <t>R13_1994</t>
  </si>
  <si>
    <t>R14_1994</t>
  </si>
  <si>
    <t>R15_1994</t>
  </si>
  <si>
    <t>SK2_1994</t>
  </si>
  <si>
    <t>SK3_1994</t>
  </si>
  <si>
    <t>SK4_1994</t>
  </si>
  <si>
    <t>SK5_1994</t>
  </si>
  <si>
    <t>SK6_1994</t>
  </si>
  <si>
    <t>SK7_1994</t>
  </si>
  <si>
    <t>SK8_1994</t>
  </si>
  <si>
    <t>SK10_1994</t>
  </si>
  <si>
    <t>SK11_1994</t>
  </si>
  <si>
    <t>SK12_1994</t>
  </si>
  <si>
    <t>SK13_1994</t>
  </si>
  <si>
    <t>SK15_1994</t>
  </si>
  <si>
    <t>SK16_1994</t>
  </si>
  <si>
    <t>SK17_1994</t>
  </si>
  <si>
    <t>D10_1994</t>
  </si>
  <si>
    <t>D12_1994</t>
  </si>
  <si>
    <t>D13_1994</t>
  </si>
  <si>
    <t>D15_1994</t>
  </si>
  <si>
    <t>D34_1994</t>
  </si>
  <si>
    <t>D44_1994</t>
  </si>
  <si>
    <t>D45_1994</t>
  </si>
  <si>
    <t>D46_1994</t>
  </si>
  <si>
    <t>D48_1994</t>
  </si>
  <si>
    <t>D49_1994</t>
  </si>
  <si>
    <t>D50_1994</t>
  </si>
  <si>
    <t>D51_1994</t>
  </si>
  <si>
    <t>D65_1994</t>
  </si>
  <si>
    <t>D73_1994</t>
  </si>
  <si>
    <t>D73B_1994</t>
  </si>
  <si>
    <t>R1_2004</t>
  </si>
  <si>
    <t>R2_2004</t>
  </si>
  <si>
    <t>R3_2004</t>
  </si>
  <si>
    <t>R4_2004</t>
  </si>
  <si>
    <t>R5_2004</t>
  </si>
  <si>
    <t>R6_2004</t>
  </si>
  <si>
    <t>R7_2004</t>
  </si>
  <si>
    <t>R9_2004</t>
  </si>
  <si>
    <t>R10_2004</t>
  </si>
  <si>
    <t>R11_2004</t>
  </si>
  <si>
    <t>R12_2004</t>
  </si>
  <si>
    <t>R13_2004</t>
  </si>
  <si>
    <t>R14_2004</t>
  </si>
  <si>
    <t>SK2_2004</t>
  </si>
  <si>
    <t>SK3_2004</t>
  </si>
  <si>
    <t>SK4_2004</t>
  </si>
  <si>
    <t>SK5_2004</t>
  </si>
  <si>
    <t>SK6_2004</t>
  </si>
  <si>
    <t>SK7_2004</t>
  </si>
  <si>
    <t>SK8_2004</t>
  </si>
  <si>
    <t>SK10_2004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</si>
</sst>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0"/>
      <name val="Verdan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textRotation="90"/>
    </xf>
    <xf numFmtId="164" fontId="0" fillId="0" borderId="0" xfId="0" applyNumberFormat="1" applyAlignment="1">
      <alignment textRotation="90"/>
    </xf>
    <xf numFmtId="1" fontId="0" fillId="0" borderId="0" xfId="0" applyNumberFormat="1" applyAlignment="1">
      <alignment textRotation="90"/>
    </xf>
    <xf numFmtId="1" fontId="0" fillId="0" borderId="0" xfId="0" applyNumberFormat="1" applyAlignment="1">
      <alignment textRotation="90"/>
    </xf>
    <xf numFmtId="1" fontId="0" fillId="0" borderId="0" xfId="0" applyNumberFormat="1"/>
    <xf numFmtId="1" fontId="0" fillId="0" borderId="0" xfId="0" applyNumberFormat="1" applyAlignmen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" fontId="0" fillId="0" borderId="0" xfId="0" applyNumberFormat="1" applyAlignment="1"/>
    <xf numFmtId="1" fontId="0" fillId="0" borderId="0" xfId="0" applyNumberFormat="1" applyAlignment="1"/>
    <xf numFmtId="2" fontId="0" fillId="2" borderId="0" xfId="0" applyNumberFormat="1" applyFill="1"/>
    <xf numFmtId="1" fontId="0" fillId="0" borderId="0" xfId="0" applyNumberFormat="1" applyAlignment="1">
      <alignment wrapText="1"/>
    </xf>
    <xf numFmtId="0" fontId="0" fillId="0" borderId="0" xfId="0" applyAlignment="1">
      <alignment wrapText="1"/>
    </xf>
    <xf numFmtId="1" fontId="0" fillId="0" borderId="0" xfId="0" applyNumberFormat="1" applyAlignme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S90"/>
  <sheetViews>
    <sheetView workbookViewId="0">
      <selection activeCell="E1" sqref="E1:L1 J1:J1048576"/>
    </sheetView>
  </sheetViews>
  <sheetFormatPr baseColWidth="10" defaultRowHeight="13"/>
  <cols>
    <col min="1" max="1" width="9.5703125" style="11" customWidth="1"/>
    <col min="2" max="3" width="7.28515625" customWidth="1"/>
    <col min="4" max="4" width="9.5703125" style="11" customWidth="1"/>
    <col min="5" max="5" width="2.7109375" style="3" customWidth="1"/>
    <col min="6" max="7" width="5.28515625" style="1" bestFit="1" customWidth="1"/>
    <col min="8" max="8" width="4.42578125" style="1" customWidth="1"/>
    <col min="9" max="9" width="5.28515625" style="2" customWidth="1"/>
    <col min="10" max="10" width="5" style="1" customWidth="1"/>
    <col min="11" max="11" width="4.42578125" style="1" customWidth="1"/>
    <col min="12" max="12" width="3.85546875" style="3" customWidth="1"/>
    <col min="13" max="13" width="4.42578125" style="3" customWidth="1"/>
  </cols>
  <sheetData>
    <row r="1" spans="1:19" ht="39" customHeight="1">
      <c r="B1" s="17" t="s">
        <v>55</v>
      </c>
      <c r="C1" s="17"/>
      <c r="E1" s="16" t="s">
        <v>47</v>
      </c>
      <c r="F1" s="16"/>
      <c r="G1" s="16"/>
      <c r="H1" s="16"/>
      <c r="I1" s="16"/>
      <c r="J1" s="16"/>
      <c r="K1" s="16"/>
      <c r="L1" s="16"/>
      <c r="M1" s="14"/>
    </row>
    <row r="2" spans="1:19" ht="79">
      <c r="A2" s="11" t="s">
        <v>57</v>
      </c>
      <c r="B2" t="s">
        <v>54</v>
      </c>
      <c r="C2" t="s">
        <v>56</v>
      </c>
      <c r="E2" s="7" t="s">
        <v>34</v>
      </c>
      <c r="F2" s="7" t="s">
        <v>48</v>
      </c>
      <c r="G2" s="4" t="s">
        <v>49</v>
      </c>
      <c r="H2" s="4" t="s">
        <v>50</v>
      </c>
      <c r="I2" s="4" t="s">
        <v>51</v>
      </c>
      <c r="J2" s="5" t="s">
        <v>52</v>
      </c>
      <c r="K2" s="4" t="s">
        <v>53</v>
      </c>
      <c r="L2" s="4" t="s">
        <v>64</v>
      </c>
      <c r="M2" s="6"/>
      <c r="P2" t="s">
        <v>35</v>
      </c>
      <c r="Q2" t="s">
        <v>36</v>
      </c>
      <c r="R2" t="s">
        <v>37</v>
      </c>
      <c r="S2" t="s">
        <v>38</v>
      </c>
    </row>
    <row r="3" spans="1:19">
      <c r="A3" s="11" t="s">
        <v>65</v>
      </c>
      <c r="B3">
        <v>10</v>
      </c>
      <c r="C3">
        <v>3</v>
      </c>
      <c r="D3" s="11" t="s">
        <v>65</v>
      </c>
      <c r="E3" s="3">
        <v>3</v>
      </c>
      <c r="F3" s="1">
        <v>10</v>
      </c>
      <c r="G3" s="1">
        <v>7.9179179179179204</v>
      </c>
      <c r="H3" s="1">
        <v>1.69085399835609</v>
      </c>
      <c r="I3" s="2">
        <v>925</v>
      </c>
      <c r="J3" s="1">
        <v>1.2313789860664199</v>
      </c>
      <c r="K3" s="1">
        <v>0.92500000000000004</v>
      </c>
      <c r="L3" s="3">
        <v>999</v>
      </c>
      <c r="N3">
        <v>1994</v>
      </c>
      <c r="O3" t="s">
        <v>30</v>
      </c>
      <c r="P3">
        <f>AVERAGE(B3:B16)</f>
        <v>5.5</v>
      </c>
      <c r="Q3">
        <f>AVERAGE(C3:C16)</f>
        <v>2.5</v>
      </c>
      <c r="R3" s="10">
        <f>AVERAGE(J3:J16)</f>
        <v>-0.48401879248478485</v>
      </c>
      <c r="S3" s="10">
        <f>AVERAGE(K3:K16)</f>
        <v>0.34911538461538466</v>
      </c>
    </row>
    <row r="4" spans="1:19">
      <c r="A4" s="11" t="s">
        <v>66</v>
      </c>
      <c r="B4">
        <v>3</v>
      </c>
      <c r="C4">
        <v>2</v>
      </c>
      <c r="D4" s="11" t="s">
        <v>66</v>
      </c>
      <c r="E4" s="3">
        <v>2</v>
      </c>
      <c r="F4" s="1">
        <v>3</v>
      </c>
      <c r="G4" s="1">
        <v>5.3673673673673701</v>
      </c>
      <c r="H4" s="1">
        <v>2.11307983496935</v>
      </c>
      <c r="I4" s="2">
        <v>181</v>
      </c>
      <c r="J4" s="1">
        <v>-1.1203397657721299</v>
      </c>
      <c r="K4" s="1">
        <v>0.18099999999999999</v>
      </c>
      <c r="L4" s="3">
        <v>999</v>
      </c>
      <c r="N4">
        <v>1994</v>
      </c>
      <c r="O4" t="s">
        <v>31</v>
      </c>
      <c r="P4">
        <f>AVERAGE(B17:B30)</f>
        <v>7.3571428571428568</v>
      </c>
      <c r="Q4">
        <f>AVERAGE(C17:C30)</f>
        <v>2.5714285714285716</v>
      </c>
      <c r="R4" s="10">
        <f>AVERAGE(J17:J30)</f>
        <v>0.23050244823224711</v>
      </c>
      <c r="S4" s="10">
        <f>AVERAGE(K17:K30)</f>
        <v>0.58765384615384619</v>
      </c>
    </row>
    <row r="5" spans="1:19">
      <c r="A5" s="11" t="s">
        <v>67</v>
      </c>
      <c r="B5">
        <v>9</v>
      </c>
      <c r="C5">
        <v>3</v>
      </c>
      <c r="D5" s="11" t="s">
        <v>67</v>
      </c>
      <c r="E5" s="3">
        <v>3</v>
      </c>
      <c r="F5" s="1">
        <v>9</v>
      </c>
      <c r="G5" s="1">
        <v>8.0410410410410407</v>
      </c>
      <c r="H5" s="1">
        <v>1.7622509395842101</v>
      </c>
      <c r="I5" s="2">
        <v>635</v>
      </c>
      <c r="J5" s="1">
        <v>0.544167086206926</v>
      </c>
      <c r="K5" s="1">
        <v>0.63500000000000001</v>
      </c>
      <c r="L5" s="3">
        <v>999</v>
      </c>
      <c r="N5">
        <v>1994</v>
      </c>
      <c r="O5" t="s">
        <v>32</v>
      </c>
      <c r="P5">
        <f>AVERAGE(B31:B45)</f>
        <v>7.6</v>
      </c>
      <c r="Q5">
        <f>AVERAGE(C31:C45)</f>
        <v>2.8666666666666667</v>
      </c>
      <c r="R5" s="10">
        <f>AVERAGE(J31:J45)</f>
        <v>1.1660108878876649E-2</v>
      </c>
      <c r="S5" s="10">
        <f>AVERAGE(K31:K45)</f>
        <v>0.5078571428571429</v>
      </c>
    </row>
    <row r="6" spans="1:19">
      <c r="A6" s="11" t="s">
        <v>68</v>
      </c>
      <c r="B6">
        <v>10</v>
      </c>
      <c r="C6">
        <v>4</v>
      </c>
      <c r="D6" s="11" t="s">
        <v>68</v>
      </c>
      <c r="E6" s="3">
        <v>4</v>
      </c>
      <c r="F6" s="1">
        <v>10</v>
      </c>
      <c r="G6" s="1">
        <v>9.9109109109109106</v>
      </c>
      <c r="H6" s="1">
        <v>1.4167163588927001</v>
      </c>
      <c r="I6" s="2">
        <v>425.5</v>
      </c>
      <c r="J6" s="1">
        <v>6.2884210046618899E-2</v>
      </c>
      <c r="K6" s="1">
        <v>0.42549999999999999</v>
      </c>
      <c r="L6" s="3">
        <v>999</v>
      </c>
      <c r="N6">
        <v>2004</v>
      </c>
      <c r="O6" t="s">
        <v>33</v>
      </c>
      <c r="P6">
        <f>AVERAGE(B46:B58)</f>
        <v>6.8461538461538458</v>
      </c>
      <c r="Q6">
        <f>AVERAGE(C46:C58)</f>
        <v>2.3846153846153846</v>
      </c>
      <c r="R6" s="10">
        <f>AVERAGE(J46:J58)</f>
        <v>0.11967938386172654</v>
      </c>
      <c r="S6" s="10">
        <f>AVERAGE(K46:K58)</f>
        <v>0.54394999999999993</v>
      </c>
    </row>
    <row r="7" spans="1:19">
      <c r="A7" s="11" t="s">
        <v>69</v>
      </c>
      <c r="B7">
        <v>5</v>
      </c>
      <c r="C7">
        <v>3</v>
      </c>
      <c r="D7" s="11" t="s">
        <v>69</v>
      </c>
      <c r="E7" s="3">
        <v>3</v>
      </c>
      <c r="F7" s="1">
        <v>5</v>
      </c>
      <c r="G7" s="1">
        <v>7.8818818818818803</v>
      </c>
      <c r="H7" s="1">
        <v>1.7510552392668799</v>
      </c>
      <c r="I7" s="2">
        <v>87.5</v>
      </c>
      <c r="J7" s="1">
        <v>-1.6457972411472599</v>
      </c>
      <c r="K7" s="1">
        <v>8.7499999999999994E-2</v>
      </c>
      <c r="L7" s="3">
        <v>999</v>
      </c>
      <c r="N7">
        <v>2004</v>
      </c>
      <c r="O7" t="s">
        <v>31</v>
      </c>
      <c r="P7">
        <f>AVERAGE(B59:B74)</f>
        <v>7</v>
      </c>
      <c r="Q7">
        <f>AVERAGE(C59:C74)</f>
        <v>2.5625</v>
      </c>
      <c r="R7" s="10">
        <f>AVERAGE(J59:J74)</f>
        <v>0.46758481012752579</v>
      </c>
      <c r="S7" s="10">
        <f>AVERAGE(K59:K74)</f>
        <v>0.62254166666666666</v>
      </c>
    </row>
    <row r="8" spans="1:19">
      <c r="A8" s="11" t="s">
        <v>70</v>
      </c>
      <c r="B8">
        <v>2</v>
      </c>
      <c r="C8">
        <v>1</v>
      </c>
      <c r="D8" s="11" t="s">
        <v>70</v>
      </c>
      <c r="E8" s="3">
        <v>1</v>
      </c>
      <c r="F8" s="1">
        <v>2</v>
      </c>
      <c r="G8" s="1" t="s">
        <v>71</v>
      </c>
      <c r="H8" s="1" t="s">
        <v>71</v>
      </c>
      <c r="I8" s="2" t="s">
        <v>71</v>
      </c>
      <c r="J8" s="1" t="s">
        <v>71</v>
      </c>
      <c r="K8" s="1" t="s">
        <v>71</v>
      </c>
      <c r="L8" s="3">
        <v>999</v>
      </c>
      <c r="N8">
        <v>2004</v>
      </c>
      <c r="O8" t="s">
        <v>32</v>
      </c>
      <c r="P8">
        <f>AVERAGE(B75:B88)</f>
        <v>7.5</v>
      </c>
      <c r="Q8">
        <f>AVERAGE(C75:C88)</f>
        <v>2.7857142857142856</v>
      </c>
      <c r="R8" s="10">
        <f>AVERAGE(J75:J88)</f>
        <v>0.22535414236647425</v>
      </c>
      <c r="S8" s="10">
        <f>AVERAGE(K75:K88)</f>
        <v>0.55029166666666662</v>
      </c>
    </row>
    <row r="9" spans="1:19">
      <c r="A9" s="11" t="s">
        <v>72</v>
      </c>
      <c r="B9">
        <v>11</v>
      </c>
      <c r="C9">
        <v>5</v>
      </c>
      <c r="D9" s="11" t="s">
        <v>72</v>
      </c>
      <c r="E9" s="3">
        <v>5</v>
      </c>
      <c r="F9" s="1">
        <v>11</v>
      </c>
      <c r="G9" s="1">
        <v>11.4924924924925</v>
      </c>
      <c r="H9" s="1">
        <v>1.1163270425038301</v>
      </c>
      <c r="I9" s="2">
        <v>260</v>
      </c>
      <c r="J9" s="1">
        <v>-0.44117223156027102</v>
      </c>
      <c r="K9" s="1">
        <v>0.26</v>
      </c>
      <c r="L9" s="3">
        <v>999</v>
      </c>
    </row>
    <row r="10" spans="1:19">
      <c r="A10" s="11" t="s">
        <v>73</v>
      </c>
      <c r="B10">
        <v>3</v>
      </c>
      <c r="C10">
        <v>2</v>
      </c>
      <c r="D10" s="11" t="s">
        <v>73</v>
      </c>
      <c r="E10" s="3">
        <v>2</v>
      </c>
      <c r="F10" s="1">
        <v>3</v>
      </c>
      <c r="G10" s="1">
        <v>5.39139139139139</v>
      </c>
      <c r="H10" s="1">
        <v>2.1106576504494399</v>
      </c>
      <c r="I10" s="2">
        <v>168</v>
      </c>
      <c r="J10" s="1">
        <v>-1.1330077101239799</v>
      </c>
      <c r="K10" s="1">
        <v>0.16800000000000001</v>
      </c>
      <c r="L10" s="3">
        <v>999</v>
      </c>
    </row>
    <row r="11" spans="1:19">
      <c r="A11" s="11" t="s">
        <v>74</v>
      </c>
      <c r="B11">
        <v>4</v>
      </c>
      <c r="C11">
        <v>2</v>
      </c>
      <c r="D11" s="11" t="s">
        <v>74</v>
      </c>
      <c r="E11" s="3">
        <v>2</v>
      </c>
      <c r="F11" s="1">
        <v>4</v>
      </c>
      <c r="G11" s="1">
        <v>5.4554554554554597</v>
      </c>
      <c r="H11" s="1">
        <v>2.0996630533595302</v>
      </c>
      <c r="I11" s="2">
        <v>277</v>
      </c>
      <c r="J11" s="1">
        <v>-0.69318524852198604</v>
      </c>
      <c r="K11" s="1">
        <v>0.27700000000000002</v>
      </c>
      <c r="L11" s="3">
        <v>999</v>
      </c>
    </row>
    <row r="12" spans="1:19">
      <c r="A12" s="11" t="s">
        <v>75</v>
      </c>
      <c r="B12">
        <v>8</v>
      </c>
      <c r="C12">
        <v>2</v>
      </c>
      <c r="D12" s="11" t="s">
        <v>75</v>
      </c>
      <c r="E12" s="3">
        <v>2</v>
      </c>
      <c r="F12" s="1">
        <v>8</v>
      </c>
      <c r="G12" s="1">
        <v>5.31131131131131</v>
      </c>
      <c r="H12" s="1">
        <v>2.0801047699310602</v>
      </c>
      <c r="I12" s="2">
        <v>877.5</v>
      </c>
      <c r="J12" s="1">
        <v>1.29257368549652</v>
      </c>
      <c r="K12" s="1">
        <v>0.87749999999999995</v>
      </c>
      <c r="L12" s="3">
        <v>999</v>
      </c>
    </row>
    <row r="13" spans="1:19">
      <c r="A13" s="11" t="s">
        <v>76</v>
      </c>
      <c r="B13">
        <v>3</v>
      </c>
      <c r="C13">
        <v>2</v>
      </c>
      <c r="D13" s="11" t="s">
        <v>76</v>
      </c>
      <c r="E13" s="3">
        <v>2</v>
      </c>
      <c r="F13" s="1">
        <v>3</v>
      </c>
      <c r="G13" s="1">
        <v>5.33133133133133</v>
      </c>
      <c r="H13" s="1">
        <v>2.05567042375755</v>
      </c>
      <c r="I13" s="2">
        <v>159</v>
      </c>
      <c r="J13" s="1">
        <v>-1.1340978127563399</v>
      </c>
      <c r="K13" s="1">
        <v>0.159</v>
      </c>
      <c r="L13" s="3">
        <v>999</v>
      </c>
    </row>
    <row r="14" spans="1:19">
      <c r="A14" s="11" t="s">
        <v>77</v>
      </c>
      <c r="B14">
        <v>3</v>
      </c>
      <c r="C14">
        <v>2</v>
      </c>
      <c r="D14" s="11" t="s">
        <v>77</v>
      </c>
      <c r="E14" s="3">
        <v>2</v>
      </c>
      <c r="F14" s="1">
        <v>3</v>
      </c>
      <c r="G14" s="1">
        <v>5.23723723723724</v>
      </c>
      <c r="H14" s="1">
        <v>2.11274754268773</v>
      </c>
      <c r="I14" s="2">
        <v>190</v>
      </c>
      <c r="J14" s="1">
        <v>-1.0589231283124101</v>
      </c>
      <c r="K14" s="1">
        <v>0.19</v>
      </c>
      <c r="L14" s="3">
        <v>999</v>
      </c>
    </row>
    <row r="15" spans="1:19">
      <c r="A15" s="11" t="s">
        <v>78</v>
      </c>
      <c r="B15">
        <v>3</v>
      </c>
      <c r="C15">
        <v>2</v>
      </c>
      <c r="D15" s="11" t="s">
        <v>78</v>
      </c>
      <c r="E15" s="3">
        <v>2</v>
      </c>
      <c r="F15" s="1">
        <v>3</v>
      </c>
      <c r="G15" s="1">
        <v>5.1731731731731703</v>
      </c>
      <c r="H15" s="1">
        <v>2.0320678237504</v>
      </c>
      <c r="I15" s="2">
        <v>174</v>
      </c>
      <c r="J15" s="1">
        <v>-1.0694392912350501</v>
      </c>
      <c r="K15" s="1">
        <v>0.17399999999999999</v>
      </c>
      <c r="L15" s="3">
        <v>999</v>
      </c>
    </row>
    <row r="16" spans="1:19">
      <c r="A16" s="11" t="s">
        <v>79</v>
      </c>
      <c r="B16">
        <v>3</v>
      </c>
      <c r="C16">
        <v>2</v>
      </c>
      <c r="D16" s="11" t="s">
        <v>79</v>
      </c>
      <c r="E16" s="3">
        <v>2</v>
      </c>
      <c r="F16" s="1">
        <v>3</v>
      </c>
      <c r="G16" s="1">
        <v>5.38138138138138</v>
      </c>
      <c r="H16" s="1">
        <v>2.1124911672139102</v>
      </c>
      <c r="I16" s="2">
        <v>179</v>
      </c>
      <c r="J16" s="1">
        <v>-1.1272858406892601</v>
      </c>
      <c r="K16" s="1">
        <v>0.17899999999999999</v>
      </c>
      <c r="L16" s="3">
        <v>999</v>
      </c>
    </row>
    <row r="17" spans="1:12">
      <c r="A17" s="11" t="s">
        <v>80</v>
      </c>
      <c r="B17">
        <v>11</v>
      </c>
      <c r="C17">
        <v>4</v>
      </c>
      <c r="D17" s="11" t="s">
        <v>80</v>
      </c>
      <c r="E17" s="3">
        <v>4</v>
      </c>
      <c r="F17" s="1">
        <v>11</v>
      </c>
      <c r="G17" s="1">
        <v>9.82282282282282</v>
      </c>
      <c r="H17" s="1">
        <v>1.4703617129037301</v>
      </c>
      <c r="I17" s="2">
        <v>782.5</v>
      </c>
      <c r="J17" s="1">
        <v>0.80060380166757805</v>
      </c>
      <c r="K17" s="1">
        <v>0.78249999999999997</v>
      </c>
      <c r="L17" s="3">
        <v>999</v>
      </c>
    </row>
    <row r="18" spans="1:12">
      <c r="A18" s="11" t="s">
        <v>81</v>
      </c>
      <c r="B18">
        <v>10</v>
      </c>
      <c r="C18">
        <v>3</v>
      </c>
      <c r="D18" s="11" t="s">
        <v>81</v>
      </c>
      <c r="E18" s="3">
        <v>3</v>
      </c>
      <c r="F18" s="1">
        <v>10</v>
      </c>
      <c r="G18" s="1">
        <v>8.0170170170170199</v>
      </c>
      <c r="H18" s="1">
        <v>1.7818700380149699</v>
      </c>
      <c r="I18" s="2">
        <v>902</v>
      </c>
      <c r="J18" s="1">
        <v>1.1128662251889401</v>
      </c>
      <c r="K18" s="1">
        <v>0.90200000000000002</v>
      </c>
      <c r="L18" s="3">
        <v>999</v>
      </c>
    </row>
    <row r="19" spans="1:12">
      <c r="A19" s="11" t="s">
        <v>82</v>
      </c>
      <c r="B19">
        <v>4</v>
      </c>
      <c r="C19">
        <v>3</v>
      </c>
      <c r="D19" s="11" t="s">
        <v>82</v>
      </c>
      <c r="E19" s="3">
        <v>3</v>
      </c>
      <c r="F19" s="1">
        <v>4</v>
      </c>
      <c r="G19" s="1">
        <v>7.8828828828828801</v>
      </c>
      <c r="H19" s="1">
        <v>1.89485573429876</v>
      </c>
      <c r="I19" s="2">
        <v>56</v>
      </c>
      <c r="J19" s="1">
        <v>-2.04917071658747</v>
      </c>
      <c r="K19" s="1">
        <v>5.6000000000000001E-2</v>
      </c>
      <c r="L19" s="3">
        <v>999</v>
      </c>
    </row>
    <row r="20" spans="1:12">
      <c r="A20" s="11" t="s">
        <v>83</v>
      </c>
      <c r="B20">
        <v>8</v>
      </c>
      <c r="C20">
        <v>2</v>
      </c>
      <c r="D20" s="11" t="s">
        <v>83</v>
      </c>
      <c r="E20" s="3">
        <v>2</v>
      </c>
      <c r="F20" s="1">
        <v>8</v>
      </c>
      <c r="G20" s="1">
        <v>5.3393393393393396</v>
      </c>
      <c r="H20" s="1">
        <v>2.05045670751243</v>
      </c>
      <c r="I20" s="2">
        <v>872.5</v>
      </c>
      <c r="J20" s="1">
        <v>1.2975941656863901</v>
      </c>
      <c r="K20" s="1">
        <v>0.87250000000000005</v>
      </c>
      <c r="L20" s="3">
        <v>999</v>
      </c>
    </row>
    <row r="21" spans="1:12">
      <c r="A21" s="11" t="s">
        <v>84</v>
      </c>
      <c r="B21">
        <v>8</v>
      </c>
      <c r="C21">
        <v>2</v>
      </c>
      <c r="D21" s="11" t="s">
        <v>84</v>
      </c>
      <c r="E21" s="3">
        <v>2</v>
      </c>
      <c r="F21" s="1">
        <v>8</v>
      </c>
      <c r="G21" s="1">
        <v>5.2512512512512499</v>
      </c>
      <c r="H21" s="1">
        <v>2.0728070324860899</v>
      </c>
      <c r="I21" s="2">
        <v>882</v>
      </c>
      <c r="J21" s="1">
        <v>1.3260996830235301</v>
      </c>
      <c r="K21" s="1">
        <v>0.88200000000000001</v>
      </c>
      <c r="L21" s="3">
        <v>999</v>
      </c>
    </row>
    <row r="22" spans="1:12">
      <c r="A22" s="11" t="s">
        <v>85</v>
      </c>
      <c r="B22">
        <v>6</v>
      </c>
      <c r="C22">
        <v>1</v>
      </c>
      <c r="D22" s="11" t="s">
        <v>85</v>
      </c>
      <c r="E22" s="3">
        <v>1</v>
      </c>
      <c r="F22" s="1">
        <v>6</v>
      </c>
      <c r="G22" s="1" t="s">
        <v>71</v>
      </c>
      <c r="H22" s="1" t="s">
        <v>71</v>
      </c>
      <c r="I22" s="2" t="s">
        <v>71</v>
      </c>
      <c r="J22" s="1" t="s">
        <v>71</v>
      </c>
      <c r="K22" s="1" t="s">
        <v>71</v>
      </c>
      <c r="L22" s="3">
        <v>999</v>
      </c>
    </row>
    <row r="23" spans="1:12">
      <c r="A23" s="11" t="s">
        <v>86</v>
      </c>
      <c r="B23">
        <v>8</v>
      </c>
      <c r="C23">
        <v>2</v>
      </c>
      <c r="D23" s="11" t="s">
        <v>86</v>
      </c>
      <c r="E23" s="3">
        <v>2</v>
      </c>
      <c r="F23" s="1">
        <v>8</v>
      </c>
      <c r="G23" s="1">
        <v>5.3833833833833804</v>
      </c>
      <c r="H23" s="1">
        <v>2.0718951864153601</v>
      </c>
      <c r="I23" s="2">
        <v>865.5</v>
      </c>
      <c r="J23" s="1">
        <v>1.2629097426225</v>
      </c>
      <c r="K23" s="1">
        <v>0.86550000000000005</v>
      </c>
      <c r="L23" s="3">
        <v>999</v>
      </c>
    </row>
    <row r="24" spans="1:12">
      <c r="A24" s="11" t="s">
        <v>87</v>
      </c>
      <c r="B24">
        <v>10</v>
      </c>
      <c r="C24">
        <v>3</v>
      </c>
      <c r="D24" s="11" t="s">
        <v>87</v>
      </c>
      <c r="E24" s="3">
        <v>3</v>
      </c>
      <c r="F24" s="1">
        <v>10</v>
      </c>
      <c r="G24" s="1">
        <v>7.9869869869869898</v>
      </c>
      <c r="H24" s="1">
        <v>1.77739954120873</v>
      </c>
      <c r="I24" s="2">
        <v>914.5</v>
      </c>
      <c r="J24" s="1">
        <v>1.1325607812659</v>
      </c>
      <c r="K24" s="1">
        <v>0.91449999999999998</v>
      </c>
      <c r="L24" s="3">
        <v>999</v>
      </c>
    </row>
    <row r="25" spans="1:12">
      <c r="A25" s="11" t="s">
        <v>88</v>
      </c>
      <c r="B25">
        <v>3</v>
      </c>
      <c r="C25">
        <v>2</v>
      </c>
      <c r="D25" s="11" t="s">
        <v>88</v>
      </c>
      <c r="E25" s="3">
        <v>2</v>
      </c>
      <c r="F25" s="1">
        <v>3</v>
      </c>
      <c r="G25" s="1">
        <v>5.3233233233233204</v>
      </c>
      <c r="H25" s="1">
        <v>2.13909279896215</v>
      </c>
      <c r="I25" s="2">
        <v>179</v>
      </c>
      <c r="J25" s="1">
        <v>-1.08612554090714</v>
      </c>
      <c r="K25" s="1">
        <v>0.17899999999999999</v>
      </c>
      <c r="L25" s="3">
        <v>999</v>
      </c>
    </row>
    <row r="26" spans="1:12">
      <c r="A26" s="11" t="s">
        <v>89</v>
      </c>
      <c r="B26">
        <v>10</v>
      </c>
      <c r="C26">
        <v>4</v>
      </c>
      <c r="D26" s="11" t="s">
        <v>89</v>
      </c>
      <c r="E26" s="3">
        <v>4</v>
      </c>
      <c r="F26" s="1">
        <v>10</v>
      </c>
      <c r="G26" s="1">
        <v>9.94994994994995</v>
      </c>
      <c r="H26" s="1">
        <v>1.39692530154396</v>
      </c>
      <c r="I26" s="2">
        <v>410</v>
      </c>
      <c r="J26" s="1">
        <v>3.5828723264394999E-2</v>
      </c>
      <c r="K26" s="1">
        <v>0.41</v>
      </c>
      <c r="L26" s="3">
        <v>999</v>
      </c>
    </row>
    <row r="27" spans="1:12">
      <c r="A27" s="11" t="s">
        <v>90</v>
      </c>
      <c r="B27">
        <v>6</v>
      </c>
      <c r="C27">
        <v>2</v>
      </c>
      <c r="D27" s="11" t="s">
        <v>90</v>
      </c>
      <c r="E27" s="3">
        <v>2</v>
      </c>
      <c r="F27" s="1">
        <v>6</v>
      </c>
      <c r="G27" s="1">
        <v>5.2332332332332303</v>
      </c>
      <c r="H27" s="1">
        <v>2.14706227424255</v>
      </c>
      <c r="I27" s="2">
        <v>595</v>
      </c>
      <c r="J27" s="1">
        <v>0.35712367357265801</v>
      </c>
      <c r="K27" s="1">
        <v>0.59499999999999997</v>
      </c>
      <c r="L27" s="3">
        <v>999</v>
      </c>
    </row>
    <row r="28" spans="1:12">
      <c r="A28" s="11" t="s">
        <v>91</v>
      </c>
      <c r="B28">
        <v>5</v>
      </c>
      <c r="C28">
        <v>3</v>
      </c>
      <c r="D28" s="11" t="s">
        <v>91</v>
      </c>
      <c r="E28" s="3">
        <v>3</v>
      </c>
      <c r="F28" s="1">
        <v>5</v>
      </c>
      <c r="G28" s="1">
        <v>7.9629629629629601</v>
      </c>
      <c r="H28" s="1">
        <v>1.7938968089474701</v>
      </c>
      <c r="I28" s="2">
        <v>91</v>
      </c>
      <c r="J28" s="1">
        <v>-1.6516908599115101</v>
      </c>
      <c r="K28" s="1">
        <v>9.0999999999999998E-2</v>
      </c>
      <c r="L28" s="3">
        <v>999</v>
      </c>
    </row>
    <row r="29" spans="1:12">
      <c r="A29" s="11" t="s">
        <v>92</v>
      </c>
      <c r="B29">
        <v>9</v>
      </c>
      <c r="C29">
        <v>3</v>
      </c>
      <c r="D29" s="11" t="s">
        <v>92</v>
      </c>
      <c r="E29" s="3">
        <v>3</v>
      </c>
      <c r="F29" s="1">
        <v>9</v>
      </c>
      <c r="G29" s="1">
        <v>7.9389389389389402</v>
      </c>
      <c r="H29" s="1">
        <v>1.75540256111766</v>
      </c>
      <c r="I29" s="2">
        <v>660.5</v>
      </c>
      <c r="J29" s="1">
        <v>0.60445454767109796</v>
      </c>
      <c r="K29" s="1">
        <v>0.66049999999999998</v>
      </c>
      <c r="L29" s="3">
        <v>999</v>
      </c>
    </row>
    <row r="30" spans="1:12">
      <c r="A30" s="11" t="s">
        <v>93</v>
      </c>
      <c r="B30">
        <v>5</v>
      </c>
      <c r="C30">
        <v>2</v>
      </c>
      <c r="D30" s="11" t="s">
        <v>93</v>
      </c>
      <c r="E30" s="3">
        <v>2</v>
      </c>
      <c r="F30" s="1">
        <v>5</v>
      </c>
      <c r="G30" s="1">
        <v>5.3093093093093104</v>
      </c>
      <c r="H30" s="1">
        <v>2.11100357546231</v>
      </c>
      <c r="I30" s="2">
        <v>429</v>
      </c>
      <c r="J30" s="1">
        <v>-0.146522399537656</v>
      </c>
      <c r="K30" s="1">
        <v>0.42899999999999999</v>
      </c>
      <c r="L30" s="3">
        <v>999</v>
      </c>
    </row>
    <row r="31" spans="1:12">
      <c r="A31" s="11" t="s">
        <v>94</v>
      </c>
      <c r="B31">
        <v>8</v>
      </c>
      <c r="C31">
        <v>2</v>
      </c>
      <c r="D31" s="11" t="s">
        <v>94</v>
      </c>
      <c r="E31" s="3">
        <v>2</v>
      </c>
      <c r="F31" s="1">
        <v>8</v>
      </c>
      <c r="G31" s="1">
        <v>5.1731731731731703</v>
      </c>
      <c r="H31" s="1">
        <v>2.1527446807184898</v>
      </c>
      <c r="I31" s="2">
        <v>874.5</v>
      </c>
      <c r="J31" s="1">
        <v>1.31312684320899</v>
      </c>
      <c r="K31" s="1">
        <v>0.87450000000000006</v>
      </c>
      <c r="L31" s="3">
        <v>999</v>
      </c>
    </row>
    <row r="32" spans="1:12">
      <c r="A32" s="11" t="s">
        <v>95</v>
      </c>
      <c r="B32">
        <v>9</v>
      </c>
      <c r="C32">
        <v>3</v>
      </c>
      <c r="D32" s="11" t="s">
        <v>95</v>
      </c>
      <c r="E32" s="3">
        <v>3</v>
      </c>
      <c r="F32" s="1">
        <v>9</v>
      </c>
      <c r="G32" s="1">
        <v>7.9689689689689702</v>
      </c>
      <c r="H32" s="1">
        <v>1.7401420133112799</v>
      </c>
      <c r="I32" s="2">
        <v>660</v>
      </c>
      <c r="J32" s="1">
        <v>0.59249821172302197</v>
      </c>
      <c r="K32" s="1">
        <v>0.66</v>
      </c>
      <c r="L32" s="3">
        <v>999</v>
      </c>
    </row>
    <row r="33" spans="1:12">
      <c r="A33" s="11" t="s">
        <v>96</v>
      </c>
      <c r="B33">
        <v>3</v>
      </c>
      <c r="C33">
        <v>2</v>
      </c>
      <c r="D33" s="11" t="s">
        <v>96</v>
      </c>
      <c r="E33" s="3">
        <v>2</v>
      </c>
      <c r="F33" s="1">
        <v>3</v>
      </c>
      <c r="G33" s="1">
        <v>5.32132132132132</v>
      </c>
      <c r="H33" s="1">
        <v>2.1243544005400898</v>
      </c>
      <c r="I33" s="2">
        <v>186</v>
      </c>
      <c r="J33" s="1">
        <v>-1.0927184846046201</v>
      </c>
      <c r="K33" s="1">
        <v>0.186</v>
      </c>
      <c r="L33" s="3">
        <v>999</v>
      </c>
    </row>
    <row r="34" spans="1:12">
      <c r="A34" s="11" t="s">
        <v>97</v>
      </c>
      <c r="B34">
        <v>9</v>
      </c>
      <c r="C34">
        <v>3</v>
      </c>
      <c r="D34" s="11" t="s">
        <v>97</v>
      </c>
      <c r="E34" s="3">
        <v>3</v>
      </c>
      <c r="F34" s="1">
        <v>9</v>
      </c>
      <c r="G34" s="1">
        <v>8.0450450450450504</v>
      </c>
      <c r="H34" s="1">
        <v>1.7734890752336001</v>
      </c>
      <c r="I34" s="2">
        <v>627</v>
      </c>
      <c r="J34" s="1">
        <v>0.53846114322929906</v>
      </c>
      <c r="K34" s="1">
        <v>0.627</v>
      </c>
      <c r="L34" s="3">
        <v>999</v>
      </c>
    </row>
    <row r="35" spans="1:12">
      <c r="A35" s="11" t="s">
        <v>98</v>
      </c>
      <c r="B35">
        <v>10</v>
      </c>
      <c r="C35">
        <v>4</v>
      </c>
      <c r="D35" s="11" t="s">
        <v>98</v>
      </c>
      <c r="E35" s="3">
        <v>4</v>
      </c>
      <c r="F35" s="1">
        <v>10</v>
      </c>
      <c r="G35" s="1">
        <v>9.8908908908908906</v>
      </c>
      <c r="H35" s="1">
        <v>1.3750959547889201</v>
      </c>
      <c r="I35" s="2">
        <v>443.5</v>
      </c>
      <c r="J35" s="1">
        <v>7.9346542129750994E-2</v>
      </c>
      <c r="K35" s="1">
        <v>0.44350000000000001</v>
      </c>
      <c r="L35" s="3">
        <v>999</v>
      </c>
    </row>
    <row r="36" spans="1:12">
      <c r="A36" s="11" t="s">
        <v>99</v>
      </c>
      <c r="B36">
        <v>6</v>
      </c>
      <c r="C36">
        <v>1</v>
      </c>
      <c r="D36" s="11" t="s">
        <v>99</v>
      </c>
      <c r="E36" s="3">
        <v>1</v>
      </c>
      <c r="F36" s="1">
        <v>6</v>
      </c>
      <c r="G36" s="1" t="s">
        <v>71</v>
      </c>
      <c r="H36" s="1" t="s">
        <v>71</v>
      </c>
      <c r="I36" s="2" t="s">
        <v>71</v>
      </c>
      <c r="J36" s="1" t="s">
        <v>71</v>
      </c>
      <c r="K36" s="1" t="s">
        <v>71</v>
      </c>
      <c r="L36" s="3">
        <v>999</v>
      </c>
    </row>
    <row r="37" spans="1:12">
      <c r="A37" s="11" t="s">
        <v>100</v>
      </c>
      <c r="B37">
        <v>8</v>
      </c>
      <c r="C37">
        <v>2</v>
      </c>
      <c r="D37" s="11" t="s">
        <v>100</v>
      </c>
      <c r="E37" s="3">
        <v>2</v>
      </c>
      <c r="F37" s="1">
        <v>8</v>
      </c>
      <c r="G37" s="1">
        <v>5.2432432432432403</v>
      </c>
      <c r="H37" s="1">
        <v>2.0891675696698502</v>
      </c>
      <c r="I37" s="2">
        <v>880.5</v>
      </c>
      <c r="J37" s="1">
        <v>1.31954793707257</v>
      </c>
      <c r="K37" s="1">
        <v>0.88049999999999995</v>
      </c>
      <c r="L37" s="3">
        <v>999</v>
      </c>
    </row>
    <row r="38" spans="1:12">
      <c r="A38" s="11" t="s">
        <v>101</v>
      </c>
      <c r="B38">
        <v>8</v>
      </c>
      <c r="C38">
        <v>2</v>
      </c>
      <c r="D38" s="11" t="s">
        <v>101</v>
      </c>
      <c r="E38" s="3">
        <v>2</v>
      </c>
      <c r="F38" s="1">
        <v>8</v>
      </c>
      <c r="G38" s="1">
        <v>5.30730730730731</v>
      </c>
      <c r="H38" s="1">
        <v>2.1207668331473402</v>
      </c>
      <c r="I38" s="2">
        <v>868.5</v>
      </c>
      <c r="J38" s="1">
        <v>1.2696788023115999</v>
      </c>
      <c r="K38" s="1">
        <v>0.86850000000000005</v>
      </c>
      <c r="L38" s="3">
        <v>999</v>
      </c>
    </row>
    <row r="39" spans="1:12">
      <c r="A39" s="11" t="s">
        <v>102</v>
      </c>
      <c r="B39">
        <v>11</v>
      </c>
      <c r="C39">
        <v>5</v>
      </c>
      <c r="D39" s="11" t="s">
        <v>102</v>
      </c>
      <c r="E39" s="3">
        <v>5</v>
      </c>
      <c r="F39" s="1">
        <v>11</v>
      </c>
      <c r="G39" s="1">
        <v>11.482482482482499</v>
      </c>
      <c r="H39" s="1">
        <v>1.13137237474853</v>
      </c>
      <c r="I39" s="2">
        <v>266</v>
      </c>
      <c r="J39" s="1">
        <v>-0.426457719183502</v>
      </c>
      <c r="K39" s="1">
        <v>0.26600000000000001</v>
      </c>
      <c r="L39" s="3">
        <v>999</v>
      </c>
    </row>
    <row r="40" spans="1:12">
      <c r="A40" s="11" t="s">
        <v>103</v>
      </c>
      <c r="B40">
        <v>3</v>
      </c>
      <c r="C40">
        <v>2</v>
      </c>
      <c r="D40" s="11" t="s">
        <v>103</v>
      </c>
      <c r="E40" s="3">
        <v>2</v>
      </c>
      <c r="F40" s="1">
        <v>3</v>
      </c>
      <c r="G40" s="1">
        <v>5.4014014014014</v>
      </c>
      <c r="H40" s="1">
        <v>2.0915992955785199</v>
      </c>
      <c r="I40" s="2">
        <v>157</v>
      </c>
      <c r="J40" s="1">
        <v>-1.1481173313061299</v>
      </c>
      <c r="K40" s="1">
        <v>0.157</v>
      </c>
      <c r="L40" s="3">
        <v>999</v>
      </c>
    </row>
    <row r="41" spans="1:12">
      <c r="A41" s="11" t="s">
        <v>104</v>
      </c>
      <c r="B41">
        <v>3</v>
      </c>
      <c r="C41">
        <v>2</v>
      </c>
      <c r="D41" s="11" t="s">
        <v>104</v>
      </c>
      <c r="E41" s="3">
        <v>2</v>
      </c>
      <c r="F41" s="1">
        <v>3</v>
      </c>
      <c r="G41" s="1">
        <v>5.3973973973974001</v>
      </c>
      <c r="H41" s="1">
        <v>2.1190124257668601</v>
      </c>
      <c r="I41" s="2">
        <v>170</v>
      </c>
      <c r="J41" s="1">
        <v>-1.1313748651236899</v>
      </c>
      <c r="K41" s="1">
        <v>0.17</v>
      </c>
      <c r="L41" s="3">
        <v>999</v>
      </c>
    </row>
    <row r="42" spans="1:12">
      <c r="A42" s="11" t="s">
        <v>105</v>
      </c>
      <c r="B42">
        <v>9</v>
      </c>
      <c r="C42">
        <v>3</v>
      </c>
      <c r="D42" s="11" t="s">
        <v>105</v>
      </c>
      <c r="E42" s="3">
        <v>3</v>
      </c>
      <c r="F42" s="1">
        <v>9</v>
      </c>
      <c r="G42" s="1">
        <v>7.9349349349349296</v>
      </c>
      <c r="H42" s="1">
        <v>1.7880618280620799</v>
      </c>
      <c r="I42" s="2">
        <v>653</v>
      </c>
      <c r="J42" s="1">
        <v>0.59565337638206395</v>
      </c>
      <c r="K42" s="1">
        <v>0.65300000000000002</v>
      </c>
      <c r="L42" s="3">
        <v>999</v>
      </c>
    </row>
    <row r="43" spans="1:12">
      <c r="A43" s="11" t="s">
        <v>106</v>
      </c>
      <c r="B43">
        <v>9</v>
      </c>
      <c r="C43">
        <v>3</v>
      </c>
      <c r="D43" s="11" t="s">
        <v>106</v>
      </c>
      <c r="E43" s="3">
        <v>3</v>
      </c>
      <c r="F43" s="1">
        <v>9</v>
      </c>
      <c r="G43" s="1">
        <v>7.8268268268268297</v>
      </c>
      <c r="H43" s="1">
        <v>1.83132425804861</v>
      </c>
      <c r="I43" s="2">
        <v>670.5</v>
      </c>
      <c r="J43" s="1">
        <v>0.640614663414804</v>
      </c>
      <c r="K43" s="1">
        <v>0.67049999999999998</v>
      </c>
      <c r="L43" s="3">
        <v>999</v>
      </c>
    </row>
    <row r="44" spans="1:12">
      <c r="A44" s="11" t="s">
        <v>107</v>
      </c>
      <c r="B44">
        <v>12</v>
      </c>
      <c r="C44">
        <v>5</v>
      </c>
      <c r="D44" s="11" t="s">
        <v>107</v>
      </c>
      <c r="E44" s="3">
        <v>5</v>
      </c>
      <c r="F44" s="1">
        <v>12</v>
      </c>
      <c r="G44" s="1">
        <v>11.5335335335335</v>
      </c>
      <c r="H44" s="1">
        <v>1.0756116899894299</v>
      </c>
      <c r="I44" s="2">
        <v>630.5</v>
      </c>
      <c r="J44" s="1">
        <v>0.43367552696554601</v>
      </c>
      <c r="K44" s="1">
        <v>0.63049999999999995</v>
      </c>
      <c r="L44" s="3">
        <v>999</v>
      </c>
    </row>
    <row r="45" spans="1:12">
      <c r="A45" s="11" t="s">
        <v>108</v>
      </c>
      <c r="B45">
        <v>6</v>
      </c>
      <c r="C45">
        <v>4</v>
      </c>
      <c r="D45" s="11" t="s">
        <v>108</v>
      </c>
      <c r="E45" s="3">
        <v>4</v>
      </c>
      <c r="F45" s="1">
        <v>6</v>
      </c>
      <c r="G45" s="1">
        <v>9.8678678678678704</v>
      </c>
      <c r="H45" s="1">
        <v>1.3712473142918</v>
      </c>
      <c r="I45" s="2">
        <v>23</v>
      </c>
      <c r="J45" s="1">
        <v>-2.8206931219154301</v>
      </c>
      <c r="K45" s="1">
        <v>2.3E-2</v>
      </c>
      <c r="L45" s="3">
        <v>999</v>
      </c>
    </row>
    <row r="46" spans="1:12">
      <c r="A46" s="11" t="s">
        <v>109</v>
      </c>
      <c r="B46">
        <v>9</v>
      </c>
      <c r="C46">
        <v>3</v>
      </c>
      <c r="D46" s="11" t="s">
        <v>109</v>
      </c>
      <c r="E46" s="3">
        <v>3</v>
      </c>
      <c r="F46" s="1">
        <v>9</v>
      </c>
      <c r="G46" s="1">
        <v>7.9229229229229201</v>
      </c>
      <c r="H46" s="1">
        <v>1.82859305757336</v>
      </c>
      <c r="I46" s="2">
        <v>650.5</v>
      </c>
      <c r="J46" s="1">
        <v>0.58901955939087802</v>
      </c>
      <c r="K46" s="1">
        <v>0.65049999999999997</v>
      </c>
      <c r="L46" s="3">
        <v>999</v>
      </c>
    </row>
    <row r="47" spans="1:12">
      <c r="A47" s="11" t="s">
        <v>110</v>
      </c>
      <c r="B47">
        <v>10</v>
      </c>
      <c r="C47">
        <v>4</v>
      </c>
      <c r="D47" s="11" t="s">
        <v>110</v>
      </c>
      <c r="E47" s="3">
        <v>4</v>
      </c>
      <c r="F47" s="1">
        <v>10</v>
      </c>
      <c r="G47" s="1">
        <v>9.8198198198198199</v>
      </c>
      <c r="H47" s="1">
        <v>1.4559557623538699</v>
      </c>
      <c r="I47" s="2">
        <v>455</v>
      </c>
      <c r="J47" s="1">
        <v>0.12375388376421501</v>
      </c>
      <c r="K47" s="1">
        <v>0.45500000000000002</v>
      </c>
      <c r="L47" s="3">
        <v>999</v>
      </c>
    </row>
    <row r="48" spans="1:12">
      <c r="A48" s="11" t="s">
        <v>111</v>
      </c>
      <c r="B48">
        <v>3</v>
      </c>
      <c r="C48">
        <v>2</v>
      </c>
      <c r="D48" s="11" t="s">
        <v>111</v>
      </c>
      <c r="E48" s="3">
        <v>2</v>
      </c>
      <c r="F48" s="1">
        <v>3</v>
      </c>
      <c r="G48" s="1">
        <v>5.2992992992993004</v>
      </c>
      <c r="H48" s="1">
        <v>2.1350940876307001</v>
      </c>
      <c r="I48" s="2">
        <v>185</v>
      </c>
      <c r="J48" s="1">
        <v>-1.07690771691041</v>
      </c>
      <c r="K48" s="1">
        <v>0.185</v>
      </c>
      <c r="L48" s="3">
        <v>999</v>
      </c>
    </row>
    <row r="49" spans="1:12">
      <c r="A49" s="11" t="s">
        <v>112</v>
      </c>
      <c r="B49">
        <v>2</v>
      </c>
      <c r="C49">
        <v>1</v>
      </c>
      <c r="D49" s="11" t="s">
        <v>112</v>
      </c>
      <c r="E49" s="3">
        <v>1</v>
      </c>
      <c r="F49" s="1">
        <v>2</v>
      </c>
      <c r="G49" s="1" t="s">
        <v>71</v>
      </c>
      <c r="H49" s="1" t="s">
        <v>71</v>
      </c>
      <c r="I49" s="2" t="s">
        <v>71</v>
      </c>
      <c r="J49" s="1" t="s">
        <v>71</v>
      </c>
      <c r="K49" s="1" t="s">
        <v>71</v>
      </c>
      <c r="L49" s="3">
        <v>999</v>
      </c>
    </row>
    <row r="50" spans="1:12">
      <c r="A50" s="11" t="s">
        <v>113</v>
      </c>
      <c r="B50">
        <v>9</v>
      </c>
      <c r="C50">
        <v>3</v>
      </c>
      <c r="D50" s="11" t="s">
        <v>113</v>
      </c>
      <c r="E50" s="3">
        <v>3</v>
      </c>
      <c r="F50" s="1">
        <v>9</v>
      </c>
      <c r="G50" s="1">
        <v>8.0710710710710707</v>
      </c>
      <c r="H50" s="1">
        <v>1.7204283482193199</v>
      </c>
      <c r="I50" s="2">
        <v>632.5</v>
      </c>
      <c r="J50" s="1">
        <v>0.53994049208174799</v>
      </c>
      <c r="K50" s="1">
        <v>0.63249999999999995</v>
      </c>
      <c r="L50" s="3">
        <v>999</v>
      </c>
    </row>
    <row r="51" spans="1:12">
      <c r="A51" s="11" t="s">
        <v>114</v>
      </c>
      <c r="B51">
        <v>6</v>
      </c>
      <c r="C51">
        <v>1</v>
      </c>
      <c r="D51" s="11" t="s">
        <v>114</v>
      </c>
      <c r="E51" s="3">
        <v>1</v>
      </c>
      <c r="F51" s="1">
        <v>6</v>
      </c>
      <c r="G51" s="1" t="s">
        <v>71</v>
      </c>
      <c r="H51" s="1" t="s">
        <v>71</v>
      </c>
      <c r="I51" s="2" t="s">
        <v>71</v>
      </c>
      <c r="J51" s="1" t="s">
        <v>71</v>
      </c>
      <c r="K51" s="1" t="s">
        <v>71</v>
      </c>
      <c r="L51" s="3">
        <v>999</v>
      </c>
    </row>
    <row r="52" spans="1:12">
      <c r="A52" s="11" t="s">
        <v>115</v>
      </c>
      <c r="B52">
        <v>6</v>
      </c>
      <c r="C52">
        <v>1</v>
      </c>
      <c r="D52" s="11" t="s">
        <v>115</v>
      </c>
      <c r="E52" s="3">
        <v>1</v>
      </c>
      <c r="F52" s="1">
        <v>6</v>
      </c>
      <c r="G52" s="1" t="s">
        <v>71</v>
      </c>
      <c r="H52" s="1" t="s">
        <v>71</v>
      </c>
      <c r="I52" s="2" t="s">
        <v>71</v>
      </c>
      <c r="J52" s="1" t="s">
        <v>71</v>
      </c>
      <c r="K52" s="1" t="s">
        <v>71</v>
      </c>
      <c r="L52" s="3">
        <v>999</v>
      </c>
    </row>
    <row r="53" spans="1:12">
      <c r="A53" s="11" t="s">
        <v>116</v>
      </c>
      <c r="B53">
        <v>9</v>
      </c>
      <c r="C53">
        <v>3</v>
      </c>
      <c r="D53" s="11" t="s">
        <v>116</v>
      </c>
      <c r="E53" s="3">
        <v>3</v>
      </c>
      <c r="F53" s="1">
        <v>9</v>
      </c>
      <c r="G53" s="1">
        <v>7.98998998998999</v>
      </c>
      <c r="H53" s="1">
        <v>1.81009745746215</v>
      </c>
      <c r="I53" s="2">
        <v>632.5</v>
      </c>
      <c r="J53" s="1">
        <v>0.55798653594381498</v>
      </c>
      <c r="K53" s="1">
        <v>0.63249999999999995</v>
      </c>
      <c r="L53" s="3">
        <v>999</v>
      </c>
    </row>
    <row r="54" spans="1:12">
      <c r="A54" s="11" t="s">
        <v>117</v>
      </c>
      <c r="B54">
        <v>4</v>
      </c>
      <c r="C54">
        <v>3</v>
      </c>
      <c r="D54" s="11" t="s">
        <v>117</v>
      </c>
      <c r="E54" s="3">
        <v>3</v>
      </c>
      <c r="F54" s="1">
        <v>4</v>
      </c>
      <c r="G54" s="1">
        <v>7.9819819819819804</v>
      </c>
      <c r="H54" s="1">
        <v>1.7342696035482099</v>
      </c>
      <c r="I54" s="2">
        <v>33</v>
      </c>
      <c r="J54" s="1">
        <v>-2.2960570685406099</v>
      </c>
      <c r="K54" s="1">
        <v>3.3000000000000002E-2</v>
      </c>
      <c r="L54" s="3">
        <v>999</v>
      </c>
    </row>
    <row r="55" spans="1:12">
      <c r="A55" s="11" t="s">
        <v>118</v>
      </c>
      <c r="B55">
        <v>8</v>
      </c>
      <c r="C55">
        <v>2</v>
      </c>
      <c r="D55" s="11" t="s">
        <v>118</v>
      </c>
      <c r="E55" s="3">
        <v>2</v>
      </c>
      <c r="F55" s="1">
        <v>8</v>
      </c>
      <c r="G55" s="1">
        <v>5.3433433433433404</v>
      </c>
      <c r="H55" s="1">
        <v>2.0595428295052201</v>
      </c>
      <c r="I55" s="2">
        <v>873.5</v>
      </c>
      <c r="J55" s="1">
        <v>1.28992542354406</v>
      </c>
      <c r="K55" s="1">
        <v>0.87350000000000005</v>
      </c>
      <c r="L55" s="3">
        <v>999</v>
      </c>
    </row>
    <row r="56" spans="1:12">
      <c r="A56" s="11" t="s">
        <v>119</v>
      </c>
      <c r="B56">
        <v>8</v>
      </c>
      <c r="C56">
        <v>2</v>
      </c>
      <c r="D56" s="11" t="s">
        <v>119</v>
      </c>
      <c r="E56" s="3">
        <v>2</v>
      </c>
      <c r="F56" s="1">
        <v>8</v>
      </c>
      <c r="G56" s="1">
        <v>5.30730730730731</v>
      </c>
      <c r="H56" s="1">
        <v>2.1264289446793598</v>
      </c>
      <c r="I56" s="2">
        <v>870.5</v>
      </c>
      <c r="J56" s="1">
        <v>1.2662979872570901</v>
      </c>
      <c r="K56" s="1">
        <v>0.87050000000000005</v>
      </c>
      <c r="L56" s="3">
        <v>999</v>
      </c>
    </row>
    <row r="57" spans="1:12">
      <c r="A57" s="11" t="s">
        <v>120</v>
      </c>
      <c r="B57">
        <v>4</v>
      </c>
      <c r="C57">
        <v>2</v>
      </c>
      <c r="D57" s="11" t="s">
        <v>120</v>
      </c>
      <c r="E57" s="3">
        <v>2</v>
      </c>
      <c r="F57" s="1">
        <v>4</v>
      </c>
      <c r="G57" s="1">
        <v>5.23723723723724</v>
      </c>
      <c r="H57" s="1">
        <v>2.1335131899846398</v>
      </c>
      <c r="I57" s="2">
        <v>322</v>
      </c>
      <c r="J57" s="1">
        <v>-0.57990606434738901</v>
      </c>
      <c r="K57" s="1">
        <v>0.32200000000000001</v>
      </c>
      <c r="L57" s="3">
        <v>999</v>
      </c>
    </row>
    <row r="58" spans="1:12">
      <c r="A58" s="11" t="s">
        <v>121</v>
      </c>
      <c r="B58">
        <v>11</v>
      </c>
      <c r="C58">
        <v>4</v>
      </c>
      <c r="D58" s="11" t="s">
        <v>121</v>
      </c>
      <c r="E58" s="3">
        <v>4</v>
      </c>
      <c r="F58" s="1">
        <v>11</v>
      </c>
      <c r="G58" s="1">
        <v>9.8208208208208205</v>
      </c>
      <c r="H58" s="1">
        <v>1.50647464586836</v>
      </c>
      <c r="I58" s="2">
        <v>785</v>
      </c>
      <c r="J58" s="1">
        <v>0.78274080643386801</v>
      </c>
      <c r="K58" s="1">
        <v>0.78500000000000003</v>
      </c>
      <c r="L58" s="3">
        <v>999</v>
      </c>
    </row>
    <row r="59" spans="1:12">
      <c r="A59" s="11" t="s">
        <v>122</v>
      </c>
      <c r="B59">
        <v>2</v>
      </c>
      <c r="C59">
        <v>1</v>
      </c>
      <c r="D59" s="11" t="s">
        <v>122</v>
      </c>
      <c r="E59" s="3">
        <v>1</v>
      </c>
      <c r="F59" s="1">
        <v>2</v>
      </c>
      <c r="G59" s="1" t="s">
        <v>71</v>
      </c>
      <c r="H59" s="1" t="s">
        <v>71</v>
      </c>
      <c r="I59" s="2" t="s">
        <v>71</v>
      </c>
      <c r="J59" s="1" t="s">
        <v>71</v>
      </c>
      <c r="K59" s="1" t="s">
        <v>71</v>
      </c>
      <c r="L59" s="3">
        <v>999</v>
      </c>
    </row>
    <row r="60" spans="1:12">
      <c r="A60" s="11" t="s">
        <v>123</v>
      </c>
      <c r="B60">
        <v>2</v>
      </c>
      <c r="C60">
        <v>1</v>
      </c>
      <c r="D60" s="11" t="s">
        <v>123</v>
      </c>
      <c r="E60" s="3">
        <v>1</v>
      </c>
      <c r="F60" s="1">
        <v>2</v>
      </c>
      <c r="G60" s="1" t="s">
        <v>71</v>
      </c>
      <c r="H60" s="1" t="s">
        <v>71</v>
      </c>
      <c r="I60" s="2" t="s">
        <v>71</v>
      </c>
      <c r="J60" s="1" t="s">
        <v>71</v>
      </c>
      <c r="K60" s="1" t="s">
        <v>71</v>
      </c>
      <c r="L60" s="3">
        <v>999</v>
      </c>
    </row>
    <row r="61" spans="1:12">
      <c r="A61" s="11" t="s">
        <v>124</v>
      </c>
      <c r="B61">
        <v>5</v>
      </c>
      <c r="C61">
        <v>2</v>
      </c>
      <c r="D61" s="11" t="s">
        <v>124</v>
      </c>
      <c r="E61" s="3">
        <v>2</v>
      </c>
      <c r="F61" s="1">
        <v>5</v>
      </c>
      <c r="G61" s="1">
        <v>5.3473473473473501</v>
      </c>
      <c r="H61" s="1">
        <v>2.1164662362364099</v>
      </c>
      <c r="I61" s="2">
        <v>418</v>
      </c>
      <c r="J61" s="1">
        <v>-0.164116649441578</v>
      </c>
      <c r="K61" s="1">
        <v>0.41799999999999998</v>
      </c>
      <c r="L61" s="3">
        <v>999</v>
      </c>
    </row>
    <row r="62" spans="1:12">
      <c r="A62" s="11" t="s">
        <v>125</v>
      </c>
      <c r="B62">
        <v>10</v>
      </c>
      <c r="C62">
        <v>4</v>
      </c>
      <c r="D62" s="11" t="s">
        <v>125</v>
      </c>
      <c r="E62" s="3">
        <v>4</v>
      </c>
      <c r="F62" s="1">
        <v>10</v>
      </c>
      <c r="G62" s="1">
        <v>9.8548548548548496</v>
      </c>
      <c r="H62" s="1">
        <v>1.51675807697936</v>
      </c>
      <c r="I62" s="2">
        <v>432</v>
      </c>
      <c r="J62" s="1">
        <v>9.5694328151661096E-2</v>
      </c>
      <c r="K62" s="1">
        <v>0.432</v>
      </c>
      <c r="L62" s="3">
        <v>999</v>
      </c>
    </row>
    <row r="63" spans="1:12">
      <c r="A63" s="11" t="s">
        <v>126</v>
      </c>
      <c r="B63">
        <v>9</v>
      </c>
      <c r="C63">
        <v>3</v>
      </c>
      <c r="D63" s="11" t="s">
        <v>126</v>
      </c>
      <c r="E63" s="3">
        <v>3</v>
      </c>
      <c r="F63" s="1">
        <v>9</v>
      </c>
      <c r="G63" s="1">
        <v>7.92592592592593</v>
      </c>
      <c r="H63" s="1">
        <v>1.82405396418171</v>
      </c>
      <c r="I63" s="2">
        <v>650</v>
      </c>
      <c r="J63" s="1">
        <v>0.58883897909013605</v>
      </c>
      <c r="K63" s="1">
        <v>0.65</v>
      </c>
      <c r="L63" s="3">
        <v>999</v>
      </c>
    </row>
    <row r="64" spans="1:12">
      <c r="A64" s="11" t="s">
        <v>127</v>
      </c>
      <c r="B64">
        <v>8</v>
      </c>
      <c r="C64">
        <v>2</v>
      </c>
      <c r="D64" s="11" t="s">
        <v>127</v>
      </c>
      <c r="E64" s="3">
        <v>2</v>
      </c>
      <c r="F64" s="1">
        <v>8</v>
      </c>
      <c r="G64" s="1">
        <v>5.3273273273273301</v>
      </c>
      <c r="H64" s="1">
        <v>2.0872655122435102</v>
      </c>
      <c r="I64" s="2">
        <v>870</v>
      </c>
      <c r="J64" s="1">
        <v>1.2804660724739001</v>
      </c>
      <c r="K64" s="1">
        <v>0.87</v>
      </c>
      <c r="L64" s="3">
        <v>999</v>
      </c>
    </row>
    <row r="65" spans="1:12">
      <c r="A65" s="11" t="s">
        <v>128</v>
      </c>
      <c r="B65">
        <v>12</v>
      </c>
      <c r="C65">
        <v>5</v>
      </c>
      <c r="D65" s="11" t="s">
        <v>128</v>
      </c>
      <c r="E65" s="3">
        <v>5</v>
      </c>
      <c r="F65" s="1">
        <v>12</v>
      </c>
      <c r="G65" s="1">
        <v>11.540540540540499</v>
      </c>
      <c r="H65" s="1">
        <v>1.0622451872254699</v>
      </c>
      <c r="I65" s="2">
        <v>630</v>
      </c>
      <c r="J65" s="1">
        <v>0.43253616489385499</v>
      </c>
      <c r="K65" s="1">
        <v>0.63</v>
      </c>
      <c r="L65" s="3">
        <v>999</v>
      </c>
    </row>
    <row r="66" spans="1:12">
      <c r="A66" s="11" t="s">
        <v>129</v>
      </c>
      <c r="B66">
        <v>10</v>
      </c>
      <c r="C66">
        <v>3</v>
      </c>
      <c r="D66" s="11" t="s">
        <v>129</v>
      </c>
      <c r="E66" s="3">
        <v>3</v>
      </c>
      <c r="F66" s="1">
        <v>10</v>
      </c>
      <c r="G66" s="1">
        <v>8.0270270270270299</v>
      </c>
      <c r="H66" s="1">
        <v>1.7693307584892499</v>
      </c>
      <c r="I66" s="2">
        <v>902</v>
      </c>
      <c r="J66" s="1">
        <v>1.1150956165243</v>
      </c>
      <c r="K66" s="1">
        <v>0.90200000000000002</v>
      </c>
      <c r="L66" s="3">
        <v>999</v>
      </c>
    </row>
    <row r="67" spans="1:12">
      <c r="A67" s="11" t="s">
        <v>0</v>
      </c>
      <c r="B67">
        <v>9</v>
      </c>
      <c r="C67">
        <v>3</v>
      </c>
      <c r="D67" s="11" t="s">
        <v>0</v>
      </c>
      <c r="E67" s="3">
        <v>3</v>
      </c>
      <c r="F67" s="1">
        <v>9</v>
      </c>
      <c r="G67" s="1">
        <v>8.0630630630630602</v>
      </c>
      <c r="H67" s="1">
        <v>1.7381223102410699</v>
      </c>
      <c r="I67" s="2">
        <v>632.5</v>
      </c>
      <c r="J67" s="1">
        <v>0.53905121142308399</v>
      </c>
      <c r="K67" s="1">
        <v>0.63249999999999995</v>
      </c>
      <c r="L67" s="3">
        <v>999</v>
      </c>
    </row>
    <row r="68" spans="1:12">
      <c r="A68" s="11" t="s">
        <v>1</v>
      </c>
      <c r="B68">
        <v>9</v>
      </c>
      <c r="C68">
        <v>3</v>
      </c>
      <c r="D68" s="11" t="s">
        <v>1</v>
      </c>
      <c r="E68" s="3">
        <v>3</v>
      </c>
      <c r="F68" s="1">
        <v>9</v>
      </c>
      <c r="G68" s="1">
        <v>7.9129129129129101</v>
      </c>
      <c r="H68" s="1">
        <v>1.7983023121363899</v>
      </c>
      <c r="I68" s="2">
        <v>661.5</v>
      </c>
      <c r="J68" s="1">
        <v>0.60450741777427996</v>
      </c>
      <c r="K68" s="1">
        <v>0.66149999999999998</v>
      </c>
      <c r="L68" s="3">
        <v>999</v>
      </c>
    </row>
    <row r="69" spans="1:12">
      <c r="A69" s="11" t="s">
        <v>2</v>
      </c>
      <c r="B69">
        <v>11</v>
      </c>
      <c r="C69">
        <v>4</v>
      </c>
      <c r="D69" s="11" t="s">
        <v>2</v>
      </c>
      <c r="E69" s="3">
        <v>4</v>
      </c>
      <c r="F69" s="1">
        <v>11</v>
      </c>
      <c r="G69" s="1">
        <v>9.9249249249249196</v>
      </c>
      <c r="H69" s="1">
        <v>1.38318319860066</v>
      </c>
      <c r="I69" s="2">
        <v>774.5</v>
      </c>
      <c r="J69" s="1">
        <v>0.77724706037689595</v>
      </c>
      <c r="K69" s="1">
        <v>0.77449999999999997</v>
      </c>
      <c r="L69" s="3">
        <v>999</v>
      </c>
    </row>
    <row r="70" spans="1:12">
      <c r="A70" s="11" t="s">
        <v>3</v>
      </c>
      <c r="B70">
        <v>2</v>
      </c>
      <c r="C70">
        <v>1</v>
      </c>
      <c r="D70" s="11" t="s">
        <v>3</v>
      </c>
      <c r="E70" s="3">
        <v>1</v>
      </c>
      <c r="F70" s="1">
        <v>2</v>
      </c>
      <c r="G70" s="1" t="s">
        <v>71</v>
      </c>
      <c r="H70" s="1" t="s">
        <v>71</v>
      </c>
      <c r="I70" s="2" t="s">
        <v>71</v>
      </c>
      <c r="J70" s="1" t="s">
        <v>71</v>
      </c>
      <c r="K70" s="1" t="s">
        <v>71</v>
      </c>
      <c r="L70" s="3">
        <v>999</v>
      </c>
    </row>
    <row r="71" spans="1:12">
      <c r="A71" s="11" t="s">
        <v>4</v>
      </c>
      <c r="B71">
        <v>10</v>
      </c>
      <c r="C71">
        <v>4</v>
      </c>
      <c r="D71" s="11" t="s">
        <v>4</v>
      </c>
      <c r="E71" s="3">
        <v>4</v>
      </c>
      <c r="F71" s="1">
        <v>10</v>
      </c>
      <c r="G71" s="1">
        <v>9.9119119119119095</v>
      </c>
      <c r="H71" s="1">
        <v>1.4541242046859499</v>
      </c>
      <c r="I71" s="2">
        <v>420.5</v>
      </c>
      <c r="J71" s="1">
        <v>6.0578104541704599E-2</v>
      </c>
      <c r="K71" s="1">
        <v>0.42049999999999998</v>
      </c>
      <c r="L71" s="3">
        <v>999</v>
      </c>
    </row>
    <row r="72" spans="1:12">
      <c r="A72" s="11" t="s">
        <v>5</v>
      </c>
      <c r="B72">
        <v>2</v>
      </c>
      <c r="C72">
        <v>1</v>
      </c>
      <c r="D72" s="11" t="s">
        <v>5</v>
      </c>
      <c r="E72" s="3">
        <v>1</v>
      </c>
      <c r="F72" s="1">
        <v>2</v>
      </c>
      <c r="G72" s="1" t="s">
        <v>71</v>
      </c>
      <c r="H72" s="1" t="s">
        <v>71</v>
      </c>
      <c r="I72" s="2" t="s">
        <v>71</v>
      </c>
      <c r="J72" s="1" t="s">
        <v>71</v>
      </c>
      <c r="K72" s="1" t="s">
        <v>71</v>
      </c>
      <c r="L72" s="3">
        <v>999</v>
      </c>
    </row>
    <row r="73" spans="1:12">
      <c r="A73" s="11" t="s">
        <v>6</v>
      </c>
      <c r="B73">
        <v>8</v>
      </c>
      <c r="C73">
        <v>2</v>
      </c>
      <c r="D73" s="11" t="s">
        <v>6</v>
      </c>
      <c r="E73" s="3">
        <v>2</v>
      </c>
      <c r="F73" s="1">
        <v>8</v>
      </c>
      <c r="G73" s="1">
        <v>5.2632632632632603</v>
      </c>
      <c r="H73" s="1">
        <v>2.0905747456851098</v>
      </c>
      <c r="I73" s="2">
        <v>876.5</v>
      </c>
      <c r="J73" s="1">
        <v>1.3090834194688801</v>
      </c>
      <c r="K73" s="1">
        <v>0.87649999999999995</v>
      </c>
      <c r="L73" s="3">
        <v>999</v>
      </c>
    </row>
    <row r="74" spans="1:12">
      <c r="A74" s="11" t="s">
        <v>7</v>
      </c>
      <c r="B74">
        <v>3</v>
      </c>
      <c r="C74">
        <v>2</v>
      </c>
      <c r="D74" s="11" t="s">
        <v>7</v>
      </c>
      <c r="E74" s="3">
        <v>2</v>
      </c>
      <c r="F74" s="1">
        <v>3</v>
      </c>
      <c r="G74" s="1">
        <v>5.1831831831831803</v>
      </c>
      <c r="H74" s="1">
        <v>2.1237934161368699</v>
      </c>
      <c r="I74" s="2">
        <v>203</v>
      </c>
      <c r="J74" s="1">
        <v>-1.0279640037468101</v>
      </c>
      <c r="K74" s="1">
        <v>0.20300000000000001</v>
      </c>
      <c r="L74" s="3">
        <v>999</v>
      </c>
    </row>
    <row r="75" spans="1:12">
      <c r="A75" s="11" t="s">
        <v>8</v>
      </c>
      <c r="B75">
        <v>2</v>
      </c>
      <c r="C75">
        <v>1</v>
      </c>
      <c r="D75" s="11" t="s">
        <v>8</v>
      </c>
      <c r="E75" s="3">
        <v>1</v>
      </c>
      <c r="F75" s="1">
        <v>2</v>
      </c>
      <c r="G75" s="1" t="s">
        <v>71</v>
      </c>
      <c r="H75" s="1" t="s">
        <v>71</v>
      </c>
      <c r="I75" s="2" t="s">
        <v>71</v>
      </c>
      <c r="J75" s="1" t="s">
        <v>71</v>
      </c>
      <c r="K75" s="1" t="s">
        <v>71</v>
      </c>
      <c r="L75" s="3">
        <v>999</v>
      </c>
    </row>
    <row r="76" spans="1:12">
      <c r="A76" s="11" t="s">
        <v>9</v>
      </c>
      <c r="B76">
        <v>8</v>
      </c>
      <c r="C76">
        <v>2</v>
      </c>
      <c r="D76" s="11" t="s">
        <v>9</v>
      </c>
      <c r="E76" s="3">
        <v>2</v>
      </c>
      <c r="F76" s="1">
        <v>8</v>
      </c>
      <c r="G76" s="1">
        <v>5.2512512512512499</v>
      </c>
      <c r="H76" s="1">
        <v>2.0997031796950698</v>
      </c>
      <c r="I76" s="2">
        <v>873</v>
      </c>
      <c r="J76" s="1">
        <v>1.3091130095578301</v>
      </c>
      <c r="K76" s="1">
        <v>0.873</v>
      </c>
      <c r="L76" s="3">
        <v>999</v>
      </c>
    </row>
    <row r="77" spans="1:12">
      <c r="A77" s="11" t="s">
        <v>10</v>
      </c>
      <c r="B77">
        <v>9</v>
      </c>
      <c r="C77">
        <v>3</v>
      </c>
      <c r="D77" s="11" t="s">
        <v>10</v>
      </c>
      <c r="E77" s="3">
        <v>3</v>
      </c>
      <c r="F77" s="1">
        <v>9</v>
      </c>
      <c r="G77" s="1">
        <v>8.0150150150150203</v>
      </c>
      <c r="H77" s="1">
        <v>1.75583047475744</v>
      </c>
      <c r="I77" s="2">
        <v>638</v>
      </c>
      <c r="J77" s="1">
        <v>0.56097954736834998</v>
      </c>
      <c r="K77" s="1">
        <v>0.63800000000000001</v>
      </c>
      <c r="L77" s="3">
        <v>999</v>
      </c>
    </row>
    <row r="78" spans="1:12">
      <c r="A78" s="11" t="s">
        <v>11</v>
      </c>
      <c r="B78">
        <v>4</v>
      </c>
      <c r="C78">
        <v>2</v>
      </c>
      <c r="D78" s="11" t="s">
        <v>11</v>
      </c>
      <c r="E78" s="3">
        <v>2</v>
      </c>
      <c r="F78" s="1">
        <v>4</v>
      </c>
      <c r="G78" s="1">
        <v>5.3573573573573601</v>
      </c>
      <c r="H78" s="1">
        <v>2.1411661795948298</v>
      </c>
      <c r="I78" s="2">
        <v>302.5</v>
      </c>
      <c r="J78" s="1">
        <v>-0.63393368076372802</v>
      </c>
      <c r="K78" s="1">
        <v>0.30249999999999999</v>
      </c>
      <c r="L78" s="3">
        <v>999</v>
      </c>
    </row>
    <row r="79" spans="1:12">
      <c r="A79" s="11" t="s">
        <v>12</v>
      </c>
      <c r="B79">
        <v>9</v>
      </c>
      <c r="C79">
        <v>3</v>
      </c>
      <c r="D79" s="11" t="s">
        <v>12</v>
      </c>
      <c r="E79" s="3">
        <v>3</v>
      </c>
      <c r="F79" s="1">
        <v>9</v>
      </c>
      <c r="G79" s="1">
        <v>8</v>
      </c>
      <c r="H79" s="1">
        <v>1.7521815775087699</v>
      </c>
      <c r="I79" s="2">
        <v>644.5</v>
      </c>
      <c r="J79" s="1">
        <v>0.57071710651232099</v>
      </c>
      <c r="K79" s="1">
        <v>0.64449999999999996</v>
      </c>
      <c r="L79" s="3">
        <v>999</v>
      </c>
    </row>
    <row r="80" spans="1:12">
      <c r="A80" s="11" t="s">
        <v>13</v>
      </c>
      <c r="B80">
        <v>10</v>
      </c>
      <c r="C80">
        <v>4</v>
      </c>
      <c r="D80" s="11" t="s">
        <v>13</v>
      </c>
      <c r="E80" s="3">
        <v>4</v>
      </c>
      <c r="F80" s="1">
        <v>10</v>
      </c>
      <c r="G80" s="1">
        <v>9.9559559559559592</v>
      </c>
      <c r="H80" s="1">
        <v>1.30593759731398</v>
      </c>
      <c r="I80" s="2">
        <v>423</v>
      </c>
      <c r="J80" s="1">
        <v>3.3725994361930502E-2</v>
      </c>
      <c r="K80" s="1">
        <v>0.42299999999999999</v>
      </c>
      <c r="L80" s="3">
        <v>999</v>
      </c>
    </row>
    <row r="81" spans="1:13">
      <c r="A81" s="11" t="s">
        <v>14</v>
      </c>
      <c r="B81">
        <v>9</v>
      </c>
      <c r="C81">
        <v>3</v>
      </c>
      <c r="D81" s="11" t="s">
        <v>14</v>
      </c>
      <c r="E81" s="3">
        <v>3</v>
      </c>
      <c r="F81" s="1">
        <v>9</v>
      </c>
      <c r="G81" s="1">
        <v>7.8938938938938996</v>
      </c>
      <c r="H81" s="1">
        <v>1.80756392069757</v>
      </c>
      <c r="I81" s="2">
        <v>664.5</v>
      </c>
      <c r="J81" s="1">
        <v>0.61193194522229699</v>
      </c>
      <c r="K81" s="1">
        <v>0.66449999999999998</v>
      </c>
      <c r="L81" s="3">
        <v>999</v>
      </c>
    </row>
    <row r="82" spans="1:13">
      <c r="A82" s="11" t="s">
        <v>15</v>
      </c>
      <c r="B82">
        <v>2</v>
      </c>
      <c r="C82">
        <v>1</v>
      </c>
      <c r="D82" s="11" t="s">
        <v>15</v>
      </c>
      <c r="E82" s="3">
        <v>1</v>
      </c>
      <c r="F82" s="1">
        <v>2</v>
      </c>
      <c r="G82" s="1" t="s">
        <v>71</v>
      </c>
      <c r="H82" s="1" t="s">
        <v>71</v>
      </c>
      <c r="I82" s="2" t="s">
        <v>71</v>
      </c>
      <c r="J82" s="1" t="s">
        <v>71</v>
      </c>
      <c r="K82" s="1" t="s">
        <v>71</v>
      </c>
      <c r="L82" s="3">
        <v>999</v>
      </c>
    </row>
    <row r="83" spans="1:13">
      <c r="A83" s="11" t="s">
        <v>16</v>
      </c>
      <c r="B83">
        <v>4</v>
      </c>
      <c r="C83">
        <v>3</v>
      </c>
      <c r="D83" s="11" t="s">
        <v>16</v>
      </c>
      <c r="E83" s="3">
        <v>3</v>
      </c>
      <c r="F83" s="1">
        <v>4</v>
      </c>
      <c r="G83" s="1">
        <v>7.9539539539539499</v>
      </c>
      <c r="H83" s="1">
        <v>1.7475668403826801</v>
      </c>
      <c r="I83" s="2">
        <v>33</v>
      </c>
      <c r="J83" s="1">
        <v>-2.2625480540064098</v>
      </c>
      <c r="K83" s="1">
        <v>3.3000000000000002E-2</v>
      </c>
      <c r="L83" s="3">
        <v>999</v>
      </c>
    </row>
    <row r="84" spans="1:13">
      <c r="A84" s="11" t="s">
        <v>17</v>
      </c>
      <c r="B84">
        <v>10</v>
      </c>
      <c r="C84">
        <v>4</v>
      </c>
      <c r="D84" s="11" t="s">
        <v>17</v>
      </c>
      <c r="E84" s="3">
        <v>4</v>
      </c>
      <c r="F84" s="1">
        <v>10</v>
      </c>
      <c r="G84" s="1">
        <v>9.9039039039039007</v>
      </c>
      <c r="H84" s="1">
        <v>1.4515470203473699</v>
      </c>
      <c r="I84" s="2">
        <v>415.5</v>
      </c>
      <c r="J84" s="1">
        <v>6.6202537533437106E-2</v>
      </c>
      <c r="K84" s="1">
        <v>0.41549999999999998</v>
      </c>
      <c r="L84" s="3">
        <v>999</v>
      </c>
    </row>
    <row r="85" spans="1:13">
      <c r="A85" s="11" t="s">
        <v>18</v>
      </c>
      <c r="B85">
        <v>10</v>
      </c>
      <c r="C85">
        <v>4</v>
      </c>
      <c r="D85" s="11" t="s">
        <v>18</v>
      </c>
      <c r="E85" s="3">
        <v>4</v>
      </c>
      <c r="F85" s="1">
        <v>10</v>
      </c>
      <c r="G85" s="1">
        <v>9.9419419419419395</v>
      </c>
      <c r="H85" s="1">
        <v>1.40091318365161</v>
      </c>
      <c r="I85" s="2">
        <v>423</v>
      </c>
      <c r="J85" s="1">
        <v>4.14430092710849E-2</v>
      </c>
      <c r="K85" s="1">
        <v>0.42299999999999999</v>
      </c>
      <c r="L85" s="3">
        <v>999</v>
      </c>
    </row>
    <row r="86" spans="1:13">
      <c r="A86" s="11" t="s">
        <v>19</v>
      </c>
      <c r="B86">
        <v>10</v>
      </c>
      <c r="C86">
        <v>4</v>
      </c>
      <c r="D86" s="11" t="s">
        <v>19</v>
      </c>
      <c r="E86" s="3">
        <v>4</v>
      </c>
      <c r="F86" s="1">
        <v>10</v>
      </c>
      <c r="G86" s="1">
        <v>9.9199199199199199</v>
      </c>
      <c r="H86" s="1">
        <v>1.42254731919338</v>
      </c>
      <c r="I86" s="2">
        <v>419</v>
      </c>
      <c r="J86" s="1">
        <v>5.6293438537768498E-2</v>
      </c>
      <c r="K86" s="1">
        <v>0.41899999999999998</v>
      </c>
      <c r="L86" s="3">
        <v>999</v>
      </c>
    </row>
    <row r="87" spans="1:13">
      <c r="A87" s="11" t="s">
        <v>20</v>
      </c>
      <c r="B87">
        <v>10</v>
      </c>
      <c r="C87">
        <v>3</v>
      </c>
      <c r="D87" s="11" t="s">
        <v>20</v>
      </c>
      <c r="E87" s="3">
        <v>3</v>
      </c>
      <c r="F87" s="1">
        <v>10</v>
      </c>
      <c r="G87" s="1">
        <v>8.0190190190190194</v>
      </c>
      <c r="H87" s="1">
        <v>1.80086781536443</v>
      </c>
      <c r="I87" s="2">
        <v>901</v>
      </c>
      <c r="J87" s="1">
        <v>1.10001465075886</v>
      </c>
      <c r="K87" s="1">
        <v>0.90100000000000002</v>
      </c>
      <c r="L87" s="3">
        <v>999</v>
      </c>
    </row>
    <row r="88" spans="1:13">
      <c r="A88" s="11" t="s">
        <v>21</v>
      </c>
      <c r="B88">
        <v>8</v>
      </c>
      <c r="C88">
        <v>2</v>
      </c>
      <c r="D88" s="11" t="s">
        <v>21</v>
      </c>
      <c r="E88" s="3">
        <v>2</v>
      </c>
      <c r="F88" s="1">
        <v>8</v>
      </c>
      <c r="G88" s="1">
        <v>5.4894894894894897</v>
      </c>
      <c r="H88" s="1">
        <v>2.00791011893737</v>
      </c>
      <c r="I88" s="2">
        <v>866.5</v>
      </c>
      <c r="J88" s="1">
        <v>1.25031020404395</v>
      </c>
      <c r="K88" s="1">
        <v>0.86650000000000005</v>
      </c>
      <c r="L88" s="3">
        <v>999</v>
      </c>
    </row>
    <row r="89" spans="1:13">
      <c r="A89" s="15"/>
      <c r="D89" s="15"/>
      <c r="E89" s="1"/>
      <c r="I89" s="1"/>
      <c r="L89" s="1"/>
      <c r="M89" s="1"/>
    </row>
    <row r="90" spans="1:13">
      <c r="A90" s="15"/>
      <c r="D90" s="15"/>
      <c r="E90" s="1"/>
      <c r="I90" s="1"/>
      <c r="L90" s="1"/>
      <c r="M90" s="1"/>
    </row>
  </sheetData>
  <mergeCells count="2">
    <mergeCell ref="E1:L1"/>
    <mergeCell ref="B1:C1"/>
  </mergeCells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R90"/>
  <sheetViews>
    <sheetView tabSelected="1" topLeftCell="R1" workbookViewId="0">
      <selection activeCell="V1" sqref="V1:AC1"/>
    </sheetView>
  </sheetViews>
  <sheetFormatPr baseColWidth="10" defaultRowHeight="13"/>
  <cols>
    <col min="1" max="1" width="9.5703125" style="11" bestFit="1" customWidth="1"/>
    <col min="2" max="2" width="2.7109375" style="8" bestFit="1" customWidth="1"/>
    <col min="3" max="5" width="4.42578125" style="1" bestFit="1" customWidth="1"/>
    <col min="6" max="6" width="5.28515625" style="2" bestFit="1" customWidth="1"/>
    <col min="7" max="7" width="5" style="1" bestFit="1" customWidth="1"/>
    <col min="8" max="8" width="4.42578125" style="1" bestFit="1" customWidth="1"/>
    <col min="9" max="9" width="3.85546875" style="3" bestFit="1" customWidth="1"/>
    <col min="10" max="10" width="4.42578125" style="3" bestFit="1" customWidth="1"/>
    <col min="11" max="11" width="9.5703125" style="11" bestFit="1" customWidth="1"/>
    <col min="12" max="12" width="2.7109375" style="8" bestFit="1" customWidth="1"/>
    <col min="13" max="15" width="4.42578125" style="1" customWidth="1"/>
    <col min="16" max="16" width="5.28515625" style="2" customWidth="1"/>
    <col min="17" max="17" width="5" style="1" customWidth="1"/>
    <col min="18" max="18" width="4.42578125" style="1" customWidth="1"/>
    <col min="19" max="19" width="3.85546875" style="3" customWidth="1"/>
    <col min="20" max="20" width="4.42578125" style="3" bestFit="1" customWidth="1"/>
    <col min="21" max="21" width="9.5703125" style="11" customWidth="1"/>
    <col min="22" max="22" width="2.7109375" style="8" customWidth="1"/>
    <col min="23" max="25" width="4.42578125" style="1" customWidth="1"/>
    <col min="26" max="26" width="5.28515625" style="2" customWidth="1"/>
    <col min="27" max="27" width="5" style="1" customWidth="1"/>
    <col min="28" max="28" width="4.42578125" style="1" customWidth="1"/>
    <col min="29" max="29" width="3.85546875" style="3" customWidth="1"/>
    <col min="30" max="30" width="4.42578125" style="3" customWidth="1"/>
    <col min="31" max="31" width="9.5703125" style="11" customWidth="1"/>
    <col min="32" max="32" width="2.7109375" style="8" customWidth="1"/>
    <col min="33" max="35" width="4.42578125" style="1" customWidth="1"/>
    <col min="36" max="36" width="5.28515625" style="2" customWidth="1"/>
    <col min="37" max="37" width="5" style="1" customWidth="1"/>
    <col min="38" max="38" width="4.42578125" style="1" customWidth="1"/>
    <col min="39" max="39" width="3.85546875" style="3" customWidth="1"/>
    <col min="40" max="40" width="4.42578125" style="3" customWidth="1"/>
  </cols>
  <sheetData>
    <row r="1" spans="1:44">
      <c r="B1" s="18" t="s">
        <v>45</v>
      </c>
      <c r="C1" s="18"/>
      <c r="D1" s="18"/>
      <c r="E1" s="18"/>
      <c r="F1" s="18"/>
      <c r="G1" s="18"/>
      <c r="H1" s="18"/>
      <c r="I1" s="18"/>
      <c r="J1" s="9"/>
      <c r="L1" s="18" t="s">
        <v>24</v>
      </c>
      <c r="M1" s="18"/>
      <c r="N1" s="18"/>
      <c r="O1" s="18"/>
      <c r="P1" s="18"/>
      <c r="Q1" s="18"/>
      <c r="R1" s="18"/>
      <c r="S1" s="18"/>
      <c r="T1" s="9"/>
      <c r="V1" s="18" t="s">
        <v>23</v>
      </c>
      <c r="W1" s="18"/>
      <c r="X1" s="18"/>
      <c r="Y1" s="18"/>
      <c r="Z1" s="18"/>
      <c r="AA1" s="18"/>
      <c r="AB1" s="18"/>
      <c r="AC1" s="18"/>
      <c r="AD1" s="9"/>
      <c r="AF1" s="18" t="s">
        <v>46</v>
      </c>
      <c r="AG1" s="18"/>
      <c r="AH1" s="18"/>
      <c r="AI1" s="18"/>
      <c r="AJ1" s="18"/>
      <c r="AK1" s="18"/>
      <c r="AL1" s="18"/>
      <c r="AM1" s="18"/>
      <c r="AN1" s="9"/>
    </row>
    <row r="2" spans="1:44" ht="101">
      <c r="B2" s="7" t="s">
        <v>57</v>
      </c>
      <c r="C2" s="4" t="s">
        <v>58</v>
      </c>
      <c r="D2" s="4" t="s">
        <v>59</v>
      </c>
      <c r="E2" s="4" t="s">
        <v>60</v>
      </c>
      <c r="F2" s="5" t="s">
        <v>61</v>
      </c>
      <c r="G2" s="4" t="s">
        <v>62</v>
      </c>
      <c r="H2" s="4" t="s">
        <v>63</v>
      </c>
      <c r="I2" s="6" t="s">
        <v>64</v>
      </c>
      <c r="J2" s="6" t="s">
        <v>22</v>
      </c>
      <c r="L2" s="7" t="s">
        <v>57</v>
      </c>
      <c r="M2" s="4" t="s">
        <v>58</v>
      </c>
      <c r="N2" s="4" t="s">
        <v>59</v>
      </c>
      <c r="O2" s="4" t="s">
        <v>60</v>
      </c>
      <c r="P2" s="5" t="s">
        <v>61</v>
      </c>
      <c r="Q2" s="4" t="s">
        <v>62</v>
      </c>
      <c r="R2" s="4" t="s">
        <v>63</v>
      </c>
      <c r="S2" s="6" t="s">
        <v>64</v>
      </c>
      <c r="T2" s="6" t="s">
        <v>22</v>
      </c>
      <c r="V2" s="7" t="s">
        <v>57</v>
      </c>
      <c r="W2" s="4" t="s">
        <v>58</v>
      </c>
      <c r="X2" s="4" t="s">
        <v>59</v>
      </c>
      <c r="Y2" s="4" t="s">
        <v>60</v>
      </c>
      <c r="Z2" s="5" t="s">
        <v>61</v>
      </c>
      <c r="AA2" s="4" t="s">
        <v>62</v>
      </c>
      <c r="AB2" s="4" t="s">
        <v>63</v>
      </c>
      <c r="AC2" s="6" t="s">
        <v>64</v>
      </c>
      <c r="AD2" s="6" t="s">
        <v>22</v>
      </c>
      <c r="AF2" s="7" t="s">
        <v>57</v>
      </c>
      <c r="AG2" s="4" t="s">
        <v>58</v>
      </c>
      <c r="AH2" s="4" t="s">
        <v>59</v>
      </c>
      <c r="AI2" s="4" t="s">
        <v>60</v>
      </c>
      <c r="AJ2" s="5" t="s">
        <v>61</v>
      </c>
      <c r="AK2" s="4" t="s">
        <v>62</v>
      </c>
      <c r="AL2" s="4" t="s">
        <v>63</v>
      </c>
      <c r="AM2" s="6" t="s">
        <v>64</v>
      </c>
      <c r="AN2" s="6" t="s">
        <v>22</v>
      </c>
      <c r="AQ2" t="s">
        <v>39</v>
      </c>
      <c r="AR2" t="s">
        <v>40</v>
      </c>
    </row>
    <row r="3" spans="1:44">
      <c r="A3" s="11" t="s">
        <v>65</v>
      </c>
      <c r="B3" s="8">
        <v>3</v>
      </c>
      <c r="C3" s="1">
        <v>6.6666666666666696</v>
      </c>
      <c r="D3" s="1">
        <v>5.2919586252919597</v>
      </c>
      <c r="E3" s="1">
        <v>1.1581956329107701</v>
      </c>
      <c r="F3" s="2">
        <v>922</v>
      </c>
      <c r="G3" s="1">
        <v>1.18693941015802</v>
      </c>
      <c r="H3" s="1">
        <v>0.92200000000000004</v>
      </c>
      <c r="I3" s="3">
        <v>999</v>
      </c>
      <c r="J3" s="3">
        <f>IF(H3&lt;0.05,1,0)</f>
        <v>0</v>
      </c>
      <c r="K3" s="11" t="s">
        <v>65</v>
      </c>
      <c r="L3" s="8">
        <v>3</v>
      </c>
      <c r="M3" s="1">
        <v>3.3413111342351698</v>
      </c>
      <c r="N3" s="1">
        <v>2.7947916699217399</v>
      </c>
      <c r="O3" s="1">
        <v>0.72245970991049402</v>
      </c>
      <c r="P3" s="2">
        <v>758</v>
      </c>
      <c r="Q3" s="1">
        <v>0.75647050875838795</v>
      </c>
      <c r="R3" s="1">
        <v>0.75800000000000001</v>
      </c>
      <c r="S3" s="3">
        <v>999</v>
      </c>
      <c r="T3" s="3">
        <f>IF(R3&lt;0.05,1,0)</f>
        <v>0</v>
      </c>
      <c r="U3" s="11" t="s">
        <v>65</v>
      </c>
      <c r="V3">
        <v>3</v>
      </c>
      <c r="W3">
        <v>6.6666666666666696</v>
      </c>
      <c r="X3">
        <v>5.2345679012345698</v>
      </c>
      <c r="Y3">
        <v>1.2647832698508199</v>
      </c>
      <c r="Z3">
        <v>912.5</v>
      </c>
      <c r="AA3">
        <v>1.13228787853986</v>
      </c>
      <c r="AB3">
        <v>0.91249999999999998</v>
      </c>
      <c r="AC3">
        <v>999</v>
      </c>
      <c r="AD3" s="3">
        <f>IF(AB3&lt;0.05,1,0)</f>
        <v>0</v>
      </c>
      <c r="AE3" s="11" t="s">
        <v>65</v>
      </c>
      <c r="AF3">
        <v>3</v>
      </c>
      <c r="AG3">
        <v>3.3413111342351698</v>
      </c>
      <c r="AH3">
        <v>2.83059438210323</v>
      </c>
      <c r="AI3">
        <v>0.70001497192905604</v>
      </c>
      <c r="AJ3">
        <v>749.5</v>
      </c>
      <c r="AK3">
        <v>0.72957975559371802</v>
      </c>
      <c r="AL3">
        <v>0.74950000000000006</v>
      </c>
      <c r="AM3">
        <v>999</v>
      </c>
      <c r="AN3" s="3">
        <f>IF(AL3&lt;0.05,1,0)</f>
        <v>0</v>
      </c>
      <c r="AP3" t="s">
        <v>41</v>
      </c>
      <c r="AQ3" s="10">
        <f>AVERAGE(AK3:AK16)</f>
        <v>-0.81839484502416682</v>
      </c>
      <c r="AR3" s="10">
        <f>AVERAGE(AL3:AL16)</f>
        <v>0.26861538461538459</v>
      </c>
    </row>
    <row r="4" spans="1:44">
      <c r="A4" s="11" t="s">
        <v>66</v>
      </c>
      <c r="B4" s="8">
        <v>2</v>
      </c>
      <c r="C4" s="1">
        <v>2</v>
      </c>
      <c r="D4" s="1">
        <v>5.2932932932932903</v>
      </c>
      <c r="E4" s="1">
        <v>2.0595019207050602</v>
      </c>
      <c r="F4" s="2">
        <v>84.5</v>
      </c>
      <c r="G4" s="1">
        <v>-1.5990726982016299</v>
      </c>
      <c r="H4" s="1">
        <v>8.4500000000000006E-2</v>
      </c>
      <c r="I4" s="3">
        <v>999</v>
      </c>
      <c r="J4" s="3">
        <f t="shared" ref="J4:J67" si="0">IF(H4&lt;0.05,1,0)</f>
        <v>0</v>
      </c>
      <c r="K4" s="11" t="s">
        <v>66</v>
      </c>
      <c r="L4" s="8">
        <v>2</v>
      </c>
      <c r="M4" s="1">
        <v>0.2880859375</v>
      </c>
      <c r="N4" s="1">
        <v>0.75784769144144104</v>
      </c>
      <c r="O4" s="1">
        <v>0.29671793616637099</v>
      </c>
      <c r="P4" s="2">
        <v>88</v>
      </c>
      <c r="Q4" s="1">
        <v>-1.58319298122256</v>
      </c>
      <c r="R4" s="1">
        <v>8.7999999999999995E-2</v>
      </c>
      <c r="S4" s="3">
        <v>999</v>
      </c>
      <c r="T4" s="3">
        <f t="shared" ref="T4:T67" si="1">IF(R4&lt;0.05,1,0)</f>
        <v>0</v>
      </c>
      <c r="U4" s="11" t="s">
        <v>66</v>
      </c>
      <c r="V4">
        <v>2</v>
      </c>
      <c r="W4">
        <v>2</v>
      </c>
      <c r="X4">
        <v>5.3233233233233204</v>
      </c>
      <c r="Y4">
        <v>2.0898088833442099</v>
      </c>
      <c r="Z4">
        <v>85</v>
      </c>
      <c r="AA4">
        <v>-1.59025227130109</v>
      </c>
      <c r="AB4">
        <v>8.5000000000000006E-2</v>
      </c>
      <c r="AC4">
        <v>999</v>
      </c>
      <c r="AD4" s="3">
        <f t="shared" ref="AD4:AD67" si="2">IF(AB4&lt;0.05,1,0)</f>
        <v>0</v>
      </c>
      <c r="AE4" s="11" t="s">
        <v>66</v>
      </c>
      <c r="AF4">
        <v>2</v>
      </c>
      <c r="AG4">
        <v>0.2880859375</v>
      </c>
      <c r="AH4">
        <v>0.76505704923673701</v>
      </c>
      <c r="AI4">
        <v>0.30266208392118599</v>
      </c>
      <c r="AJ4">
        <v>89.5</v>
      </c>
      <c r="AK4">
        <v>-1.57591960498409</v>
      </c>
      <c r="AL4">
        <v>8.9499999999999996E-2</v>
      </c>
      <c r="AM4">
        <v>999</v>
      </c>
      <c r="AN4" s="3">
        <f t="shared" ref="AN4:AN67" si="3">IF(AL4&lt;0.05,1,0)</f>
        <v>0</v>
      </c>
      <c r="AP4" t="s">
        <v>42</v>
      </c>
      <c r="AQ4" s="10">
        <f>AVERAGE(AK17:AK30)</f>
        <v>0.14149563847694818</v>
      </c>
      <c r="AR4" s="10">
        <f>AVERAGE(AL17:AL30)</f>
        <v>0.57715384615384613</v>
      </c>
    </row>
    <row r="5" spans="1:44">
      <c r="A5" s="11" t="s">
        <v>67</v>
      </c>
      <c r="B5" s="8">
        <v>3</v>
      </c>
      <c r="C5" s="1">
        <v>6</v>
      </c>
      <c r="D5" s="1">
        <v>5.2665999332666003</v>
      </c>
      <c r="E5" s="1">
        <v>1.13289511548109</v>
      </c>
      <c r="F5" s="2">
        <v>676</v>
      </c>
      <c r="G5" s="1">
        <v>0.64736801907911601</v>
      </c>
      <c r="H5" s="1">
        <v>0.67600000000000005</v>
      </c>
      <c r="I5" s="3">
        <v>999</v>
      </c>
      <c r="J5" s="3">
        <f t="shared" si="0"/>
        <v>0</v>
      </c>
      <c r="K5" s="11" t="s">
        <v>67</v>
      </c>
      <c r="L5" s="8">
        <v>3</v>
      </c>
      <c r="M5" s="1">
        <v>2.0113621350244402</v>
      </c>
      <c r="N5" s="1">
        <v>2.11461454848956</v>
      </c>
      <c r="O5" s="1">
        <v>0.52719291678246005</v>
      </c>
      <c r="P5" s="2">
        <v>374.5</v>
      </c>
      <c r="Q5" s="1">
        <v>-0.19585318804222299</v>
      </c>
      <c r="R5" s="1">
        <v>0.3745</v>
      </c>
      <c r="S5" s="3">
        <v>999</v>
      </c>
      <c r="T5" s="3">
        <f t="shared" si="1"/>
        <v>0</v>
      </c>
      <c r="U5" s="11" t="s">
        <v>67</v>
      </c>
      <c r="V5">
        <v>3</v>
      </c>
      <c r="W5">
        <v>6</v>
      </c>
      <c r="X5">
        <v>5.3393393393393396</v>
      </c>
      <c r="Y5">
        <v>1.1471395536762401</v>
      </c>
      <c r="Z5">
        <v>652.5</v>
      </c>
      <c r="AA5">
        <v>0.575920042634257</v>
      </c>
      <c r="AB5">
        <v>0.65249999999999997</v>
      </c>
      <c r="AC5">
        <v>999</v>
      </c>
      <c r="AD5" s="3">
        <f t="shared" si="2"/>
        <v>0</v>
      </c>
      <c r="AE5" s="11" t="s">
        <v>67</v>
      </c>
      <c r="AF5">
        <v>3</v>
      </c>
      <c r="AG5">
        <v>2.0113621350244402</v>
      </c>
      <c r="AH5">
        <v>2.08209795209399</v>
      </c>
      <c r="AI5">
        <v>0.55299541230765603</v>
      </c>
      <c r="AJ5">
        <v>422.5</v>
      </c>
      <c r="AK5">
        <v>-0.127913931101825</v>
      </c>
      <c r="AL5">
        <v>0.42249999999999999</v>
      </c>
      <c r="AM5">
        <v>999</v>
      </c>
      <c r="AN5" s="3">
        <f t="shared" si="3"/>
        <v>0</v>
      </c>
      <c r="AP5" t="s">
        <v>43</v>
      </c>
      <c r="AQ5" s="10">
        <f>AVERAGE(AK31:AK45)</f>
        <v>0.15615434339398598</v>
      </c>
      <c r="AR5" s="10">
        <f>AVERAGE(AL31:AL45)</f>
        <v>0.5539642857142858</v>
      </c>
    </row>
    <row r="6" spans="1:44">
      <c r="A6" s="11" t="s">
        <v>68</v>
      </c>
      <c r="B6" s="8">
        <v>4</v>
      </c>
      <c r="C6" s="1">
        <v>5.3333333333333304</v>
      </c>
      <c r="D6" s="1">
        <v>5.3440106773440101</v>
      </c>
      <c r="E6" s="1">
        <v>0.77443674987459898</v>
      </c>
      <c r="F6" s="2">
        <v>396</v>
      </c>
      <c r="G6" s="1">
        <v>-1.3787238289514199E-2</v>
      </c>
      <c r="H6" s="1">
        <v>0.39600000000000002</v>
      </c>
      <c r="I6" s="3">
        <v>999</v>
      </c>
      <c r="J6" s="3">
        <f t="shared" si="0"/>
        <v>0</v>
      </c>
      <c r="K6" s="11" t="s">
        <v>68</v>
      </c>
      <c r="L6" s="8">
        <v>4</v>
      </c>
      <c r="M6" s="1">
        <v>3.6466836734693899</v>
      </c>
      <c r="N6" s="1">
        <v>3.7942789728504001</v>
      </c>
      <c r="O6" s="1">
        <v>0.62416822829595198</v>
      </c>
      <c r="P6" s="2">
        <v>337</v>
      </c>
      <c r="Q6" s="1">
        <v>-0.236467177741432</v>
      </c>
      <c r="R6" s="1">
        <v>0.33700000000000002</v>
      </c>
      <c r="S6" s="3">
        <v>999</v>
      </c>
      <c r="T6" s="3">
        <f t="shared" si="1"/>
        <v>0</v>
      </c>
      <c r="U6" s="11" t="s">
        <v>68</v>
      </c>
      <c r="V6">
        <v>4</v>
      </c>
      <c r="W6">
        <v>5.3333333333333304</v>
      </c>
      <c r="X6">
        <v>5.3159826493159796</v>
      </c>
      <c r="Y6">
        <v>0.79053725599531299</v>
      </c>
      <c r="Z6">
        <v>415</v>
      </c>
      <c r="AA6">
        <v>2.1947964989335801E-2</v>
      </c>
      <c r="AB6">
        <v>0.41499999999999998</v>
      </c>
      <c r="AC6">
        <v>999</v>
      </c>
      <c r="AD6" s="3">
        <f t="shared" si="2"/>
        <v>0</v>
      </c>
      <c r="AE6" s="11" t="s">
        <v>68</v>
      </c>
      <c r="AF6">
        <v>4</v>
      </c>
      <c r="AG6">
        <v>3.6466836734693899</v>
      </c>
      <c r="AH6">
        <v>3.8002479520336698</v>
      </c>
      <c r="AI6">
        <v>0.64472924718272795</v>
      </c>
      <c r="AJ6">
        <v>340.5</v>
      </c>
      <c r="AK6">
        <v>-0.23818413579856701</v>
      </c>
      <c r="AL6">
        <v>0.34050000000000002</v>
      </c>
      <c r="AM6">
        <v>999</v>
      </c>
      <c r="AN6" s="3">
        <f t="shared" si="3"/>
        <v>0</v>
      </c>
      <c r="AP6" t="s">
        <v>41</v>
      </c>
      <c r="AQ6" s="10">
        <f>AVERAGE(AK46:AK58)</f>
        <v>-0.16743398369126047</v>
      </c>
      <c r="AR6" s="10">
        <f>AVERAGE(AL46:AL58)</f>
        <v>0.49395</v>
      </c>
    </row>
    <row r="7" spans="1:44">
      <c r="A7" s="11" t="s">
        <v>69</v>
      </c>
      <c r="B7" s="8">
        <v>3</v>
      </c>
      <c r="C7" s="1">
        <v>3.3333333333333299</v>
      </c>
      <c r="D7" s="1">
        <v>5.3259926593259896</v>
      </c>
      <c r="E7" s="1">
        <v>1.1428534253568401</v>
      </c>
      <c r="F7" s="2">
        <v>77.5</v>
      </c>
      <c r="G7" s="1">
        <v>-1.74358258179125</v>
      </c>
      <c r="H7" s="1">
        <v>7.7499999999999999E-2</v>
      </c>
      <c r="I7" s="3">
        <v>999</v>
      </c>
      <c r="J7" s="3">
        <f t="shared" si="0"/>
        <v>0</v>
      </c>
      <c r="K7" s="11" t="s">
        <v>69</v>
      </c>
      <c r="L7" s="8">
        <v>3</v>
      </c>
      <c r="M7" s="1">
        <v>1.91405516982548</v>
      </c>
      <c r="N7" s="1">
        <v>2.6684744417902602</v>
      </c>
      <c r="O7" s="1">
        <v>0.69622683323771195</v>
      </c>
      <c r="P7" s="2">
        <v>126.5</v>
      </c>
      <c r="Q7" s="1">
        <v>-1.0835825853715699</v>
      </c>
      <c r="R7" s="1">
        <v>0.1265</v>
      </c>
      <c r="S7" s="3">
        <v>999</v>
      </c>
      <c r="T7" s="3">
        <f t="shared" si="1"/>
        <v>0</v>
      </c>
      <c r="U7" s="11" t="s">
        <v>69</v>
      </c>
      <c r="V7">
        <v>3</v>
      </c>
      <c r="W7">
        <v>3.3333333333333299</v>
      </c>
      <c r="X7">
        <v>5.3420086753420097</v>
      </c>
      <c r="Y7">
        <v>1.16407878469672</v>
      </c>
      <c r="Z7">
        <v>82</v>
      </c>
      <c r="AA7">
        <v>-1.7255493085306901</v>
      </c>
      <c r="AB7">
        <v>8.2000000000000003E-2</v>
      </c>
      <c r="AC7">
        <v>999</v>
      </c>
      <c r="AD7" s="3">
        <f t="shared" si="2"/>
        <v>0</v>
      </c>
      <c r="AE7" s="11" t="s">
        <v>69</v>
      </c>
      <c r="AF7">
        <v>3</v>
      </c>
      <c r="AG7">
        <v>1.91405516982548</v>
      </c>
      <c r="AH7">
        <v>2.6652285612690898</v>
      </c>
      <c r="AI7">
        <v>0.705130807221096</v>
      </c>
      <c r="AJ7">
        <v>137</v>
      </c>
      <c r="AK7">
        <v>-1.06529651484661</v>
      </c>
      <c r="AL7">
        <v>0.13700000000000001</v>
      </c>
      <c r="AM7">
        <v>999</v>
      </c>
      <c r="AN7" s="3">
        <f t="shared" si="3"/>
        <v>0</v>
      </c>
      <c r="AP7" t="s">
        <v>42</v>
      </c>
      <c r="AQ7" s="10">
        <f>AVERAGE(AK59:AK74)</f>
        <v>0.46062629854259174</v>
      </c>
      <c r="AR7" s="10">
        <f>AVERAGE(AL59:AL74)</f>
        <v>0.64195833333333352</v>
      </c>
    </row>
    <row r="8" spans="1:44">
      <c r="A8" s="11" t="s">
        <v>70</v>
      </c>
      <c r="B8" s="8">
        <v>1</v>
      </c>
      <c r="C8" s="1" t="s">
        <v>71</v>
      </c>
      <c r="D8" s="1" t="s">
        <v>71</v>
      </c>
      <c r="E8" s="1" t="s">
        <v>71</v>
      </c>
      <c r="F8" s="2" t="s">
        <v>71</v>
      </c>
      <c r="G8" s="1" t="s">
        <v>71</v>
      </c>
      <c r="H8" s="1" t="s">
        <v>71</v>
      </c>
      <c r="I8" s="3">
        <v>999</v>
      </c>
      <c r="J8" s="3">
        <f t="shared" si="0"/>
        <v>0</v>
      </c>
      <c r="K8" s="11" t="s">
        <v>70</v>
      </c>
      <c r="L8" s="8">
        <v>1</v>
      </c>
      <c r="M8" s="1" t="s">
        <v>71</v>
      </c>
      <c r="N8" s="1" t="s">
        <v>71</v>
      </c>
      <c r="O8" s="1" t="s">
        <v>71</v>
      </c>
      <c r="P8" s="2" t="s">
        <v>71</v>
      </c>
      <c r="Q8" s="1" t="s">
        <v>71</v>
      </c>
      <c r="R8" s="1" t="s">
        <v>71</v>
      </c>
      <c r="S8" s="3">
        <v>999</v>
      </c>
      <c r="T8" s="3">
        <f t="shared" si="1"/>
        <v>0</v>
      </c>
      <c r="U8" s="11" t="s">
        <v>70</v>
      </c>
      <c r="V8">
        <v>1</v>
      </c>
      <c r="W8" t="s">
        <v>71</v>
      </c>
      <c r="X8" t="s">
        <v>71</v>
      </c>
      <c r="Y8" t="s">
        <v>71</v>
      </c>
      <c r="Z8" t="s">
        <v>71</v>
      </c>
      <c r="AA8" t="s">
        <v>71</v>
      </c>
      <c r="AB8" t="s">
        <v>71</v>
      </c>
      <c r="AC8">
        <v>999</v>
      </c>
      <c r="AD8" s="3">
        <f t="shared" si="2"/>
        <v>0</v>
      </c>
      <c r="AE8" s="11" t="s">
        <v>70</v>
      </c>
      <c r="AF8">
        <v>1</v>
      </c>
      <c r="AG8" t="s">
        <v>71</v>
      </c>
      <c r="AH8" t="s">
        <v>71</v>
      </c>
      <c r="AI8" t="s">
        <v>71</v>
      </c>
      <c r="AJ8" t="s">
        <v>71</v>
      </c>
      <c r="AK8" t="s">
        <v>71</v>
      </c>
      <c r="AL8" t="s">
        <v>71</v>
      </c>
      <c r="AM8">
        <v>999</v>
      </c>
      <c r="AN8" s="3">
        <f t="shared" si="3"/>
        <v>0</v>
      </c>
      <c r="AP8" t="s">
        <v>43</v>
      </c>
      <c r="AQ8" s="10">
        <f>AVERAGE(AK75:AK88)</f>
        <v>-2.2234254535403463E-2</v>
      </c>
      <c r="AR8" s="10">
        <f>AVERAGE(AL75:AL88)</f>
        <v>0.49904166666666666</v>
      </c>
    </row>
    <row r="9" spans="1:44">
      <c r="A9" s="11" t="s">
        <v>72</v>
      </c>
      <c r="B9" s="8">
        <v>5</v>
      </c>
      <c r="C9" s="1">
        <v>4.8</v>
      </c>
      <c r="D9" s="1">
        <v>5.3239239239239202</v>
      </c>
      <c r="E9" s="1">
        <v>0.60058273156420705</v>
      </c>
      <c r="F9" s="2">
        <v>179</v>
      </c>
      <c r="G9" s="1">
        <v>-0.87235928771940097</v>
      </c>
      <c r="H9" s="1">
        <v>0.17899999999999999</v>
      </c>
      <c r="I9" s="3">
        <v>999</v>
      </c>
      <c r="J9" s="3">
        <f t="shared" si="0"/>
        <v>0</v>
      </c>
      <c r="K9" s="11" t="s">
        <v>72</v>
      </c>
      <c r="L9" s="8">
        <v>5</v>
      </c>
      <c r="M9" s="1">
        <v>3.2683988967919899</v>
      </c>
      <c r="N9" s="1">
        <v>3.9794493288469202</v>
      </c>
      <c r="O9" s="1">
        <v>0.52912739336164105</v>
      </c>
      <c r="P9" s="2">
        <v>107</v>
      </c>
      <c r="Q9" s="1">
        <v>-1.3438170863494701</v>
      </c>
      <c r="R9" s="1">
        <v>0.107</v>
      </c>
      <c r="S9" s="3">
        <v>999</v>
      </c>
      <c r="T9" s="3">
        <f t="shared" si="1"/>
        <v>0</v>
      </c>
      <c r="U9" s="11" t="s">
        <v>72</v>
      </c>
      <c r="V9">
        <v>5</v>
      </c>
      <c r="W9">
        <v>4.8</v>
      </c>
      <c r="X9">
        <v>5.3373373373373401</v>
      </c>
      <c r="Y9">
        <v>0.60753231052676104</v>
      </c>
      <c r="Z9">
        <v>170</v>
      </c>
      <c r="AA9">
        <v>-0.88445886420664399</v>
      </c>
      <c r="AB9">
        <v>0.17</v>
      </c>
      <c r="AC9">
        <v>999</v>
      </c>
      <c r="AD9" s="3">
        <f t="shared" si="2"/>
        <v>0</v>
      </c>
      <c r="AE9" s="11" t="s">
        <v>72</v>
      </c>
      <c r="AF9">
        <v>5</v>
      </c>
      <c r="AG9">
        <v>3.2683988967919899</v>
      </c>
      <c r="AH9">
        <v>3.9779288651403601</v>
      </c>
      <c r="AI9">
        <v>0.53984722580289402</v>
      </c>
      <c r="AJ9">
        <v>109</v>
      </c>
      <c r="AK9">
        <v>-1.31431622584171</v>
      </c>
      <c r="AL9">
        <v>0.109</v>
      </c>
      <c r="AM9">
        <v>999</v>
      </c>
      <c r="AN9" s="3">
        <f t="shared" si="3"/>
        <v>0</v>
      </c>
    </row>
    <row r="10" spans="1:44">
      <c r="A10" s="11" t="s">
        <v>73</v>
      </c>
      <c r="B10" s="8">
        <v>2</v>
      </c>
      <c r="C10" s="1">
        <v>2</v>
      </c>
      <c r="D10" s="1">
        <v>5.3653653653653697</v>
      </c>
      <c r="E10" s="1">
        <v>2.0867080155897</v>
      </c>
      <c r="F10" s="2">
        <v>82.5</v>
      </c>
      <c r="G10" s="1">
        <v>-1.6127629453775401</v>
      </c>
      <c r="H10" s="1">
        <v>8.2500000000000004E-2</v>
      </c>
      <c r="I10" s="3">
        <v>999</v>
      </c>
      <c r="J10" s="3">
        <f t="shared" si="0"/>
        <v>0</v>
      </c>
      <c r="K10" s="11" t="s">
        <v>73</v>
      </c>
      <c r="L10" s="8">
        <v>2</v>
      </c>
      <c r="M10" s="1">
        <v>0.93983624065503701</v>
      </c>
      <c r="N10" s="1">
        <v>2.4958814278857</v>
      </c>
      <c r="O10" s="1">
        <v>0.97020825057464599</v>
      </c>
      <c r="P10" s="2">
        <v>85</v>
      </c>
      <c r="Q10" s="1">
        <v>-1.6038259686093499</v>
      </c>
      <c r="R10" s="1">
        <v>8.5000000000000006E-2</v>
      </c>
      <c r="S10" s="3">
        <v>999</v>
      </c>
      <c r="T10" s="3">
        <f t="shared" si="1"/>
        <v>0</v>
      </c>
      <c r="U10" s="11" t="s">
        <v>73</v>
      </c>
      <c r="V10">
        <v>2</v>
      </c>
      <c r="W10">
        <v>2</v>
      </c>
      <c r="X10">
        <v>5.2492492492492504</v>
      </c>
      <c r="Y10">
        <v>2.1302612428673302</v>
      </c>
      <c r="Z10">
        <v>94.5</v>
      </c>
      <c r="AA10">
        <v>-1.52528205642786</v>
      </c>
      <c r="AB10">
        <v>9.4500000000000001E-2</v>
      </c>
      <c r="AC10">
        <v>999</v>
      </c>
      <c r="AD10" s="3">
        <f t="shared" si="2"/>
        <v>0</v>
      </c>
      <c r="AE10" s="11" t="s">
        <v>73</v>
      </c>
      <c r="AF10">
        <v>2</v>
      </c>
      <c r="AG10">
        <v>0.93983624065503701</v>
      </c>
      <c r="AH10">
        <v>2.4921183198150101</v>
      </c>
      <c r="AI10">
        <v>0.98972956398823997</v>
      </c>
      <c r="AJ10">
        <v>89</v>
      </c>
      <c r="AK10">
        <v>-1.56839012962779</v>
      </c>
      <c r="AL10">
        <v>8.8999999999999996E-2</v>
      </c>
      <c r="AM10">
        <v>999</v>
      </c>
      <c r="AN10" s="3">
        <f t="shared" si="3"/>
        <v>0</v>
      </c>
    </row>
    <row r="11" spans="1:44">
      <c r="A11" s="11" t="s">
        <v>74</v>
      </c>
      <c r="B11" s="8">
        <v>2</v>
      </c>
      <c r="C11" s="1">
        <v>4</v>
      </c>
      <c r="D11" s="1">
        <v>5.3593593593593596</v>
      </c>
      <c r="E11" s="1">
        <v>2.0819844640648002</v>
      </c>
      <c r="F11" s="2">
        <v>291.5</v>
      </c>
      <c r="G11" s="1">
        <v>-0.65291522718924999</v>
      </c>
      <c r="H11" s="1">
        <v>0.29149999999999998</v>
      </c>
      <c r="I11" s="3">
        <v>999</v>
      </c>
      <c r="J11" s="3">
        <f t="shared" si="0"/>
        <v>0</v>
      </c>
      <c r="K11" s="11" t="s">
        <v>74</v>
      </c>
      <c r="L11" s="8">
        <v>2</v>
      </c>
      <c r="M11" s="1">
        <v>1.3415748454716501</v>
      </c>
      <c r="N11" s="1">
        <v>1.74982184549505</v>
      </c>
      <c r="O11" s="1">
        <v>0.71249574007781102</v>
      </c>
      <c r="P11" s="2">
        <v>320.5</v>
      </c>
      <c r="Q11" s="1">
        <v>-0.57298167141156497</v>
      </c>
      <c r="R11" s="1">
        <v>0.32050000000000001</v>
      </c>
      <c r="S11" s="3">
        <v>999</v>
      </c>
      <c r="T11" s="3">
        <f t="shared" si="1"/>
        <v>0</v>
      </c>
      <c r="U11" s="11" t="s">
        <v>74</v>
      </c>
      <c r="V11">
        <v>2</v>
      </c>
      <c r="W11">
        <v>4</v>
      </c>
      <c r="X11">
        <v>5.2932932932932903</v>
      </c>
      <c r="Y11">
        <v>2.09806310740893</v>
      </c>
      <c r="Z11">
        <v>306.5</v>
      </c>
      <c r="AA11">
        <v>-0.616422494026163</v>
      </c>
      <c r="AB11">
        <v>0.30649999999999999</v>
      </c>
      <c r="AC11">
        <v>999</v>
      </c>
      <c r="AD11" s="3">
        <f t="shared" si="2"/>
        <v>0</v>
      </c>
      <c r="AE11" s="11" t="s">
        <v>74</v>
      </c>
      <c r="AF11">
        <v>2</v>
      </c>
      <c r="AG11">
        <v>1.3415748454716501</v>
      </c>
      <c r="AH11">
        <v>1.76123664648255</v>
      </c>
      <c r="AI11">
        <v>0.70742107933241305</v>
      </c>
      <c r="AJ11">
        <v>313.5</v>
      </c>
      <c r="AK11">
        <v>-0.593227729949653</v>
      </c>
      <c r="AL11">
        <v>0.3135</v>
      </c>
      <c r="AM11">
        <v>999</v>
      </c>
      <c r="AN11" s="3">
        <f t="shared" si="3"/>
        <v>0</v>
      </c>
    </row>
    <row r="12" spans="1:44">
      <c r="A12" s="11" t="s">
        <v>75</v>
      </c>
      <c r="B12" s="8">
        <v>2</v>
      </c>
      <c r="C12" s="1">
        <v>8</v>
      </c>
      <c r="D12" s="1">
        <v>5.2612612612612599</v>
      </c>
      <c r="E12" s="1">
        <v>2.132582149428</v>
      </c>
      <c r="F12" s="2">
        <v>872</v>
      </c>
      <c r="G12" s="1">
        <v>1.28423598569149</v>
      </c>
      <c r="H12" s="1">
        <v>0.872</v>
      </c>
      <c r="I12" s="3">
        <v>999</v>
      </c>
      <c r="J12" s="3">
        <f t="shared" si="0"/>
        <v>0</v>
      </c>
      <c r="K12" s="11" t="s">
        <v>75</v>
      </c>
      <c r="L12" s="8">
        <v>2</v>
      </c>
      <c r="M12" s="1">
        <v>3.2098765432098801</v>
      </c>
      <c r="N12" s="1">
        <v>2.17285186420989</v>
      </c>
      <c r="O12" s="1">
        <v>0.85035092982134497</v>
      </c>
      <c r="P12" s="2">
        <v>859.5</v>
      </c>
      <c r="Q12" s="1">
        <v>1.2195255424932201</v>
      </c>
      <c r="R12" s="1">
        <v>0.85950000000000004</v>
      </c>
      <c r="S12" s="3">
        <v>999</v>
      </c>
      <c r="T12" s="3">
        <f t="shared" si="1"/>
        <v>0</v>
      </c>
      <c r="U12" s="11" t="s">
        <v>75</v>
      </c>
      <c r="V12">
        <v>2</v>
      </c>
      <c r="W12">
        <v>8</v>
      </c>
      <c r="X12">
        <v>5.2392392392392404</v>
      </c>
      <c r="Y12">
        <v>2.0953765837857299</v>
      </c>
      <c r="Z12">
        <v>877.5</v>
      </c>
      <c r="AA12">
        <v>1.3175487318718</v>
      </c>
      <c r="AB12">
        <v>0.87749999999999995</v>
      </c>
      <c r="AC12">
        <v>999</v>
      </c>
      <c r="AD12" s="3">
        <f t="shared" si="2"/>
        <v>0</v>
      </c>
      <c r="AE12" s="11" t="s">
        <v>75</v>
      </c>
      <c r="AF12">
        <v>2</v>
      </c>
      <c r="AG12">
        <v>3.2098765432098801</v>
      </c>
      <c r="AH12">
        <v>2.1150162508187198</v>
      </c>
      <c r="AI12">
        <v>0.85516355943237199</v>
      </c>
      <c r="AJ12">
        <v>869.5</v>
      </c>
      <c r="AK12">
        <v>1.2802934366355501</v>
      </c>
      <c r="AL12">
        <v>0.86950000000000005</v>
      </c>
      <c r="AM12">
        <v>999</v>
      </c>
      <c r="AN12" s="3">
        <f t="shared" si="3"/>
        <v>0</v>
      </c>
    </row>
    <row r="13" spans="1:44">
      <c r="A13" s="11" t="s">
        <v>76</v>
      </c>
      <c r="B13" s="8">
        <v>2</v>
      </c>
      <c r="C13" s="1">
        <v>2</v>
      </c>
      <c r="D13" s="1">
        <v>5.3293293293293296</v>
      </c>
      <c r="E13" s="1">
        <v>2.0946182233652899</v>
      </c>
      <c r="F13" s="2">
        <v>86</v>
      </c>
      <c r="G13" s="1">
        <v>-1.5894683299280701</v>
      </c>
      <c r="H13" s="1">
        <v>8.5999999999999993E-2</v>
      </c>
      <c r="I13" s="3">
        <v>999</v>
      </c>
      <c r="J13" s="3">
        <f t="shared" si="0"/>
        <v>0</v>
      </c>
      <c r="K13" s="11" t="s">
        <v>76</v>
      </c>
      <c r="L13" s="8">
        <v>2</v>
      </c>
      <c r="M13" s="1">
        <v>0.84803217466245295</v>
      </c>
      <c r="N13" s="1">
        <v>2.2274638902044801</v>
      </c>
      <c r="O13" s="1">
        <v>0.89182331809808302</v>
      </c>
      <c r="P13" s="2">
        <v>93</v>
      </c>
      <c r="Q13" s="1">
        <v>-1.54675448325777</v>
      </c>
      <c r="R13" s="1">
        <v>9.2999999999999999E-2</v>
      </c>
      <c r="S13" s="3">
        <v>999</v>
      </c>
      <c r="T13" s="3">
        <f t="shared" si="1"/>
        <v>0</v>
      </c>
      <c r="U13" s="11" t="s">
        <v>76</v>
      </c>
      <c r="V13">
        <v>2</v>
      </c>
      <c r="W13">
        <v>2</v>
      </c>
      <c r="X13">
        <v>5.3053053053052999</v>
      </c>
      <c r="Y13">
        <v>2.0944343370624998</v>
      </c>
      <c r="Z13">
        <v>87</v>
      </c>
      <c r="AA13">
        <v>-1.5781374697767301</v>
      </c>
      <c r="AB13">
        <v>8.6999999999999994E-2</v>
      </c>
      <c r="AC13">
        <v>999</v>
      </c>
      <c r="AD13" s="3">
        <f t="shared" si="2"/>
        <v>0</v>
      </c>
      <c r="AE13" s="11" t="s">
        <v>76</v>
      </c>
      <c r="AF13">
        <v>2</v>
      </c>
      <c r="AG13">
        <v>0.84803217466245295</v>
      </c>
      <c r="AH13">
        <v>2.2478370355417199</v>
      </c>
      <c r="AI13">
        <v>0.90040562060900797</v>
      </c>
      <c r="AJ13">
        <v>92</v>
      </c>
      <c r="AK13">
        <v>-1.55463807515159</v>
      </c>
      <c r="AL13">
        <v>9.1999999999999998E-2</v>
      </c>
      <c r="AM13">
        <v>999</v>
      </c>
      <c r="AN13" s="3">
        <f t="shared" si="3"/>
        <v>0</v>
      </c>
    </row>
    <row r="14" spans="1:44">
      <c r="A14" s="11" t="s">
        <v>77</v>
      </c>
      <c r="B14" s="8">
        <v>2</v>
      </c>
      <c r="C14" s="1">
        <v>2</v>
      </c>
      <c r="D14" s="1">
        <v>5.3653653653653697</v>
      </c>
      <c r="E14" s="1">
        <v>2.0867080155897</v>
      </c>
      <c r="F14" s="2">
        <v>82.5</v>
      </c>
      <c r="G14" s="1">
        <v>-1.6127629453775401</v>
      </c>
      <c r="H14" s="1">
        <v>8.2500000000000004E-2</v>
      </c>
      <c r="I14" s="3">
        <v>999</v>
      </c>
      <c r="J14" s="3">
        <f t="shared" si="0"/>
        <v>0</v>
      </c>
      <c r="K14" s="11" t="s">
        <v>77</v>
      </c>
      <c r="L14" s="8">
        <v>2</v>
      </c>
      <c r="M14" s="1">
        <v>0.84601826630347698</v>
      </c>
      <c r="N14" s="1">
        <v>2.2467331936968198</v>
      </c>
      <c r="O14" s="1">
        <v>0.87335842841345301</v>
      </c>
      <c r="P14" s="2">
        <v>85</v>
      </c>
      <c r="Q14" s="1">
        <v>-1.6038259686093499</v>
      </c>
      <c r="R14" s="1">
        <v>8.5000000000000006E-2</v>
      </c>
      <c r="S14" s="3">
        <v>999</v>
      </c>
      <c r="T14" s="3">
        <f t="shared" si="1"/>
        <v>0</v>
      </c>
      <c r="U14" s="11" t="s">
        <v>77</v>
      </c>
      <c r="V14">
        <v>2</v>
      </c>
      <c r="W14">
        <v>2</v>
      </c>
      <c r="X14">
        <v>5.2352352352352396</v>
      </c>
      <c r="Y14">
        <v>2.1110738939438201</v>
      </c>
      <c r="Z14">
        <v>90</v>
      </c>
      <c r="AA14">
        <v>-1.53250686511561</v>
      </c>
      <c r="AB14">
        <v>0.09</v>
      </c>
      <c r="AC14">
        <v>999</v>
      </c>
      <c r="AD14" s="3">
        <f t="shared" si="2"/>
        <v>0</v>
      </c>
      <c r="AE14" s="11" t="s">
        <v>77</v>
      </c>
      <c r="AF14">
        <v>2</v>
      </c>
      <c r="AG14">
        <v>0.84601826630347698</v>
      </c>
      <c r="AH14">
        <v>2.1925338252849902</v>
      </c>
      <c r="AI14">
        <v>0.87328608956466103</v>
      </c>
      <c r="AJ14">
        <v>91.5</v>
      </c>
      <c r="AK14">
        <v>-1.54189511898988</v>
      </c>
      <c r="AL14">
        <v>9.1499999999999998E-2</v>
      </c>
      <c r="AM14">
        <v>999</v>
      </c>
      <c r="AN14" s="3">
        <f t="shared" si="3"/>
        <v>0</v>
      </c>
    </row>
    <row r="15" spans="1:44">
      <c r="A15" s="11" t="s">
        <v>78</v>
      </c>
      <c r="B15" s="8">
        <v>2</v>
      </c>
      <c r="C15" s="1">
        <v>2</v>
      </c>
      <c r="D15" s="1">
        <v>5.3653653653653697</v>
      </c>
      <c r="E15" s="1">
        <v>2.0867080155897</v>
      </c>
      <c r="F15" s="2">
        <v>82.5</v>
      </c>
      <c r="G15" s="1">
        <v>-1.6127629453775401</v>
      </c>
      <c r="H15" s="1">
        <v>8.2500000000000004E-2</v>
      </c>
      <c r="I15" s="3">
        <v>999</v>
      </c>
      <c r="J15" s="3">
        <f t="shared" si="0"/>
        <v>0</v>
      </c>
      <c r="K15" s="11" t="s">
        <v>78</v>
      </c>
      <c r="L15" s="8">
        <v>2</v>
      </c>
      <c r="M15" s="1">
        <v>0.61231755072979699</v>
      </c>
      <c r="N15" s="1">
        <v>1.6261045666528</v>
      </c>
      <c r="O15" s="1">
        <v>0.63210537537439004</v>
      </c>
      <c r="P15" s="2">
        <v>85</v>
      </c>
      <c r="Q15" s="1">
        <v>-1.6038259686093499</v>
      </c>
      <c r="R15" s="1">
        <v>8.5000000000000006E-2</v>
      </c>
      <c r="S15" s="3">
        <v>999</v>
      </c>
      <c r="T15" s="3">
        <f t="shared" si="1"/>
        <v>0</v>
      </c>
      <c r="U15" s="11" t="s">
        <v>78</v>
      </c>
      <c r="V15">
        <v>2</v>
      </c>
      <c r="W15">
        <v>2</v>
      </c>
      <c r="X15">
        <v>5.2552552552552596</v>
      </c>
      <c r="Y15">
        <v>2.0819651937643</v>
      </c>
      <c r="Z15">
        <v>89.5</v>
      </c>
      <c r="AA15">
        <v>-1.5635493162926499</v>
      </c>
      <c r="AB15">
        <v>8.9499999999999996E-2</v>
      </c>
      <c r="AC15">
        <v>999</v>
      </c>
      <c r="AD15" s="3">
        <f t="shared" si="2"/>
        <v>0</v>
      </c>
      <c r="AE15" s="11" t="s">
        <v>78</v>
      </c>
      <c r="AF15">
        <v>2</v>
      </c>
      <c r="AG15">
        <v>0.61231755072979699</v>
      </c>
      <c r="AH15">
        <v>1.6095554436601101</v>
      </c>
      <c r="AI15">
        <v>0.65478143365932295</v>
      </c>
      <c r="AJ15">
        <v>97</v>
      </c>
      <c r="AK15">
        <v>-1.5230088112870399</v>
      </c>
      <c r="AL15">
        <v>9.7000000000000003E-2</v>
      </c>
      <c r="AM15">
        <v>999</v>
      </c>
      <c r="AN15" s="3">
        <f t="shared" si="3"/>
        <v>0</v>
      </c>
    </row>
    <row r="16" spans="1:44">
      <c r="A16" s="11" t="s">
        <v>79</v>
      </c>
      <c r="B16" s="8">
        <v>2</v>
      </c>
      <c r="C16" s="1">
        <v>2</v>
      </c>
      <c r="D16" s="1">
        <v>5.3573573573573601</v>
      </c>
      <c r="E16" s="1">
        <v>2.13366550339649</v>
      </c>
      <c r="F16" s="2">
        <v>88</v>
      </c>
      <c r="G16" s="1">
        <v>-1.5735162573575501</v>
      </c>
      <c r="H16" s="1">
        <v>8.7999999999999995E-2</v>
      </c>
      <c r="I16" s="3">
        <v>999</v>
      </c>
      <c r="J16" s="3">
        <f t="shared" si="0"/>
        <v>0</v>
      </c>
      <c r="K16" s="11" t="s">
        <v>79</v>
      </c>
      <c r="L16" s="8">
        <v>2</v>
      </c>
      <c r="M16" s="1">
        <v>0.64</v>
      </c>
      <c r="N16" s="1">
        <v>1.72076076076076</v>
      </c>
      <c r="O16" s="1">
        <v>0.65901443221340195</v>
      </c>
      <c r="P16" s="2">
        <v>80.5</v>
      </c>
      <c r="Q16" s="1">
        <v>-1.639965238896</v>
      </c>
      <c r="R16" s="1">
        <v>8.0500000000000002E-2</v>
      </c>
      <c r="S16" s="3">
        <v>999</v>
      </c>
      <c r="T16" s="3">
        <f t="shared" si="1"/>
        <v>0</v>
      </c>
      <c r="U16" s="11" t="s">
        <v>79</v>
      </c>
      <c r="V16">
        <v>2</v>
      </c>
      <c r="W16">
        <v>2</v>
      </c>
      <c r="X16">
        <v>5.2032032032032003</v>
      </c>
      <c r="Y16">
        <v>2.1797367396679501</v>
      </c>
      <c r="Z16">
        <v>105.5</v>
      </c>
      <c r="AA16">
        <v>-1.4695367311610099</v>
      </c>
      <c r="AB16">
        <v>0.1055</v>
      </c>
      <c r="AC16">
        <v>999</v>
      </c>
      <c r="AD16" s="3">
        <f t="shared" si="2"/>
        <v>0</v>
      </c>
      <c r="AE16" s="11" t="s">
        <v>79</v>
      </c>
      <c r="AF16">
        <v>2</v>
      </c>
      <c r="AG16">
        <v>0.64</v>
      </c>
      <c r="AH16">
        <v>1.68232232232232</v>
      </c>
      <c r="AI16">
        <v>0.67411176042500498</v>
      </c>
      <c r="AJ16">
        <v>91.5</v>
      </c>
      <c r="AK16">
        <v>-1.54621589996468</v>
      </c>
      <c r="AL16">
        <v>9.1499999999999998E-2</v>
      </c>
      <c r="AM16">
        <v>999</v>
      </c>
      <c r="AN16" s="3">
        <f t="shared" si="3"/>
        <v>0</v>
      </c>
    </row>
    <row r="17" spans="1:40">
      <c r="A17" s="11" t="s">
        <v>80</v>
      </c>
      <c r="B17" s="8">
        <v>4</v>
      </c>
      <c r="C17" s="1">
        <v>6</v>
      </c>
      <c r="D17" s="1">
        <v>5.2389055722389104</v>
      </c>
      <c r="E17" s="1">
        <v>0.89723782761802295</v>
      </c>
      <c r="F17" s="2">
        <v>816</v>
      </c>
      <c r="G17" s="1">
        <v>0.84826386531388098</v>
      </c>
      <c r="H17" s="1">
        <v>0.81599999999999995</v>
      </c>
      <c r="I17" s="3">
        <v>999</v>
      </c>
      <c r="J17" s="3">
        <f t="shared" si="0"/>
        <v>0</v>
      </c>
      <c r="K17" s="11" t="s">
        <v>80</v>
      </c>
      <c r="L17" s="8">
        <v>4</v>
      </c>
      <c r="M17" s="1">
        <v>3.6828254847645399</v>
      </c>
      <c r="N17" s="1">
        <v>3.7424224778795399</v>
      </c>
      <c r="O17" s="1">
        <v>0.64027831326019502</v>
      </c>
      <c r="P17" s="2">
        <v>429.5</v>
      </c>
      <c r="Q17" s="1">
        <v>-9.3079824633666403E-2</v>
      </c>
      <c r="R17" s="1">
        <v>0.42949999999999999</v>
      </c>
      <c r="S17" s="3">
        <v>999</v>
      </c>
      <c r="T17" s="3">
        <f t="shared" si="1"/>
        <v>0</v>
      </c>
      <c r="U17" s="11" t="s">
        <v>80</v>
      </c>
      <c r="V17">
        <v>4</v>
      </c>
      <c r="W17">
        <v>6</v>
      </c>
      <c r="X17">
        <v>5.3346680013346699</v>
      </c>
      <c r="Y17">
        <v>0.78351303272775197</v>
      </c>
      <c r="Z17">
        <v>813</v>
      </c>
      <c r="AA17">
        <v>0.84916519684301806</v>
      </c>
      <c r="AB17">
        <v>0.81299999999999994</v>
      </c>
      <c r="AC17">
        <v>999</v>
      </c>
      <c r="AD17" s="3">
        <f t="shared" si="2"/>
        <v>0</v>
      </c>
      <c r="AE17" s="11" t="s">
        <v>80</v>
      </c>
      <c r="AF17">
        <v>4</v>
      </c>
      <c r="AG17">
        <v>3.6828254847645399</v>
      </c>
      <c r="AH17">
        <v>3.7353974473088001</v>
      </c>
      <c r="AI17">
        <v>0.63106600095500798</v>
      </c>
      <c r="AJ17">
        <v>412.5</v>
      </c>
      <c r="AK17">
        <v>-8.33065994122692E-2</v>
      </c>
      <c r="AL17">
        <v>0.41249999999999998</v>
      </c>
      <c r="AM17">
        <v>999</v>
      </c>
      <c r="AN17" s="3">
        <f t="shared" si="3"/>
        <v>0</v>
      </c>
    </row>
    <row r="18" spans="1:40">
      <c r="A18" s="11" t="s">
        <v>81</v>
      </c>
      <c r="B18" s="8">
        <v>3</v>
      </c>
      <c r="C18" s="1">
        <v>6.6666666666666696</v>
      </c>
      <c r="D18" s="1">
        <v>5.3153153153153196</v>
      </c>
      <c r="E18" s="1">
        <v>1.1923212850907901</v>
      </c>
      <c r="F18" s="2">
        <v>911.5</v>
      </c>
      <c r="G18" s="1">
        <v>1.1333785350048999</v>
      </c>
      <c r="H18" s="1">
        <v>0.91149999999999998</v>
      </c>
      <c r="I18" s="3">
        <v>999</v>
      </c>
      <c r="J18" s="3">
        <f t="shared" si="0"/>
        <v>0</v>
      </c>
      <c r="K18" s="11" t="s">
        <v>81</v>
      </c>
      <c r="L18" s="8">
        <v>3</v>
      </c>
      <c r="M18" s="1">
        <v>2.9276124567473998</v>
      </c>
      <c r="N18" s="1">
        <v>2.2918586406475701</v>
      </c>
      <c r="O18" s="1">
        <v>0.59261832284773797</v>
      </c>
      <c r="P18" s="2">
        <v>827</v>
      </c>
      <c r="Q18" s="1">
        <v>1.0727879844227901</v>
      </c>
      <c r="R18" s="1">
        <v>0.82699999999999996</v>
      </c>
      <c r="S18" s="3">
        <v>999</v>
      </c>
      <c r="T18" s="3">
        <f t="shared" si="1"/>
        <v>0</v>
      </c>
      <c r="U18" s="11" t="s">
        <v>81</v>
      </c>
      <c r="V18">
        <v>3</v>
      </c>
      <c r="W18">
        <v>6.6666666666666696</v>
      </c>
      <c r="X18">
        <v>5.2452452452452496</v>
      </c>
      <c r="Y18">
        <v>1.19535927386424</v>
      </c>
      <c r="Z18">
        <v>924.5</v>
      </c>
      <c r="AA18">
        <v>1.1891164878207601</v>
      </c>
      <c r="AB18">
        <v>0.92449999999999999</v>
      </c>
      <c r="AC18">
        <v>999</v>
      </c>
      <c r="AD18" s="3">
        <f t="shared" si="2"/>
        <v>0</v>
      </c>
      <c r="AE18" s="11" t="s">
        <v>81</v>
      </c>
      <c r="AF18">
        <v>3</v>
      </c>
      <c r="AG18">
        <v>2.9276124567473998</v>
      </c>
      <c r="AH18">
        <v>2.2799790794254502</v>
      </c>
      <c r="AI18">
        <v>0.60636180655757799</v>
      </c>
      <c r="AJ18">
        <v>828</v>
      </c>
      <c r="AK18">
        <v>1.0680642651269301</v>
      </c>
      <c r="AL18">
        <v>0.82799999999999996</v>
      </c>
      <c r="AM18">
        <v>999</v>
      </c>
      <c r="AN18" s="3">
        <f t="shared" si="3"/>
        <v>0</v>
      </c>
    </row>
    <row r="19" spans="1:40">
      <c r="A19" s="11" t="s">
        <v>82</v>
      </c>
      <c r="B19" s="8">
        <v>3</v>
      </c>
      <c r="C19" s="1">
        <v>2</v>
      </c>
      <c r="D19" s="1">
        <v>5.3780447113780401</v>
      </c>
      <c r="E19" s="1">
        <v>1.1586481781628</v>
      </c>
      <c r="F19" s="2">
        <v>17.5</v>
      </c>
      <c r="G19" s="1">
        <v>-2.9155051335206998</v>
      </c>
      <c r="H19" s="1">
        <v>1.7500000000000002E-2</v>
      </c>
      <c r="I19" s="3">
        <v>999</v>
      </c>
      <c r="J19" s="3">
        <f t="shared" si="0"/>
        <v>1</v>
      </c>
      <c r="K19" s="11" t="s">
        <v>82</v>
      </c>
      <c r="L19" s="8">
        <v>3</v>
      </c>
      <c r="M19" s="1">
        <v>1.3053633217993099</v>
      </c>
      <c r="N19" s="1">
        <v>3.4759370096740301</v>
      </c>
      <c r="O19" s="1">
        <v>0.77116540586718396</v>
      </c>
      <c r="P19" s="2">
        <v>19.5</v>
      </c>
      <c r="Q19" s="1">
        <v>-2.8146668293994499</v>
      </c>
      <c r="R19" s="1">
        <v>1.95E-2</v>
      </c>
      <c r="S19" s="3">
        <v>999</v>
      </c>
      <c r="T19" s="3">
        <f t="shared" si="1"/>
        <v>1</v>
      </c>
      <c r="U19" s="11" t="s">
        <v>82</v>
      </c>
      <c r="V19">
        <v>3</v>
      </c>
      <c r="W19">
        <v>2</v>
      </c>
      <c r="X19">
        <v>5.3013013013013</v>
      </c>
      <c r="Y19">
        <v>1.1985468997847399</v>
      </c>
      <c r="Z19">
        <v>20.5</v>
      </c>
      <c r="AA19">
        <v>-2.7544197910772001</v>
      </c>
      <c r="AB19">
        <v>2.0500000000000001E-2</v>
      </c>
      <c r="AC19">
        <v>999</v>
      </c>
      <c r="AD19" s="3">
        <f t="shared" si="2"/>
        <v>1</v>
      </c>
      <c r="AE19" s="11" t="s">
        <v>82</v>
      </c>
      <c r="AF19">
        <v>3</v>
      </c>
      <c r="AG19">
        <v>1.3053633217993099</v>
      </c>
      <c r="AH19">
        <v>3.4753758949260698</v>
      </c>
      <c r="AI19">
        <v>0.78396508313033997</v>
      </c>
      <c r="AJ19">
        <v>20</v>
      </c>
      <c r="AK19">
        <v>-2.7679964577784402</v>
      </c>
      <c r="AL19">
        <v>0.02</v>
      </c>
      <c r="AM19">
        <v>999</v>
      </c>
      <c r="AN19" s="3">
        <f t="shared" si="3"/>
        <v>1</v>
      </c>
    </row>
    <row r="20" spans="1:40">
      <c r="A20" s="11" t="s">
        <v>83</v>
      </c>
      <c r="B20" s="8">
        <v>2</v>
      </c>
      <c r="C20" s="1">
        <v>8</v>
      </c>
      <c r="D20" s="1">
        <v>5.28728728728729</v>
      </c>
      <c r="E20" s="1">
        <v>2.0739216114041201</v>
      </c>
      <c r="F20" s="2">
        <v>871</v>
      </c>
      <c r="G20" s="1">
        <v>1.30801120823275</v>
      </c>
      <c r="H20" s="1">
        <v>0.871</v>
      </c>
      <c r="I20" s="3">
        <v>999</v>
      </c>
      <c r="J20" s="3">
        <f t="shared" si="0"/>
        <v>0</v>
      </c>
      <c r="K20" s="11" t="s">
        <v>83</v>
      </c>
      <c r="L20" s="8">
        <v>2</v>
      </c>
      <c r="M20" s="1">
        <v>2.56</v>
      </c>
      <c r="N20" s="1">
        <v>1.70794794794795</v>
      </c>
      <c r="O20" s="1">
        <v>0.67475319713758197</v>
      </c>
      <c r="P20" s="2">
        <v>867.5</v>
      </c>
      <c r="Q20" s="1">
        <v>1.26276104458134</v>
      </c>
      <c r="R20" s="1">
        <v>0.86750000000000005</v>
      </c>
      <c r="S20" s="3">
        <v>999</v>
      </c>
      <c r="T20" s="3">
        <f t="shared" si="1"/>
        <v>0</v>
      </c>
      <c r="U20" s="11" t="s">
        <v>83</v>
      </c>
      <c r="V20">
        <v>2</v>
      </c>
      <c r="W20">
        <v>8</v>
      </c>
      <c r="X20">
        <v>5.2432432432432403</v>
      </c>
      <c r="Y20">
        <v>2.1120638056009899</v>
      </c>
      <c r="Z20">
        <v>874</v>
      </c>
      <c r="AA20">
        <v>1.30524312260174</v>
      </c>
      <c r="AB20">
        <v>0.874</v>
      </c>
      <c r="AC20">
        <v>999</v>
      </c>
      <c r="AD20" s="3">
        <f t="shared" si="2"/>
        <v>0</v>
      </c>
      <c r="AE20" s="11" t="s">
        <v>83</v>
      </c>
      <c r="AF20">
        <v>2</v>
      </c>
      <c r="AG20">
        <v>2.56</v>
      </c>
      <c r="AH20">
        <v>1.70730730730731</v>
      </c>
      <c r="AI20">
        <v>0.67909926245962204</v>
      </c>
      <c r="AJ20">
        <v>867</v>
      </c>
      <c r="AK20">
        <v>1.25562305811426</v>
      </c>
      <c r="AL20">
        <v>0.86699999999999999</v>
      </c>
      <c r="AM20">
        <v>999</v>
      </c>
      <c r="AN20" s="3">
        <f t="shared" si="3"/>
        <v>0</v>
      </c>
    </row>
    <row r="21" spans="1:40">
      <c r="A21" s="11" t="s">
        <v>84</v>
      </c>
      <c r="B21" s="8">
        <v>2</v>
      </c>
      <c r="C21" s="1">
        <v>8</v>
      </c>
      <c r="D21" s="1">
        <v>5.28728728728729</v>
      </c>
      <c r="E21" s="1">
        <v>2.0739216114041201</v>
      </c>
      <c r="F21" s="2">
        <v>871</v>
      </c>
      <c r="G21" s="1">
        <v>1.30801120823275</v>
      </c>
      <c r="H21" s="1">
        <v>0.871</v>
      </c>
      <c r="I21" s="3">
        <v>999</v>
      </c>
      <c r="J21" s="3">
        <f t="shared" si="0"/>
        <v>0</v>
      </c>
      <c r="K21" s="11" t="s">
        <v>84</v>
      </c>
      <c r="L21" s="8">
        <v>2</v>
      </c>
      <c r="M21" s="1">
        <v>2.8622222222222198</v>
      </c>
      <c r="N21" s="1">
        <v>1.9095806918029099</v>
      </c>
      <c r="O21" s="1">
        <v>0.75441156068854598</v>
      </c>
      <c r="P21" s="2">
        <v>867.5</v>
      </c>
      <c r="Q21" s="1">
        <v>1.26276104458134</v>
      </c>
      <c r="R21" s="1">
        <v>0.86750000000000005</v>
      </c>
      <c r="S21" s="3">
        <v>999</v>
      </c>
      <c r="T21" s="3">
        <f t="shared" si="1"/>
        <v>0</v>
      </c>
      <c r="U21" s="11" t="s">
        <v>84</v>
      </c>
      <c r="V21">
        <v>2</v>
      </c>
      <c r="W21">
        <v>8</v>
      </c>
      <c r="X21">
        <v>5.1951951951951996</v>
      </c>
      <c r="Y21">
        <v>2.0575236923121398</v>
      </c>
      <c r="Z21">
        <v>883.5</v>
      </c>
      <c r="AA21">
        <v>1.3631944143753201</v>
      </c>
      <c r="AB21">
        <v>0.88349999999999995</v>
      </c>
      <c r="AC21">
        <v>999</v>
      </c>
      <c r="AD21" s="3">
        <f t="shared" si="2"/>
        <v>0</v>
      </c>
      <c r="AE21" s="11" t="s">
        <v>84</v>
      </c>
      <c r="AF21">
        <v>2</v>
      </c>
      <c r="AG21">
        <v>2.8622222222222198</v>
      </c>
      <c r="AH21">
        <v>1.8959715270826401</v>
      </c>
      <c r="AI21">
        <v>0.76590143783277498</v>
      </c>
      <c r="AJ21">
        <v>865</v>
      </c>
      <c r="AK21">
        <v>1.2615862138524301</v>
      </c>
      <c r="AL21">
        <v>0.86499999999999999</v>
      </c>
      <c r="AM21">
        <v>999</v>
      </c>
      <c r="AN21" s="3">
        <f t="shared" si="3"/>
        <v>0</v>
      </c>
    </row>
    <row r="22" spans="1:40">
      <c r="A22" s="11" t="s">
        <v>85</v>
      </c>
      <c r="B22" s="8">
        <v>1</v>
      </c>
      <c r="C22" s="1" t="s">
        <v>71</v>
      </c>
      <c r="D22" s="1" t="s">
        <v>71</v>
      </c>
      <c r="E22" s="1" t="s">
        <v>71</v>
      </c>
      <c r="F22" s="2" t="s">
        <v>71</v>
      </c>
      <c r="G22" s="1" t="s">
        <v>71</v>
      </c>
      <c r="H22" s="1" t="s">
        <v>71</v>
      </c>
      <c r="I22" s="3">
        <v>999</v>
      </c>
      <c r="J22" s="3">
        <f t="shared" si="0"/>
        <v>0</v>
      </c>
      <c r="K22" s="11" t="s">
        <v>85</v>
      </c>
      <c r="L22" s="8">
        <v>1</v>
      </c>
      <c r="M22" s="1" t="s">
        <v>71</v>
      </c>
      <c r="N22" s="1" t="s">
        <v>71</v>
      </c>
      <c r="O22" s="1" t="s">
        <v>71</v>
      </c>
      <c r="P22" s="2" t="s">
        <v>71</v>
      </c>
      <c r="Q22" s="1" t="s">
        <v>71</v>
      </c>
      <c r="R22" s="1" t="s">
        <v>71</v>
      </c>
      <c r="S22" s="3">
        <v>999</v>
      </c>
      <c r="T22" s="3">
        <f t="shared" si="1"/>
        <v>0</v>
      </c>
      <c r="U22" s="11" t="s">
        <v>85</v>
      </c>
      <c r="V22">
        <v>1</v>
      </c>
      <c r="W22" t="s">
        <v>71</v>
      </c>
      <c r="X22" t="s">
        <v>71</v>
      </c>
      <c r="Y22" t="s">
        <v>71</v>
      </c>
      <c r="Z22" t="s">
        <v>71</v>
      </c>
      <c r="AA22" t="s">
        <v>71</v>
      </c>
      <c r="AB22" t="s">
        <v>71</v>
      </c>
      <c r="AC22">
        <v>999</v>
      </c>
      <c r="AD22" s="3">
        <f t="shared" si="2"/>
        <v>0</v>
      </c>
      <c r="AE22" s="11" t="s">
        <v>85</v>
      </c>
      <c r="AF22">
        <v>1</v>
      </c>
      <c r="AG22" t="s">
        <v>71</v>
      </c>
      <c r="AH22" t="s">
        <v>71</v>
      </c>
      <c r="AI22" t="s">
        <v>71</v>
      </c>
      <c r="AJ22" t="s">
        <v>71</v>
      </c>
      <c r="AK22" t="s">
        <v>71</v>
      </c>
      <c r="AL22" t="s">
        <v>71</v>
      </c>
      <c r="AM22">
        <v>999</v>
      </c>
      <c r="AN22" s="3">
        <f t="shared" si="3"/>
        <v>0</v>
      </c>
    </row>
    <row r="23" spans="1:40">
      <c r="A23" s="11" t="s">
        <v>86</v>
      </c>
      <c r="B23" s="8">
        <v>2</v>
      </c>
      <c r="C23" s="1">
        <v>8</v>
      </c>
      <c r="D23" s="1">
        <v>5.28728728728729</v>
      </c>
      <c r="E23" s="1">
        <v>2.0739216114041201</v>
      </c>
      <c r="F23" s="2">
        <v>871</v>
      </c>
      <c r="G23" s="1">
        <v>1.30801120823275</v>
      </c>
      <c r="H23" s="1">
        <v>0.871</v>
      </c>
      <c r="I23" s="3">
        <v>999</v>
      </c>
      <c r="J23" s="3">
        <f t="shared" si="0"/>
        <v>0</v>
      </c>
      <c r="K23" s="11" t="s">
        <v>86</v>
      </c>
      <c r="L23" s="8">
        <v>2</v>
      </c>
      <c r="M23" s="1">
        <v>2.3039480800432699</v>
      </c>
      <c r="N23" s="1">
        <v>1.5371185138626999</v>
      </c>
      <c r="O23" s="1">
        <v>0.60726419259694797</v>
      </c>
      <c r="P23" s="2">
        <v>867.5</v>
      </c>
      <c r="Q23" s="1">
        <v>1.26276104458134</v>
      </c>
      <c r="R23" s="1">
        <v>0.86750000000000005</v>
      </c>
      <c r="S23" s="3">
        <v>999</v>
      </c>
      <c r="T23" s="3">
        <f t="shared" si="1"/>
        <v>0</v>
      </c>
      <c r="U23" s="11" t="s">
        <v>86</v>
      </c>
      <c r="V23">
        <v>2</v>
      </c>
      <c r="W23">
        <v>8</v>
      </c>
      <c r="X23">
        <v>5.3833833833833804</v>
      </c>
      <c r="Y23">
        <v>2.1272551782404601</v>
      </c>
      <c r="Z23">
        <v>857.5</v>
      </c>
      <c r="AA23">
        <v>1.2300435995557999</v>
      </c>
      <c r="AB23">
        <v>0.85750000000000004</v>
      </c>
      <c r="AC23">
        <v>999</v>
      </c>
      <c r="AD23" s="3">
        <f t="shared" si="2"/>
        <v>0</v>
      </c>
      <c r="AE23" s="11" t="s">
        <v>86</v>
      </c>
      <c r="AF23">
        <v>2</v>
      </c>
      <c r="AG23">
        <v>2.3039480800432699</v>
      </c>
      <c r="AH23">
        <v>1.5388482046134799</v>
      </c>
      <c r="AI23">
        <v>0.60698466684059904</v>
      </c>
      <c r="AJ23">
        <v>865.5</v>
      </c>
      <c r="AK23">
        <v>1.2604929205414499</v>
      </c>
      <c r="AL23">
        <v>0.86550000000000005</v>
      </c>
      <c r="AM23">
        <v>999</v>
      </c>
      <c r="AN23" s="3">
        <f t="shared" si="3"/>
        <v>0</v>
      </c>
    </row>
    <row r="24" spans="1:40">
      <c r="A24" s="11" t="s">
        <v>87</v>
      </c>
      <c r="B24" s="8">
        <v>3</v>
      </c>
      <c r="C24" s="1">
        <v>6.6666666666666696</v>
      </c>
      <c r="D24" s="1">
        <v>5.2792792792792804</v>
      </c>
      <c r="E24" s="1">
        <v>1.20461378912666</v>
      </c>
      <c r="F24" s="2">
        <v>910</v>
      </c>
      <c r="G24" s="1">
        <v>1.15172796452316</v>
      </c>
      <c r="H24" s="1">
        <v>0.91</v>
      </c>
      <c r="I24" s="3">
        <v>999</v>
      </c>
      <c r="J24" s="3">
        <f t="shared" si="0"/>
        <v>0</v>
      </c>
      <c r="K24" s="11" t="s">
        <v>87</v>
      </c>
      <c r="L24" s="8">
        <v>3</v>
      </c>
      <c r="M24" s="1">
        <v>3.4755008926800199</v>
      </c>
      <c r="N24" s="1">
        <v>2.6803490655900899</v>
      </c>
      <c r="O24" s="1">
        <v>0.66863582939245803</v>
      </c>
      <c r="P24" s="2">
        <v>873.5</v>
      </c>
      <c r="Q24" s="1">
        <v>1.18921510355261</v>
      </c>
      <c r="R24" s="1">
        <v>0.87350000000000005</v>
      </c>
      <c r="S24" s="3">
        <v>999</v>
      </c>
      <c r="T24" s="3">
        <f t="shared" si="1"/>
        <v>0</v>
      </c>
      <c r="U24" s="11" t="s">
        <v>87</v>
      </c>
      <c r="V24">
        <v>3</v>
      </c>
      <c r="W24">
        <v>6.6666666666666696</v>
      </c>
      <c r="X24">
        <v>5.2512512512512499</v>
      </c>
      <c r="Y24">
        <v>1.2041374260975799</v>
      </c>
      <c r="Z24">
        <v>922.5</v>
      </c>
      <c r="AA24">
        <v>1.1754600303410201</v>
      </c>
      <c r="AB24">
        <v>0.92249999999999999</v>
      </c>
      <c r="AC24">
        <v>999</v>
      </c>
      <c r="AD24" s="3">
        <f t="shared" si="2"/>
        <v>0</v>
      </c>
      <c r="AE24" s="11" t="s">
        <v>87</v>
      </c>
      <c r="AF24">
        <v>3</v>
      </c>
      <c r="AG24">
        <v>3.4755008926800199</v>
      </c>
      <c r="AH24">
        <v>2.67559287118898</v>
      </c>
      <c r="AI24">
        <v>0.66878304761019003</v>
      </c>
      <c r="AJ24">
        <v>880.5</v>
      </c>
      <c r="AK24">
        <v>1.19606503835498</v>
      </c>
      <c r="AL24">
        <v>0.88049999999999995</v>
      </c>
      <c r="AM24">
        <v>999</v>
      </c>
      <c r="AN24" s="3">
        <f t="shared" si="3"/>
        <v>0</v>
      </c>
    </row>
    <row r="25" spans="1:40">
      <c r="A25" s="11" t="s">
        <v>88</v>
      </c>
      <c r="B25" s="8">
        <v>2</v>
      </c>
      <c r="C25" s="1">
        <v>2</v>
      </c>
      <c r="D25" s="1">
        <v>5.3273273273273301</v>
      </c>
      <c r="E25" s="1">
        <v>2.1158728221618399</v>
      </c>
      <c r="F25" s="2">
        <v>91.5</v>
      </c>
      <c r="G25" s="1">
        <v>-1.57255544495709</v>
      </c>
      <c r="H25" s="1">
        <v>9.1499999999999998E-2</v>
      </c>
      <c r="I25" s="3">
        <v>999</v>
      </c>
      <c r="J25" s="3">
        <f t="shared" si="0"/>
        <v>0</v>
      </c>
      <c r="K25" s="11" t="s">
        <v>88</v>
      </c>
      <c r="L25" s="8">
        <v>2</v>
      </c>
      <c r="M25" s="1">
        <v>0.50309056705186805</v>
      </c>
      <c r="N25" s="1">
        <v>1.3088412249928001</v>
      </c>
      <c r="O25" s="1">
        <v>0.51144901798540998</v>
      </c>
      <c r="P25" s="2">
        <v>88</v>
      </c>
      <c r="Q25" s="1">
        <v>-1.57542712881681</v>
      </c>
      <c r="R25" s="1">
        <v>8.7999999999999995E-2</v>
      </c>
      <c r="S25" s="3">
        <v>999</v>
      </c>
      <c r="T25" s="3">
        <f t="shared" si="1"/>
        <v>0</v>
      </c>
      <c r="U25" s="11" t="s">
        <v>88</v>
      </c>
      <c r="V25">
        <v>2</v>
      </c>
      <c r="W25">
        <v>2</v>
      </c>
      <c r="X25">
        <v>5.2592592592592604</v>
      </c>
      <c r="Y25">
        <v>2.15525918073073</v>
      </c>
      <c r="Z25">
        <v>98.5</v>
      </c>
      <c r="AA25">
        <v>-1.51223541391167</v>
      </c>
      <c r="AB25">
        <v>9.8500000000000004E-2</v>
      </c>
      <c r="AC25">
        <v>999</v>
      </c>
      <c r="AD25" s="3">
        <f t="shared" si="2"/>
        <v>0</v>
      </c>
      <c r="AE25" s="11" t="s">
        <v>88</v>
      </c>
      <c r="AF25">
        <v>2</v>
      </c>
      <c r="AG25">
        <v>0.50309056705186805</v>
      </c>
      <c r="AH25">
        <v>1.3299921797637499</v>
      </c>
      <c r="AI25">
        <v>0.54171806656101995</v>
      </c>
      <c r="AJ25">
        <v>98</v>
      </c>
      <c r="AK25">
        <v>-1.52644274532191</v>
      </c>
      <c r="AL25">
        <v>9.8000000000000004E-2</v>
      </c>
      <c r="AM25">
        <v>999</v>
      </c>
      <c r="AN25" s="3">
        <f t="shared" si="3"/>
        <v>0</v>
      </c>
    </row>
    <row r="26" spans="1:40">
      <c r="A26" s="11" t="s">
        <v>89</v>
      </c>
      <c r="B26" s="8">
        <v>4</v>
      </c>
      <c r="C26" s="1">
        <v>5</v>
      </c>
      <c r="D26" s="1">
        <v>5.3193193193193196</v>
      </c>
      <c r="E26" s="1">
        <v>0.77135840657023802</v>
      </c>
      <c r="F26" s="2">
        <v>282</v>
      </c>
      <c r="G26" s="1">
        <v>-0.41397010339089801</v>
      </c>
      <c r="H26" s="1">
        <v>0.28199999999999997</v>
      </c>
      <c r="I26" s="3">
        <v>999</v>
      </c>
      <c r="J26" s="3">
        <f t="shared" si="0"/>
        <v>0</v>
      </c>
      <c r="K26" s="11" t="s">
        <v>89</v>
      </c>
      <c r="L26" s="8">
        <v>4</v>
      </c>
      <c r="M26" s="1">
        <v>4.3472222222222197</v>
      </c>
      <c r="N26" s="1">
        <v>3.6200699155946099</v>
      </c>
      <c r="O26" s="1">
        <v>0.60558436165393204</v>
      </c>
      <c r="P26" s="2">
        <v>907.5</v>
      </c>
      <c r="Q26" s="1">
        <v>1.2007448551704101</v>
      </c>
      <c r="R26" s="1">
        <v>0.90749999999999997</v>
      </c>
      <c r="S26" s="3">
        <v>999</v>
      </c>
      <c r="T26" s="3">
        <f t="shared" si="1"/>
        <v>0</v>
      </c>
      <c r="U26" s="11" t="s">
        <v>89</v>
      </c>
      <c r="V26">
        <v>4</v>
      </c>
      <c r="W26">
        <v>5</v>
      </c>
      <c r="X26">
        <v>5.3323323323323297</v>
      </c>
      <c r="Y26">
        <v>0.80031382948976104</v>
      </c>
      <c r="Z26">
        <v>271.5</v>
      </c>
      <c r="AA26">
        <v>-0.41525251730837898</v>
      </c>
      <c r="AB26">
        <v>0.27150000000000002</v>
      </c>
      <c r="AC26">
        <v>999</v>
      </c>
      <c r="AD26" s="3">
        <f t="shared" si="2"/>
        <v>0</v>
      </c>
      <c r="AE26" s="11" t="s">
        <v>89</v>
      </c>
      <c r="AF26">
        <v>4</v>
      </c>
      <c r="AG26">
        <v>4.3472222222222197</v>
      </c>
      <c r="AH26">
        <v>3.5740794807152798</v>
      </c>
      <c r="AI26">
        <v>0.64860933121947895</v>
      </c>
      <c r="AJ26">
        <v>923</v>
      </c>
      <c r="AK26">
        <v>1.1920006455246599</v>
      </c>
      <c r="AL26">
        <v>0.92300000000000004</v>
      </c>
      <c r="AM26">
        <v>999</v>
      </c>
      <c r="AN26" s="3">
        <f t="shared" si="3"/>
        <v>0</v>
      </c>
    </row>
    <row r="27" spans="1:40">
      <c r="A27" s="11" t="s">
        <v>90</v>
      </c>
      <c r="B27" s="8">
        <v>2</v>
      </c>
      <c r="C27" s="1">
        <v>6</v>
      </c>
      <c r="D27" s="1">
        <v>5.2892892892892904</v>
      </c>
      <c r="E27" s="1">
        <v>2.0736430228387301</v>
      </c>
      <c r="F27" s="2">
        <v>593.5</v>
      </c>
      <c r="G27" s="1">
        <v>0.34273532275472302</v>
      </c>
      <c r="H27" s="1">
        <v>0.59350000000000003</v>
      </c>
      <c r="I27" s="3">
        <v>999</v>
      </c>
      <c r="J27" s="3">
        <f t="shared" si="0"/>
        <v>0</v>
      </c>
      <c r="K27" s="11" t="s">
        <v>90</v>
      </c>
      <c r="L27" s="8">
        <v>2</v>
      </c>
      <c r="M27" s="1">
        <v>1.4024835646457301</v>
      </c>
      <c r="N27" s="1">
        <v>1.2386966952343099</v>
      </c>
      <c r="O27" s="1">
        <v>0.48437586019777601</v>
      </c>
      <c r="P27" s="2">
        <v>589.5</v>
      </c>
      <c r="Q27" s="1">
        <v>0.33814003312332103</v>
      </c>
      <c r="R27" s="1">
        <v>0.58950000000000002</v>
      </c>
      <c r="S27" s="3">
        <v>999</v>
      </c>
      <c r="T27" s="3">
        <f t="shared" si="1"/>
        <v>0</v>
      </c>
      <c r="U27" s="11" t="s">
        <v>90</v>
      </c>
      <c r="V27">
        <v>2</v>
      </c>
      <c r="W27">
        <v>6</v>
      </c>
      <c r="X27">
        <v>5.1911911911911899</v>
      </c>
      <c r="Y27">
        <v>2.1249737667796</v>
      </c>
      <c r="Z27">
        <v>604</v>
      </c>
      <c r="AA27">
        <v>0.38062060880617798</v>
      </c>
      <c r="AB27">
        <v>0.60399999999999998</v>
      </c>
      <c r="AC27">
        <v>999</v>
      </c>
      <c r="AD27" s="3">
        <f t="shared" si="2"/>
        <v>0</v>
      </c>
      <c r="AE27" s="11" t="s">
        <v>90</v>
      </c>
      <c r="AF27">
        <v>2</v>
      </c>
      <c r="AG27">
        <v>1.4024835646457301</v>
      </c>
      <c r="AH27">
        <v>1.21529857103268</v>
      </c>
      <c r="AI27">
        <v>0.49741593895360903</v>
      </c>
      <c r="AJ27">
        <v>602.5</v>
      </c>
      <c r="AK27">
        <v>0.37631482820356599</v>
      </c>
      <c r="AL27">
        <v>0.60250000000000004</v>
      </c>
      <c r="AM27">
        <v>999</v>
      </c>
      <c r="AN27" s="3">
        <f t="shared" si="3"/>
        <v>0</v>
      </c>
    </row>
    <row r="28" spans="1:40">
      <c r="A28" s="11" t="s">
        <v>91</v>
      </c>
      <c r="B28" s="8">
        <v>3</v>
      </c>
      <c r="C28" s="1">
        <v>3.3333333333333299</v>
      </c>
      <c r="D28" s="1">
        <v>5.3033033033033004</v>
      </c>
      <c r="E28" s="1">
        <v>1.1463733629660899</v>
      </c>
      <c r="F28" s="2">
        <v>81.5</v>
      </c>
      <c r="G28" s="1">
        <v>-1.71843662249176</v>
      </c>
      <c r="H28" s="1">
        <v>8.1500000000000003E-2</v>
      </c>
      <c r="I28" s="3">
        <v>999</v>
      </c>
      <c r="J28" s="3">
        <f t="shared" si="0"/>
        <v>0</v>
      </c>
      <c r="K28" s="11" t="s">
        <v>91</v>
      </c>
      <c r="L28" s="8">
        <v>3</v>
      </c>
      <c r="M28" s="1">
        <v>2.0941828254847601</v>
      </c>
      <c r="N28" s="1">
        <v>3.0232774325572098</v>
      </c>
      <c r="O28" s="1">
        <v>0.72176722724578501</v>
      </c>
      <c r="P28" s="2">
        <v>102.5</v>
      </c>
      <c r="Q28" s="1">
        <v>-1.2872496450383399</v>
      </c>
      <c r="R28" s="1">
        <v>0.10249999999999999</v>
      </c>
      <c r="S28" s="3">
        <v>999</v>
      </c>
      <c r="T28" s="3">
        <f t="shared" si="1"/>
        <v>0</v>
      </c>
      <c r="U28" s="11" t="s">
        <v>91</v>
      </c>
      <c r="V28">
        <v>3</v>
      </c>
      <c r="W28">
        <v>3.3333333333333299</v>
      </c>
      <c r="X28">
        <v>5.2819486152819497</v>
      </c>
      <c r="Y28">
        <v>1.2165021832365199</v>
      </c>
      <c r="Z28">
        <v>93.5</v>
      </c>
      <c r="AA28">
        <v>-1.6018181543779</v>
      </c>
      <c r="AB28">
        <v>9.35E-2</v>
      </c>
      <c r="AC28">
        <v>999</v>
      </c>
      <c r="AD28" s="3">
        <f t="shared" si="2"/>
        <v>0</v>
      </c>
      <c r="AE28" s="11" t="s">
        <v>91</v>
      </c>
      <c r="AF28">
        <v>3</v>
      </c>
      <c r="AG28">
        <v>2.0941828254847601</v>
      </c>
      <c r="AH28">
        <v>3.0116293578897499</v>
      </c>
      <c r="AI28">
        <v>0.72135827478467796</v>
      </c>
      <c r="AJ28">
        <v>113.5</v>
      </c>
      <c r="AK28">
        <v>-1.27183199316433</v>
      </c>
      <c r="AL28">
        <v>0.1135</v>
      </c>
      <c r="AM28">
        <v>999</v>
      </c>
      <c r="AN28" s="3">
        <f t="shared" si="3"/>
        <v>0</v>
      </c>
    </row>
    <row r="29" spans="1:40">
      <c r="A29" s="11" t="s">
        <v>92</v>
      </c>
      <c r="B29" s="8">
        <v>3</v>
      </c>
      <c r="C29" s="1">
        <v>6</v>
      </c>
      <c r="D29" s="1">
        <v>5.3360026693359996</v>
      </c>
      <c r="E29" s="1">
        <v>1.1810090798397701</v>
      </c>
      <c r="F29" s="2">
        <v>636</v>
      </c>
      <c r="G29" s="1">
        <v>0.56222881093689903</v>
      </c>
      <c r="H29" s="1">
        <v>0.63600000000000001</v>
      </c>
      <c r="I29" s="3">
        <v>999</v>
      </c>
      <c r="J29" s="3">
        <f t="shared" si="0"/>
        <v>0</v>
      </c>
      <c r="K29" s="11" t="s">
        <v>92</v>
      </c>
      <c r="L29" s="8">
        <v>3</v>
      </c>
      <c r="M29" s="1">
        <v>3.5620761245674699</v>
      </c>
      <c r="N29" s="1">
        <v>2.5803331359040702</v>
      </c>
      <c r="O29" s="1">
        <v>0.63903360258595399</v>
      </c>
      <c r="P29" s="2">
        <v>946</v>
      </c>
      <c r="Q29" s="1">
        <v>1.5362932163357601</v>
      </c>
      <c r="R29" s="1">
        <v>0.94599999999999995</v>
      </c>
      <c r="S29" s="3">
        <v>999</v>
      </c>
      <c r="T29" s="3">
        <f t="shared" si="1"/>
        <v>0</v>
      </c>
      <c r="U29" s="11" t="s">
        <v>92</v>
      </c>
      <c r="V29">
        <v>3</v>
      </c>
      <c r="W29">
        <v>6</v>
      </c>
      <c r="X29">
        <v>5.2846179512846199</v>
      </c>
      <c r="Y29">
        <v>1.19482027385923</v>
      </c>
      <c r="Z29">
        <v>660.5</v>
      </c>
      <c r="AA29">
        <v>0.59873611485074496</v>
      </c>
      <c r="AB29">
        <v>0.66049999999999998</v>
      </c>
      <c r="AC29">
        <v>999</v>
      </c>
      <c r="AD29" s="3">
        <f t="shared" si="2"/>
        <v>0</v>
      </c>
      <c r="AE29" s="11" t="s">
        <v>92</v>
      </c>
      <c r="AF29">
        <v>3</v>
      </c>
      <c r="AG29">
        <v>3.5620761245674699</v>
      </c>
      <c r="AH29">
        <v>2.5977479209313099</v>
      </c>
      <c r="AI29">
        <v>0.65277830063133202</v>
      </c>
      <c r="AJ29">
        <v>942</v>
      </c>
      <c r="AK29">
        <v>1.4772675542424101</v>
      </c>
      <c r="AL29">
        <v>0.94199999999999995</v>
      </c>
      <c r="AM29">
        <v>999</v>
      </c>
      <c r="AN29" s="3">
        <f t="shared" si="3"/>
        <v>0</v>
      </c>
    </row>
    <row r="30" spans="1:40">
      <c r="A30" s="11" t="s">
        <v>93</v>
      </c>
      <c r="B30" s="8">
        <v>2</v>
      </c>
      <c r="C30" s="1">
        <v>2</v>
      </c>
      <c r="D30" s="1">
        <v>5.3453453453453497</v>
      </c>
      <c r="E30" s="1">
        <v>2.0824334115844398</v>
      </c>
      <c r="F30" s="2">
        <v>85.5</v>
      </c>
      <c r="G30" s="1">
        <v>-1.60645969601496</v>
      </c>
      <c r="H30" s="1">
        <v>8.5500000000000007E-2</v>
      </c>
      <c r="I30" s="3">
        <v>999</v>
      </c>
      <c r="J30" s="3">
        <f t="shared" si="0"/>
        <v>0</v>
      </c>
      <c r="K30" s="11" t="s">
        <v>93</v>
      </c>
      <c r="L30" s="8">
        <v>2</v>
      </c>
      <c r="M30" s="1">
        <v>0.57074910820451796</v>
      </c>
      <c r="N30" s="1">
        <v>1.5294247874509499</v>
      </c>
      <c r="O30" s="1">
        <v>0.60879778217056102</v>
      </c>
      <c r="P30" s="2">
        <v>91</v>
      </c>
      <c r="Q30" s="1">
        <v>-1.57470297580329</v>
      </c>
      <c r="R30" s="1">
        <v>9.0999999999999998E-2</v>
      </c>
      <c r="S30" s="3">
        <v>999</v>
      </c>
      <c r="T30" s="3">
        <f t="shared" si="1"/>
        <v>0</v>
      </c>
      <c r="U30" s="11" t="s">
        <v>93</v>
      </c>
      <c r="V30">
        <v>2</v>
      </c>
      <c r="W30">
        <v>2</v>
      </c>
      <c r="X30">
        <v>5.2432432432432403</v>
      </c>
      <c r="Y30">
        <v>2.1384662653003299</v>
      </c>
      <c r="Z30">
        <v>95.5</v>
      </c>
      <c r="AA30">
        <v>-1.51662118587957</v>
      </c>
      <c r="AB30">
        <v>9.5500000000000002E-2</v>
      </c>
      <c r="AC30">
        <v>999</v>
      </c>
      <c r="AD30" s="3">
        <f t="shared" si="2"/>
        <v>0</v>
      </c>
      <c r="AE30" s="11" t="s">
        <v>93</v>
      </c>
      <c r="AF30">
        <v>2</v>
      </c>
      <c r="AG30">
        <v>0.57074910820451796</v>
      </c>
      <c r="AH30">
        <v>1.52371158316462</v>
      </c>
      <c r="AI30">
        <v>0.59620019590719098</v>
      </c>
      <c r="AJ30">
        <v>85.5</v>
      </c>
      <c r="AK30">
        <v>-1.59839342808341</v>
      </c>
      <c r="AL30">
        <v>8.5500000000000007E-2</v>
      </c>
      <c r="AM30">
        <v>999</v>
      </c>
      <c r="AN30" s="3">
        <f t="shared" si="3"/>
        <v>0</v>
      </c>
    </row>
    <row r="31" spans="1:40">
      <c r="A31" s="11" t="s">
        <v>94</v>
      </c>
      <c r="B31" s="8">
        <v>2</v>
      </c>
      <c r="C31" s="1">
        <v>8</v>
      </c>
      <c r="D31" s="1">
        <v>5.28728728728729</v>
      </c>
      <c r="E31" s="1">
        <v>2.0739216114041201</v>
      </c>
      <c r="F31" s="2">
        <v>871</v>
      </c>
      <c r="G31" s="1">
        <v>1.30801120823275</v>
      </c>
      <c r="H31" s="1">
        <v>0.871</v>
      </c>
      <c r="I31" s="3">
        <v>999</v>
      </c>
      <c r="J31" s="3">
        <f t="shared" si="0"/>
        <v>0</v>
      </c>
      <c r="K31" s="11" t="s">
        <v>94</v>
      </c>
      <c r="L31" s="8">
        <v>2</v>
      </c>
      <c r="M31" s="1">
        <v>3.9348121321865102</v>
      </c>
      <c r="N31" s="1">
        <v>2.62517746356587</v>
      </c>
      <c r="O31" s="1">
        <v>1.03711994778461</v>
      </c>
      <c r="P31" s="2">
        <v>867.5</v>
      </c>
      <c r="Q31" s="1">
        <v>1.26276104458134</v>
      </c>
      <c r="R31" s="1">
        <v>0.86750000000000005</v>
      </c>
      <c r="S31" s="3">
        <v>999</v>
      </c>
      <c r="T31" s="3">
        <f t="shared" si="1"/>
        <v>0</v>
      </c>
      <c r="U31" s="11" t="s">
        <v>94</v>
      </c>
      <c r="V31">
        <v>2</v>
      </c>
      <c r="W31">
        <v>8</v>
      </c>
      <c r="X31">
        <v>5.1071071071071099</v>
      </c>
      <c r="Y31">
        <v>2.1062792702460098</v>
      </c>
      <c r="Z31">
        <v>884</v>
      </c>
      <c r="AA31">
        <v>1.3734612184427999</v>
      </c>
      <c r="AB31">
        <v>0.88400000000000001</v>
      </c>
      <c r="AC31">
        <v>999</v>
      </c>
      <c r="AD31" s="3">
        <f t="shared" si="2"/>
        <v>0</v>
      </c>
      <c r="AE31" s="11" t="s">
        <v>94</v>
      </c>
      <c r="AF31">
        <v>2</v>
      </c>
      <c r="AG31">
        <v>3.9348121321865102</v>
      </c>
      <c r="AH31">
        <v>2.6360090284943198</v>
      </c>
      <c r="AI31">
        <v>1.0465051654711299</v>
      </c>
      <c r="AJ31">
        <v>862.5</v>
      </c>
      <c r="AK31">
        <v>1.2410861852817301</v>
      </c>
      <c r="AL31">
        <v>0.86250000000000004</v>
      </c>
      <c r="AM31">
        <v>999</v>
      </c>
      <c r="AN31" s="3">
        <f t="shared" si="3"/>
        <v>0</v>
      </c>
    </row>
    <row r="32" spans="1:40">
      <c r="A32" s="11" t="s">
        <v>95</v>
      </c>
      <c r="B32" s="8">
        <v>3</v>
      </c>
      <c r="C32" s="1">
        <v>6</v>
      </c>
      <c r="D32" s="1">
        <v>5.2952952952952996</v>
      </c>
      <c r="E32" s="1">
        <v>1.1726391164066601</v>
      </c>
      <c r="F32" s="2">
        <v>655.5</v>
      </c>
      <c r="G32" s="1">
        <v>0.60095616361847604</v>
      </c>
      <c r="H32" s="1">
        <v>0.65549999999999997</v>
      </c>
      <c r="I32" s="3">
        <v>999</v>
      </c>
      <c r="J32" s="3">
        <f t="shared" si="0"/>
        <v>0</v>
      </c>
      <c r="K32" s="11" t="s">
        <v>95</v>
      </c>
      <c r="L32" s="8">
        <v>3</v>
      </c>
      <c r="M32" s="1">
        <v>4.0905770635500396</v>
      </c>
      <c r="N32" s="1">
        <v>2.9918823945282802</v>
      </c>
      <c r="O32" s="1">
        <v>0.86971097585086998</v>
      </c>
      <c r="P32" s="2">
        <v>895.5</v>
      </c>
      <c r="Q32" s="1">
        <v>1.2632871143736699</v>
      </c>
      <c r="R32" s="1">
        <v>0.89549999999999996</v>
      </c>
      <c r="S32" s="3">
        <v>999</v>
      </c>
      <c r="T32" s="3">
        <f t="shared" si="1"/>
        <v>0</v>
      </c>
      <c r="U32" s="11" t="s">
        <v>95</v>
      </c>
      <c r="V32">
        <v>3</v>
      </c>
      <c r="W32">
        <v>6</v>
      </c>
      <c r="X32">
        <v>5.3486820153486798</v>
      </c>
      <c r="Y32">
        <v>1.1286575853587999</v>
      </c>
      <c r="Z32">
        <v>650</v>
      </c>
      <c r="AA32">
        <v>0.57707314698484202</v>
      </c>
      <c r="AB32">
        <v>0.65</v>
      </c>
      <c r="AC32">
        <v>999</v>
      </c>
      <c r="AD32" s="3">
        <f t="shared" si="2"/>
        <v>0</v>
      </c>
      <c r="AE32" s="11" t="s">
        <v>95</v>
      </c>
      <c r="AF32">
        <v>3</v>
      </c>
      <c r="AG32">
        <v>4.0905770635500396</v>
      </c>
      <c r="AH32">
        <v>3.05161585577136</v>
      </c>
      <c r="AI32">
        <v>0.82574379817342702</v>
      </c>
      <c r="AJ32">
        <v>907.5</v>
      </c>
      <c r="AK32">
        <v>1.2582125473747301</v>
      </c>
      <c r="AL32">
        <v>0.90749999999999997</v>
      </c>
      <c r="AM32">
        <v>999</v>
      </c>
      <c r="AN32" s="3">
        <f t="shared" si="3"/>
        <v>0</v>
      </c>
    </row>
    <row r="33" spans="1:40">
      <c r="A33" s="11" t="s">
        <v>96</v>
      </c>
      <c r="B33" s="8">
        <v>2</v>
      </c>
      <c r="C33" s="1">
        <v>2</v>
      </c>
      <c r="D33" s="1">
        <v>5.3653653653653697</v>
      </c>
      <c r="E33" s="1">
        <v>2.0867080155897</v>
      </c>
      <c r="F33" s="2">
        <v>82.5</v>
      </c>
      <c r="G33" s="1">
        <v>-1.6127629453775401</v>
      </c>
      <c r="H33" s="1">
        <v>8.2500000000000004E-2</v>
      </c>
      <c r="I33" s="3">
        <v>999</v>
      </c>
      <c r="J33" s="3">
        <f t="shared" si="0"/>
        <v>0</v>
      </c>
      <c r="K33" s="11" t="s">
        <v>96</v>
      </c>
      <c r="L33" s="8">
        <v>2</v>
      </c>
      <c r="M33" s="1">
        <v>0.97506925207756201</v>
      </c>
      <c r="N33" s="1">
        <v>2.5894481739357098</v>
      </c>
      <c r="O33" s="1">
        <v>1.0065798618150199</v>
      </c>
      <c r="P33" s="2">
        <v>85</v>
      </c>
      <c r="Q33" s="1">
        <v>-1.6038259686093499</v>
      </c>
      <c r="R33" s="1">
        <v>8.5000000000000006E-2</v>
      </c>
      <c r="S33" s="3">
        <v>999</v>
      </c>
      <c r="T33" s="3">
        <f t="shared" si="1"/>
        <v>0</v>
      </c>
      <c r="U33" s="11" t="s">
        <v>96</v>
      </c>
      <c r="V33">
        <v>2</v>
      </c>
      <c r="W33">
        <v>2</v>
      </c>
      <c r="X33">
        <v>5.3253253253253297</v>
      </c>
      <c r="Y33">
        <v>2.12563070194033</v>
      </c>
      <c r="Z33">
        <v>89</v>
      </c>
      <c r="AA33">
        <v>-1.5643946628593</v>
      </c>
      <c r="AB33">
        <v>8.8999999999999996E-2</v>
      </c>
      <c r="AC33">
        <v>999</v>
      </c>
      <c r="AD33" s="3">
        <f t="shared" si="2"/>
        <v>0</v>
      </c>
      <c r="AE33" s="11" t="s">
        <v>96</v>
      </c>
      <c r="AF33">
        <v>2</v>
      </c>
      <c r="AG33">
        <v>0.97506925207756201</v>
      </c>
      <c r="AH33">
        <v>2.6450827558860799</v>
      </c>
      <c r="AI33">
        <v>1.0230098568768</v>
      </c>
      <c r="AJ33">
        <v>83</v>
      </c>
      <c r="AK33">
        <v>-1.6324510390417799</v>
      </c>
      <c r="AL33">
        <v>8.3000000000000004E-2</v>
      </c>
      <c r="AM33">
        <v>999</v>
      </c>
      <c r="AN33" s="3">
        <f t="shared" si="3"/>
        <v>0</v>
      </c>
    </row>
    <row r="34" spans="1:40">
      <c r="A34" s="11" t="s">
        <v>97</v>
      </c>
      <c r="B34" s="8">
        <v>3</v>
      </c>
      <c r="C34" s="1">
        <v>6</v>
      </c>
      <c r="D34" s="1">
        <v>5.2952952952952996</v>
      </c>
      <c r="E34" s="1">
        <v>1.1726391164066601</v>
      </c>
      <c r="F34" s="2">
        <v>655.5</v>
      </c>
      <c r="G34" s="1">
        <v>0.60095616361847604</v>
      </c>
      <c r="H34" s="1">
        <v>0.65549999999999997</v>
      </c>
      <c r="I34" s="3">
        <v>999</v>
      </c>
      <c r="J34" s="3">
        <f t="shared" si="0"/>
        <v>0</v>
      </c>
      <c r="K34" s="11" t="s">
        <v>97</v>
      </c>
      <c r="L34" s="8">
        <v>3</v>
      </c>
      <c r="M34" s="1">
        <v>4.1304222924446998</v>
      </c>
      <c r="N34" s="1">
        <v>3.0431272985136801</v>
      </c>
      <c r="O34" s="1">
        <v>0.90685878022198296</v>
      </c>
      <c r="P34" s="2">
        <v>872.5</v>
      </c>
      <c r="Q34" s="1">
        <v>1.1989683704279399</v>
      </c>
      <c r="R34" s="1">
        <v>0.87250000000000005</v>
      </c>
      <c r="S34" s="3">
        <v>999</v>
      </c>
      <c r="T34" s="3">
        <f t="shared" si="1"/>
        <v>0</v>
      </c>
      <c r="U34" s="11" t="s">
        <v>97</v>
      </c>
      <c r="V34">
        <v>3</v>
      </c>
      <c r="W34">
        <v>6</v>
      </c>
      <c r="X34">
        <v>5.3039706373039701</v>
      </c>
      <c r="Y34">
        <v>1.16354904796654</v>
      </c>
      <c r="Z34">
        <v>662.5</v>
      </c>
      <c r="AA34">
        <v>0.59819512027656396</v>
      </c>
      <c r="AB34">
        <v>0.66249999999999998</v>
      </c>
      <c r="AC34">
        <v>999</v>
      </c>
      <c r="AD34" s="3">
        <f t="shared" si="2"/>
        <v>0</v>
      </c>
      <c r="AE34" s="11" t="s">
        <v>97</v>
      </c>
      <c r="AF34">
        <v>3</v>
      </c>
      <c r="AG34">
        <v>4.1304222924446998</v>
      </c>
      <c r="AH34">
        <v>2.94400289401726</v>
      </c>
      <c r="AI34">
        <v>0.89304235030384205</v>
      </c>
      <c r="AJ34">
        <v>899</v>
      </c>
      <c r="AK34">
        <v>1.32851414943959</v>
      </c>
      <c r="AL34">
        <v>0.89900000000000002</v>
      </c>
      <c r="AM34">
        <v>999</v>
      </c>
      <c r="AN34" s="3">
        <f t="shared" si="3"/>
        <v>0</v>
      </c>
    </row>
    <row r="35" spans="1:40">
      <c r="A35" s="11" t="s">
        <v>98</v>
      </c>
      <c r="B35" s="8">
        <v>4</v>
      </c>
      <c r="C35" s="1">
        <v>5</v>
      </c>
      <c r="D35" s="1">
        <v>5.3193193193193196</v>
      </c>
      <c r="E35" s="1">
        <v>0.77135840657023802</v>
      </c>
      <c r="F35" s="2">
        <v>282</v>
      </c>
      <c r="G35" s="1">
        <v>-0.41397010339089801</v>
      </c>
      <c r="H35" s="1">
        <v>0.28199999999999997</v>
      </c>
      <c r="I35" s="3">
        <v>999</v>
      </c>
      <c r="J35" s="3">
        <f t="shared" si="0"/>
        <v>0</v>
      </c>
      <c r="K35" s="11" t="s">
        <v>98</v>
      </c>
      <c r="L35" s="8">
        <v>4</v>
      </c>
      <c r="M35" s="1">
        <v>4.3188246097337002</v>
      </c>
      <c r="N35" s="1">
        <v>3.64572146067096</v>
      </c>
      <c r="O35" s="1">
        <v>0.69661136709999805</v>
      </c>
      <c r="P35" s="2">
        <v>809.5</v>
      </c>
      <c r="Q35" s="1">
        <v>0.96625346764707998</v>
      </c>
      <c r="R35" s="1">
        <v>0.8095</v>
      </c>
      <c r="S35" s="3">
        <v>999</v>
      </c>
      <c r="T35" s="3">
        <f t="shared" si="1"/>
        <v>0</v>
      </c>
      <c r="U35" s="11" t="s">
        <v>98</v>
      </c>
      <c r="V35">
        <v>4</v>
      </c>
      <c r="W35">
        <v>5</v>
      </c>
      <c r="X35">
        <v>5.2866199532866203</v>
      </c>
      <c r="Y35">
        <v>0.82762778805050496</v>
      </c>
      <c r="Z35">
        <v>305.5</v>
      </c>
      <c r="AA35">
        <v>-0.346315043338213</v>
      </c>
      <c r="AB35">
        <v>0.30549999999999999</v>
      </c>
      <c r="AC35">
        <v>999</v>
      </c>
      <c r="AD35" s="3">
        <f t="shared" si="2"/>
        <v>0</v>
      </c>
      <c r="AE35" s="11" t="s">
        <v>98</v>
      </c>
      <c r="AF35">
        <v>4</v>
      </c>
      <c r="AG35">
        <v>4.3188246097337002</v>
      </c>
      <c r="AH35">
        <v>3.5880535080535099</v>
      </c>
      <c r="AI35">
        <v>0.70897284241833003</v>
      </c>
      <c r="AJ35">
        <v>825.5</v>
      </c>
      <c r="AK35">
        <v>1.0307462542394501</v>
      </c>
      <c r="AL35">
        <v>0.82550000000000001</v>
      </c>
      <c r="AM35">
        <v>999</v>
      </c>
      <c r="AN35" s="3">
        <f t="shared" si="3"/>
        <v>0</v>
      </c>
    </row>
    <row r="36" spans="1:40">
      <c r="A36" s="11" t="s">
        <v>99</v>
      </c>
      <c r="B36" s="8">
        <v>1</v>
      </c>
      <c r="C36" s="1" t="s">
        <v>71</v>
      </c>
      <c r="D36" s="1" t="s">
        <v>71</v>
      </c>
      <c r="E36" s="1" t="s">
        <v>71</v>
      </c>
      <c r="F36" s="2" t="s">
        <v>71</v>
      </c>
      <c r="G36" s="1" t="s">
        <v>71</v>
      </c>
      <c r="H36" s="1" t="s">
        <v>71</v>
      </c>
      <c r="I36" s="3">
        <v>999</v>
      </c>
      <c r="J36" s="3">
        <f t="shared" si="0"/>
        <v>0</v>
      </c>
      <c r="K36" s="11" t="s">
        <v>99</v>
      </c>
      <c r="L36" s="8">
        <v>1</v>
      </c>
      <c r="M36" s="1" t="s">
        <v>71</v>
      </c>
      <c r="N36" s="1" t="s">
        <v>71</v>
      </c>
      <c r="O36" s="1" t="s">
        <v>71</v>
      </c>
      <c r="P36" s="2" t="s">
        <v>71</v>
      </c>
      <c r="Q36" s="1" t="s">
        <v>71</v>
      </c>
      <c r="R36" s="1" t="s">
        <v>71</v>
      </c>
      <c r="S36" s="3">
        <v>999</v>
      </c>
      <c r="T36" s="3">
        <f t="shared" si="1"/>
        <v>0</v>
      </c>
      <c r="U36" s="11" t="s">
        <v>99</v>
      </c>
      <c r="V36">
        <v>1</v>
      </c>
      <c r="W36" t="s">
        <v>71</v>
      </c>
      <c r="X36" t="s">
        <v>71</v>
      </c>
      <c r="Y36" t="s">
        <v>71</v>
      </c>
      <c r="Z36" t="s">
        <v>71</v>
      </c>
      <c r="AA36" t="s">
        <v>71</v>
      </c>
      <c r="AB36" t="s">
        <v>71</v>
      </c>
      <c r="AC36">
        <v>999</v>
      </c>
      <c r="AD36" s="3">
        <f t="shared" si="2"/>
        <v>0</v>
      </c>
      <c r="AE36" s="11" t="s">
        <v>99</v>
      </c>
      <c r="AF36">
        <v>1</v>
      </c>
      <c r="AG36" t="s">
        <v>71</v>
      </c>
      <c r="AH36" t="s">
        <v>71</v>
      </c>
      <c r="AI36" t="s">
        <v>71</v>
      </c>
      <c r="AJ36" t="s">
        <v>71</v>
      </c>
      <c r="AK36" t="s">
        <v>71</v>
      </c>
      <c r="AL36" t="s">
        <v>71</v>
      </c>
      <c r="AM36">
        <v>999</v>
      </c>
      <c r="AN36" s="3">
        <f t="shared" si="3"/>
        <v>0</v>
      </c>
    </row>
    <row r="37" spans="1:40">
      <c r="A37" s="11" t="s">
        <v>100</v>
      </c>
      <c r="B37" s="8">
        <v>2</v>
      </c>
      <c r="C37" s="1">
        <v>8</v>
      </c>
      <c r="D37" s="1">
        <v>5.28728728728729</v>
      </c>
      <c r="E37" s="1">
        <v>2.0739216114041201</v>
      </c>
      <c r="F37" s="2">
        <v>871</v>
      </c>
      <c r="G37" s="1">
        <v>1.30801120823275</v>
      </c>
      <c r="H37" s="1">
        <v>0.871</v>
      </c>
      <c r="I37" s="3">
        <v>999</v>
      </c>
      <c r="J37" s="3">
        <f t="shared" si="0"/>
        <v>0</v>
      </c>
      <c r="K37" s="11" t="s">
        <v>100</v>
      </c>
      <c r="L37" s="8">
        <v>2</v>
      </c>
      <c r="M37" s="1">
        <v>2.3801652892562002</v>
      </c>
      <c r="N37" s="1">
        <v>1.5879681334226801</v>
      </c>
      <c r="O37" s="1">
        <v>0.62735317915684197</v>
      </c>
      <c r="P37" s="2">
        <v>867.5</v>
      </c>
      <c r="Q37" s="1">
        <v>1.26276104458134</v>
      </c>
      <c r="R37" s="1">
        <v>0.86750000000000005</v>
      </c>
      <c r="S37" s="3">
        <v>999</v>
      </c>
      <c r="T37" s="3">
        <f t="shared" si="1"/>
        <v>0</v>
      </c>
      <c r="U37" s="11" t="s">
        <v>100</v>
      </c>
      <c r="V37">
        <v>2</v>
      </c>
      <c r="W37">
        <v>8</v>
      </c>
      <c r="X37">
        <v>5.2352352352352396</v>
      </c>
      <c r="Y37">
        <v>2.13185584371845</v>
      </c>
      <c r="Z37">
        <v>874</v>
      </c>
      <c r="AA37">
        <v>1.2968816690449301</v>
      </c>
      <c r="AB37">
        <v>0.874</v>
      </c>
      <c r="AC37">
        <v>999</v>
      </c>
      <c r="AD37" s="3">
        <f t="shared" si="2"/>
        <v>0</v>
      </c>
      <c r="AE37" s="11" t="s">
        <v>100</v>
      </c>
      <c r="AF37">
        <v>2</v>
      </c>
      <c r="AG37">
        <v>2.3801652892562002</v>
      </c>
      <c r="AH37">
        <v>1.5456779093142701</v>
      </c>
      <c r="AI37">
        <v>0.60750160078383098</v>
      </c>
      <c r="AJ37">
        <v>886</v>
      </c>
      <c r="AK37">
        <v>1.3736381580974</v>
      </c>
      <c r="AL37">
        <v>0.88600000000000001</v>
      </c>
      <c r="AM37">
        <v>999</v>
      </c>
      <c r="AN37" s="3">
        <f t="shared" si="3"/>
        <v>0</v>
      </c>
    </row>
    <row r="38" spans="1:40">
      <c r="A38" s="11" t="s">
        <v>101</v>
      </c>
      <c r="B38" s="8">
        <v>2</v>
      </c>
      <c r="C38" s="1">
        <v>8</v>
      </c>
      <c r="D38" s="1">
        <v>5.28728728728729</v>
      </c>
      <c r="E38" s="1">
        <v>2.0739216114041201</v>
      </c>
      <c r="F38" s="2">
        <v>871</v>
      </c>
      <c r="G38" s="1">
        <v>1.30801120823275</v>
      </c>
      <c r="H38" s="1">
        <v>0.871</v>
      </c>
      <c r="I38" s="3">
        <v>999</v>
      </c>
      <c r="J38" s="3">
        <f t="shared" si="0"/>
        <v>0</v>
      </c>
      <c r="K38" s="11" t="s">
        <v>101</v>
      </c>
      <c r="L38" s="8">
        <v>2</v>
      </c>
      <c r="M38" s="1">
        <v>3.6070394297170898</v>
      </c>
      <c r="N38" s="1">
        <v>2.4064982781846198</v>
      </c>
      <c r="O38" s="1">
        <v>0.950727104454267</v>
      </c>
      <c r="P38" s="2">
        <v>867.5</v>
      </c>
      <c r="Q38" s="1">
        <v>1.26276104458134</v>
      </c>
      <c r="R38" s="1">
        <v>0.86750000000000005</v>
      </c>
      <c r="S38" s="3">
        <v>999</v>
      </c>
      <c r="T38" s="3">
        <f t="shared" si="1"/>
        <v>0</v>
      </c>
      <c r="U38" s="11" t="s">
        <v>101</v>
      </c>
      <c r="V38">
        <v>2</v>
      </c>
      <c r="W38">
        <v>8</v>
      </c>
      <c r="X38">
        <v>5.2352352352352396</v>
      </c>
      <c r="Y38">
        <v>2.1393628646522398</v>
      </c>
      <c r="Z38">
        <v>869.5</v>
      </c>
      <c r="AA38">
        <v>1.2923309133040399</v>
      </c>
      <c r="AB38">
        <v>0.86950000000000005</v>
      </c>
      <c r="AC38">
        <v>999</v>
      </c>
      <c r="AD38" s="3">
        <f t="shared" si="2"/>
        <v>0</v>
      </c>
      <c r="AE38" s="11" t="s">
        <v>101</v>
      </c>
      <c r="AF38">
        <v>2</v>
      </c>
      <c r="AG38">
        <v>3.6070394297170898</v>
      </c>
      <c r="AH38">
        <v>2.3956663279452299</v>
      </c>
      <c r="AI38">
        <v>0.93947800215188104</v>
      </c>
      <c r="AJ38">
        <v>876.5</v>
      </c>
      <c r="AK38">
        <v>1.2894108206868</v>
      </c>
      <c r="AL38">
        <v>0.87649999999999995</v>
      </c>
      <c r="AM38">
        <v>999</v>
      </c>
      <c r="AN38" s="3">
        <f t="shared" si="3"/>
        <v>0</v>
      </c>
    </row>
    <row r="39" spans="1:40">
      <c r="A39" s="11" t="s">
        <v>102</v>
      </c>
      <c r="B39" s="8">
        <v>5</v>
      </c>
      <c r="C39" s="1">
        <v>5.6</v>
      </c>
      <c r="D39" s="1">
        <v>5.3009009009009</v>
      </c>
      <c r="E39" s="1">
        <v>0.57787287816250799</v>
      </c>
      <c r="F39" s="2">
        <v>659</v>
      </c>
      <c r="G39" s="1">
        <v>0.51758632460855303</v>
      </c>
      <c r="H39" s="1">
        <v>0.65900000000000003</v>
      </c>
      <c r="I39" s="3">
        <v>999</v>
      </c>
      <c r="J39" s="3">
        <f t="shared" si="0"/>
        <v>0</v>
      </c>
      <c r="K39" s="11" t="s">
        <v>102</v>
      </c>
      <c r="L39" s="8">
        <v>5</v>
      </c>
      <c r="M39" s="1">
        <v>3.8988272244311499</v>
      </c>
      <c r="N39" s="1">
        <v>3.5609917110802498</v>
      </c>
      <c r="O39" s="1">
        <v>0.51109129837321798</v>
      </c>
      <c r="P39" s="2">
        <v>711.5</v>
      </c>
      <c r="Q39" s="1">
        <v>0.66100814947587005</v>
      </c>
      <c r="R39" s="1">
        <v>0.71150000000000002</v>
      </c>
      <c r="S39" s="3">
        <v>999</v>
      </c>
      <c r="T39" s="3">
        <f t="shared" si="1"/>
        <v>0</v>
      </c>
      <c r="U39" s="11" t="s">
        <v>102</v>
      </c>
      <c r="V39">
        <v>5</v>
      </c>
      <c r="W39">
        <v>5.6</v>
      </c>
      <c r="X39">
        <v>5.3249249249249297</v>
      </c>
      <c r="Y39">
        <v>0.60915639403535604</v>
      </c>
      <c r="Z39">
        <v>623</v>
      </c>
      <c r="AA39">
        <v>0.45156724573280699</v>
      </c>
      <c r="AB39">
        <v>0.623</v>
      </c>
      <c r="AC39">
        <v>999</v>
      </c>
      <c r="AD39" s="3">
        <f t="shared" si="2"/>
        <v>0</v>
      </c>
      <c r="AE39" s="11" t="s">
        <v>102</v>
      </c>
      <c r="AF39">
        <v>5</v>
      </c>
      <c r="AG39">
        <v>3.8988272244311499</v>
      </c>
      <c r="AH39">
        <v>3.5502261592007298</v>
      </c>
      <c r="AI39">
        <v>0.53599407654377695</v>
      </c>
      <c r="AJ39">
        <v>716.5</v>
      </c>
      <c r="AK39">
        <v>0.65038230921932505</v>
      </c>
      <c r="AL39">
        <v>0.71650000000000003</v>
      </c>
      <c r="AM39">
        <v>999</v>
      </c>
      <c r="AN39" s="3">
        <f t="shared" si="3"/>
        <v>0</v>
      </c>
    </row>
    <row r="40" spans="1:40">
      <c r="A40" s="11" t="s">
        <v>103</v>
      </c>
      <c r="B40" s="8">
        <v>2</v>
      </c>
      <c r="C40" s="1">
        <v>2</v>
      </c>
      <c r="D40" s="1">
        <v>5.3653653653653697</v>
      </c>
      <c r="E40" s="1">
        <v>2.0867080155897</v>
      </c>
      <c r="F40" s="2">
        <v>82.5</v>
      </c>
      <c r="G40" s="1">
        <v>-1.6127629453775401</v>
      </c>
      <c r="H40" s="1">
        <v>8.2500000000000004E-2</v>
      </c>
      <c r="I40" s="3">
        <v>999</v>
      </c>
      <c r="J40" s="3">
        <f t="shared" si="0"/>
        <v>0</v>
      </c>
      <c r="K40" s="11" t="s">
        <v>103</v>
      </c>
      <c r="L40" s="8">
        <v>2</v>
      </c>
      <c r="M40" s="1">
        <v>0.84154962767461605</v>
      </c>
      <c r="N40" s="1">
        <v>2.23486602824901</v>
      </c>
      <c r="O40" s="1">
        <v>0.86874538001308899</v>
      </c>
      <c r="P40" s="2">
        <v>85</v>
      </c>
      <c r="Q40" s="1">
        <v>-1.6038259686093499</v>
      </c>
      <c r="R40" s="1">
        <v>8.5000000000000006E-2</v>
      </c>
      <c r="S40" s="3">
        <v>999</v>
      </c>
      <c r="T40" s="3">
        <f t="shared" si="1"/>
        <v>0</v>
      </c>
      <c r="U40" s="11" t="s">
        <v>103</v>
      </c>
      <c r="V40">
        <v>2</v>
      </c>
      <c r="W40">
        <v>2</v>
      </c>
      <c r="X40">
        <v>5.3793793793793796</v>
      </c>
      <c r="Y40">
        <v>2.1052504302251398</v>
      </c>
      <c r="Z40">
        <v>87</v>
      </c>
      <c r="AA40">
        <v>-1.60521490976158</v>
      </c>
      <c r="AB40">
        <v>8.6999999999999994E-2</v>
      </c>
      <c r="AC40">
        <v>999</v>
      </c>
      <c r="AD40" s="3">
        <f t="shared" si="2"/>
        <v>0</v>
      </c>
      <c r="AE40" s="11" t="s">
        <v>103</v>
      </c>
      <c r="AF40">
        <v>2</v>
      </c>
      <c r="AG40">
        <v>0.84154962767461605</v>
      </c>
      <c r="AH40">
        <v>2.24581712450503</v>
      </c>
      <c r="AI40">
        <v>0.91092554887900001</v>
      </c>
      <c r="AJ40">
        <v>94</v>
      </c>
      <c r="AK40">
        <v>-1.54158317170764</v>
      </c>
      <c r="AL40">
        <v>9.4E-2</v>
      </c>
      <c r="AM40">
        <v>999</v>
      </c>
      <c r="AN40" s="3">
        <f t="shared" si="3"/>
        <v>0</v>
      </c>
    </row>
    <row r="41" spans="1:40">
      <c r="A41" s="11" t="s">
        <v>104</v>
      </c>
      <c r="B41" s="8">
        <v>2</v>
      </c>
      <c r="C41" s="1">
        <v>2</v>
      </c>
      <c r="D41" s="1">
        <v>5.3653653653653697</v>
      </c>
      <c r="E41" s="1">
        <v>2.0867080155897</v>
      </c>
      <c r="F41" s="2">
        <v>82.5</v>
      </c>
      <c r="G41" s="1">
        <v>-1.6127629453775401</v>
      </c>
      <c r="H41" s="1">
        <v>8.2500000000000004E-2</v>
      </c>
      <c r="I41" s="3">
        <v>999</v>
      </c>
      <c r="J41" s="3">
        <f t="shared" si="0"/>
        <v>0</v>
      </c>
      <c r="K41" s="11" t="s">
        <v>104</v>
      </c>
      <c r="L41" s="8">
        <v>2</v>
      </c>
      <c r="M41" s="1">
        <v>0.86776859504132198</v>
      </c>
      <c r="N41" s="1">
        <v>2.3044945772218499</v>
      </c>
      <c r="O41" s="1">
        <v>0.8958116468374</v>
      </c>
      <c r="P41" s="2">
        <v>85</v>
      </c>
      <c r="Q41" s="1">
        <v>-1.6038259686093499</v>
      </c>
      <c r="R41" s="1">
        <v>8.5000000000000006E-2</v>
      </c>
      <c r="S41" s="3">
        <v>999</v>
      </c>
      <c r="T41" s="3">
        <f t="shared" si="1"/>
        <v>0</v>
      </c>
      <c r="U41" s="11" t="s">
        <v>104</v>
      </c>
      <c r="V41">
        <v>2</v>
      </c>
      <c r="W41">
        <v>2</v>
      </c>
      <c r="X41">
        <v>5.3473473473473501</v>
      </c>
      <c r="Y41">
        <v>2.1465520823298898</v>
      </c>
      <c r="Z41">
        <v>93.5</v>
      </c>
      <c r="AA41">
        <v>-1.55940653613869</v>
      </c>
      <c r="AB41">
        <v>9.35E-2</v>
      </c>
      <c r="AC41">
        <v>999</v>
      </c>
      <c r="AD41" s="3">
        <f t="shared" si="2"/>
        <v>0</v>
      </c>
      <c r="AE41" s="11" t="s">
        <v>104</v>
      </c>
      <c r="AF41">
        <v>2</v>
      </c>
      <c r="AG41">
        <v>0.86776859504132198</v>
      </c>
      <c r="AH41">
        <v>2.3288164197255101</v>
      </c>
      <c r="AI41">
        <v>0.92828233225149703</v>
      </c>
      <c r="AJ41">
        <v>89.5</v>
      </c>
      <c r="AK41">
        <v>-1.57392613639484</v>
      </c>
      <c r="AL41">
        <v>8.9499999999999996E-2</v>
      </c>
      <c r="AM41">
        <v>999</v>
      </c>
      <c r="AN41" s="3">
        <f t="shared" si="3"/>
        <v>0</v>
      </c>
    </row>
    <row r="42" spans="1:40">
      <c r="A42" s="11" t="s">
        <v>105</v>
      </c>
      <c r="B42" s="8">
        <v>3</v>
      </c>
      <c r="C42" s="1">
        <v>6</v>
      </c>
      <c r="D42" s="1">
        <v>5.2912912912912899</v>
      </c>
      <c r="E42" s="1">
        <v>1.2113592526308301</v>
      </c>
      <c r="F42" s="2">
        <v>647</v>
      </c>
      <c r="G42" s="1">
        <v>0.58505245835992403</v>
      </c>
      <c r="H42" s="1">
        <v>0.64700000000000002</v>
      </c>
      <c r="I42" s="3">
        <v>999</v>
      </c>
      <c r="J42" s="3">
        <f t="shared" si="0"/>
        <v>0</v>
      </c>
      <c r="K42" s="11" t="s">
        <v>105</v>
      </c>
      <c r="L42" s="8">
        <v>3</v>
      </c>
      <c r="M42" s="1">
        <v>2.47637051039698</v>
      </c>
      <c r="N42" s="1">
        <v>1.9475240836299399</v>
      </c>
      <c r="O42" s="1">
        <v>0.49464502034880298</v>
      </c>
      <c r="P42" s="2">
        <v>808.5</v>
      </c>
      <c r="Q42" s="1">
        <v>1.06914333514186</v>
      </c>
      <c r="R42" s="1">
        <v>0.8085</v>
      </c>
      <c r="S42" s="3">
        <v>999</v>
      </c>
      <c r="T42" s="3">
        <f t="shared" si="1"/>
        <v>0</v>
      </c>
      <c r="U42" s="11" t="s">
        <v>105</v>
      </c>
      <c r="V42">
        <v>3</v>
      </c>
      <c r="W42">
        <v>6</v>
      </c>
      <c r="X42">
        <v>5.2645979312645999</v>
      </c>
      <c r="Y42">
        <v>1.2510303712156701</v>
      </c>
      <c r="Z42">
        <v>653.5</v>
      </c>
      <c r="AA42">
        <v>0.58783710264426703</v>
      </c>
      <c r="AB42">
        <v>0.65349999999999997</v>
      </c>
      <c r="AC42">
        <v>999</v>
      </c>
      <c r="AD42" s="3">
        <f t="shared" si="2"/>
        <v>0</v>
      </c>
      <c r="AE42" s="11" t="s">
        <v>105</v>
      </c>
      <c r="AF42">
        <v>3</v>
      </c>
      <c r="AG42">
        <v>2.47637051039698</v>
      </c>
      <c r="AH42">
        <v>1.92979368782771</v>
      </c>
      <c r="AI42">
        <v>0.51345409262157504</v>
      </c>
      <c r="AJ42">
        <v>820</v>
      </c>
      <c r="AK42">
        <v>1.0645096230094699</v>
      </c>
      <c r="AL42">
        <v>0.82</v>
      </c>
      <c r="AM42">
        <v>999</v>
      </c>
      <c r="AN42" s="3">
        <f t="shared" si="3"/>
        <v>0</v>
      </c>
    </row>
    <row r="43" spans="1:40">
      <c r="A43" s="11" t="s">
        <v>106</v>
      </c>
      <c r="B43" s="8">
        <v>3</v>
      </c>
      <c r="C43" s="1">
        <v>6</v>
      </c>
      <c r="D43" s="1">
        <v>5.3033033033033004</v>
      </c>
      <c r="E43" s="1">
        <v>1.1751477160422199</v>
      </c>
      <c r="F43" s="2">
        <v>650.5</v>
      </c>
      <c r="G43" s="1">
        <v>0.59285882718055305</v>
      </c>
      <c r="H43" s="1">
        <v>0.65049999999999997</v>
      </c>
      <c r="I43" s="3">
        <v>999</v>
      </c>
      <c r="J43" s="3">
        <f t="shared" si="0"/>
        <v>0</v>
      </c>
      <c r="K43" s="11" t="s">
        <v>106</v>
      </c>
      <c r="L43" s="8">
        <v>3</v>
      </c>
      <c r="M43" s="1">
        <v>2.5264825712992298</v>
      </c>
      <c r="N43" s="1">
        <v>3.1470583303992101</v>
      </c>
      <c r="O43" s="1">
        <v>0.84375472093385995</v>
      </c>
      <c r="P43" s="2">
        <v>236.5</v>
      </c>
      <c r="Q43" s="1">
        <v>-0.73549308075352804</v>
      </c>
      <c r="R43" s="1">
        <v>0.23649999999999999</v>
      </c>
      <c r="S43" s="3">
        <v>999</v>
      </c>
      <c r="T43" s="3">
        <f t="shared" si="1"/>
        <v>0</v>
      </c>
      <c r="U43" s="11" t="s">
        <v>106</v>
      </c>
      <c r="V43">
        <v>3</v>
      </c>
      <c r="W43">
        <v>6</v>
      </c>
      <c r="X43">
        <v>5.3093093093093104</v>
      </c>
      <c r="Y43">
        <v>1.1632888792418099</v>
      </c>
      <c r="Z43">
        <v>658.5</v>
      </c>
      <c r="AA43">
        <v>0.59373961448067603</v>
      </c>
      <c r="AB43">
        <v>0.65849999999999997</v>
      </c>
      <c r="AC43">
        <v>999</v>
      </c>
      <c r="AD43" s="3">
        <f t="shared" si="2"/>
        <v>0</v>
      </c>
      <c r="AE43" s="11" t="s">
        <v>106</v>
      </c>
      <c r="AF43">
        <v>3</v>
      </c>
      <c r="AG43">
        <v>2.5264825712992298</v>
      </c>
      <c r="AH43">
        <v>3.1779937474822</v>
      </c>
      <c r="AI43">
        <v>0.82941459478164603</v>
      </c>
      <c r="AJ43">
        <v>220.5</v>
      </c>
      <c r="AK43">
        <v>-0.78550724846419195</v>
      </c>
      <c r="AL43">
        <v>0.2205</v>
      </c>
      <c r="AM43">
        <v>999</v>
      </c>
      <c r="AN43" s="3">
        <f t="shared" si="3"/>
        <v>0</v>
      </c>
    </row>
    <row r="44" spans="1:40">
      <c r="A44" s="11" t="s">
        <v>107</v>
      </c>
      <c r="B44" s="8">
        <v>5</v>
      </c>
      <c r="C44" s="1">
        <v>5.4</v>
      </c>
      <c r="D44" s="1">
        <v>5.2854854854854896</v>
      </c>
      <c r="E44" s="1">
        <v>0.62776405995364104</v>
      </c>
      <c r="F44" s="2">
        <v>481.5</v>
      </c>
      <c r="G44" s="1">
        <v>0.18241648705243199</v>
      </c>
      <c r="H44" s="1">
        <v>0.48149999999999998</v>
      </c>
      <c r="I44" s="3">
        <v>999</v>
      </c>
      <c r="J44" s="3">
        <f t="shared" si="0"/>
        <v>0</v>
      </c>
      <c r="K44" s="11" t="s">
        <v>107</v>
      </c>
      <c r="L44" s="8">
        <v>5</v>
      </c>
      <c r="M44" s="1">
        <v>4.2134005461037596</v>
      </c>
      <c r="N44" s="1">
        <v>4.1764881874102597</v>
      </c>
      <c r="O44" s="1">
        <v>0.490525929806849</v>
      </c>
      <c r="P44" s="2">
        <v>459.5</v>
      </c>
      <c r="Q44" s="1">
        <v>7.5250575862588806E-2</v>
      </c>
      <c r="R44" s="1">
        <v>0.45950000000000002</v>
      </c>
      <c r="S44" s="3">
        <v>999</v>
      </c>
      <c r="T44" s="3">
        <f t="shared" si="1"/>
        <v>0</v>
      </c>
      <c r="U44" s="11" t="s">
        <v>107</v>
      </c>
      <c r="V44">
        <v>5</v>
      </c>
      <c r="W44">
        <v>5.4</v>
      </c>
      <c r="X44">
        <v>5.3081081081081098</v>
      </c>
      <c r="Y44">
        <v>0.61439342679597797</v>
      </c>
      <c r="Z44">
        <v>454.5</v>
      </c>
      <c r="AA44">
        <v>0.14956522626080601</v>
      </c>
      <c r="AB44">
        <v>0.45450000000000002</v>
      </c>
      <c r="AC44">
        <v>999</v>
      </c>
      <c r="AD44" s="3">
        <f t="shared" si="2"/>
        <v>0</v>
      </c>
      <c r="AE44" s="11" t="s">
        <v>107</v>
      </c>
      <c r="AF44">
        <v>5</v>
      </c>
      <c r="AG44">
        <v>4.2134005461037596</v>
      </c>
      <c r="AH44">
        <v>4.18899134379076</v>
      </c>
      <c r="AI44">
        <v>0.49288082105790998</v>
      </c>
      <c r="AJ44">
        <v>404</v>
      </c>
      <c r="AK44">
        <v>4.9523538490729997E-2</v>
      </c>
      <c r="AL44">
        <v>0.40400000000000003</v>
      </c>
      <c r="AM44">
        <v>999</v>
      </c>
      <c r="AN44" s="3">
        <f t="shared" si="3"/>
        <v>0</v>
      </c>
    </row>
    <row r="45" spans="1:40">
      <c r="A45" s="11" t="s">
        <v>108</v>
      </c>
      <c r="B45" s="8">
        <v>4</v>
      </c>
      <c r="C45" s="1">
        <v>3</v>
      </c>
      <c r="D45" s="1">
        <v>5.3323323323323297</v>
      </c>
      <c r="E45" s="1">
        <v>0.78910634333124896</v>
      </c>
      <c r="F45" s="2">
        <v>14.5</v>
      </c>
      <c r="G45" s="1">
        <v>-2.9556628863053902</v>
      </c>
      <c r="H45" s="1">
        <v>1.4500000000000001E-2</v>
      </c>
      <c r="I45" s="3">
        <v>999</v>
      </c>
      <c r="J45" s="3">
        <f t="shared" si="0"/>
        <v>1</v>
      </c>
      <c r="K45" s="11" t="s">
        <v>108</v>
      </c>
      <c r="L45" s="8">
        <v>4</v>
      </c>
      <c r="M45" s="1">
        <v>2.2217026251461398</v>
      </c>
      <c r="N45" s="1">
        <v>3.31908143662847</v>
      </c>
      <c r="O45" s="1">
        <v>0.61035340288495299</v>
      </c>
      <c r="P45" s="2">
        <v>47</v>
      </c>
      <c r="Q45" s="1">
        <v>-1.7979400234280001</v>
      </c>
      <c r="R45" s="1">
        <v>4.7E-2</v>
      </c>
      <c r="S45" s="3">
        <v>999</v>
      </c>
      <c r="T45" s="3">
        <f t="shared" si="1"/>
        <v>1</v>
      </c>
      <c r="U45" s="11" t="s">
        <v>108</v>
      </c>
      <c r="V45">
        <v>4</v>
      </c>
      <c r="W45">
        <v>3</v>
      </c>
      <c r="X45">
        <v>5.2812812812812799</v>
      </c>
      <c r="Y45">
        <v>0.81346656976464204</v>
      </c>
      <c r="Z45">
        <v>20.5</v>
      </c>
      <c r="AA45">
        <v>-2.8043946316580901</v>
      </c>
      <c r="AB45">
        <v>2.0500000000000001E-2</v>
      </c>
      <c r="AC45">
        <v>999</v>
      </c>
      <c r="AD45" s="3">
        <f t="shared" si="2"/>
        <v>1</v>
      </c>
      <c r="AE45" s="11" t="s">
        <v>108</v>
      </c>
      <c r="AF45">
        <v>4</v>
      </c>
      <c r="AG45">
        <v>2.2217026251461398</v>
      </c>
      <c r="AH45">
        <v>3.2534181540452098</v>
      </c>
      <c r="AI45">
        <v>0.65865596388699499</v>
      </c>
      <c r="AJ45">
        <v>71</v>
      </c>
      <c r="AK45">
        <v>-1.56639518271497</v>
      </c>
      <c r="AL45">
        <v>7.0999999999999994E-2</v>
      </c>
      <c r="AM45">
        <v>999</v>
      </c>
      <c r="AN45" s="3">
        <f t="shared" si="3"/>
        <v>0</v>
      </c>
    </row>
    <row r="46" spans="1:40">
      <c r="A46" s="11" t="s">
        <v>109</v>
      </c>
      <c r="B46" s="8">
        <v>3</v>
      </c>
      <c r="C46" s="1">
        <v>6</v>
      </c>
      <c r="D46" s="1">
        <v>5.3360026693359996</v>
      </c>
      <c r="E46" s="1">
        <v>1.1810090798397701</v>
      </c>
      <c r="F46" s="2">
        <v>636</v>
      </c>
      <c r="G46" s="1">
        <v>0.56222881093689903</v>
      </c>
      <c r="H46" s="1">
        <v>0.63600000000000001</v>
      </c>
      <c r="I46" s="3">
        <v>999</v>
      </c>
      <c r="J46" s="3">
        <f t="shared" si="0"/>
        <v>0</v>
      </c>
      <c r="K46" s="11" t="s">
        <v>109</v>
      </c>
      <c r="L46" s="8">
        <v>3</v>
      </c>
      <c r="M46" s="1">
        <v>2.37654320987654</v>
      </c>
      <c r="N46" s="1">
        <v>2.5301536104005198</v>
      </c>
      <c r="O46" s="1">
        <v>0.61202380268946999</v>
      </c>
      <c r="P46" s="2">
        <v>369</v>
      </c>
      <c r="Q46" s="1">
        <v>-0.25098762474426201</v>
      </c>
      <c r="R46" s="1">
        <v>0.36899999999999999</v>
      </c>
      <c r="S46" s="3">
        <v>999</v>
      </c>
      <c r="T46" s="3">
        <f t="shared" si="1"/>
        <v>0</v>
      </c>
      <c r="U46" s="11" t="s">
        <v>109</v>
      </c>
      <c r="V46">
        <v>3</v>
      </c>
      <c r="W46">
        <v>6</v>
      </c>
      <c r="X46">
        <v>5.3473473473473501</v>
      </c>
      <c r="Y46">
        <v>1.1837537820440001</v>
      </c>
      <c r="Z46">
        <v>626.5</v>
      </c>
      <c r="AA46">
        <v>0.55134155645586203</v>
      </c>
      <c r="AB46">
        <v>0.62649999999999995</v>
      </c>
      <c r="AC46">
        <v>999</v>
      </c>
      <c r="AD46" s="3">
        <f t="shared" si="2"/>
        <v>0</v>
      </c>
      <c r="AE46" s="11" t="s">
        <v>109</v>
      </c>
      <c r="AF46">
        <v>3</v>
      </c>
      <c r="AG46">
        <v>2.37654320987654</v>
      </c>
      <c r="AH46">
        <v>2.5131767570039201</v>
      </c>
      <c r="AI46">
        <v>0.62939194359310802</v>
      </c>
      <c r="AJ46">
        <v>377.5</v>
      </c>
      <c r="AK46">
        <v>-0.21708817298701499</v>
      </c>
      <c r="AL46">
        <v>0.3775</v>
      </c>
      <c r="AM46">
        <v>999</v>
      </c>
      <c r="AN46" s="3">
        <f t="shared" si="3"/>
        <v>0</v>
      </c>
    </row>
    <row r="47" spans="1:40">
      <c r="A47" s="11" t="s">
        <v>110</v>
      </c>
      <c r="B47" s="8">
        <v>4</v>
      </c>
      <c r="C47" s="1">
        <v>5</v>
      </c>
      <c r="D47" s="1">
        <v>5.32799466132799</v>
      </c>
      <c r="E47" s="1">
        <v>0.79169479215544003</v>
      </c>
      <c r="F47" s="2">
        <v>283.5</v>
      </c>
      <c r="G47" s="1">
        <v>-0.41429432728110799</v>
      </c>
      <c r="H47" s="1">
        <v>0.28349999999999997</v>
      </c>
      <c r="I47" s="3">
        <v>999</v>
      </c>
      <c r="J47" s="3">
        <f t="shared" si="0"/>
        <v>0</v>
      </c>
      <c r="K47" s="11" t="s">
        <v>110</v>
      </c>
      <c r="L47" s="8">
        <v>4</v>
      </c>
      <c r="M47" s="1">
        <v>2.4</v>
      </c>
      <c r="N47" s="1">
        <v>3.5121521521521499</v>
      </c>
      <c r="O47" s="1">
        <v>0.63315166819866997</v>
      </c>
      <c r="P47" s="2">
        <v>58.5</v>
      </c>
      <c r="Q47" s="1">
        <v>-1.7565335574590699</v>
      </c>
      <c r="R47" s="1">
        <v>5.8500000000000003E-2</v>
      </c>
      <c r="S47" s="3">
        <v>999</v>
      </c>
      <c r="T47" s="3">
        <f t="shared" si="1"/>
        <v>0</v>
      </c>
      <c r="U47" s="11" t="s">
        <v>110</v>
      </c>
      <c r="V47">
        <v>4</v>
      </c>
      <c r="W47">
        <v>5</v>
      </c>
      <c r="X47">
        <v>5.3016349683016397</v>
      </c>
      <c r="Y47">
        <v>0.78973922212527403</v>
      </c>
      <c r="Z47">
        <v>288</v>
      </c>
      <c r="AA47">
        <v>-0.38194249424500198</v>
      </c>
      <c r="AB47">
        <v>0.28799999999999998</v>
      </c>
      <c r="AC47">
        <v>999</v>
      </c>
      <c r="AD47" s="3">
        <f t="shared" si="2"/>
        <v>0</v>
      </c>
      <c r="AE47" s="11" t="s">
        <v>110</v>
      </c>
      <c r="AF47">
        <v>4</v>
      </c>
      <c r="AG47">
        <v>2.4</v>
      </c>
      <c r="AH47">
        <v>3.5020620620620599</v>
      </c>
      <c r="AI47">
        <v>0.64784408314368402</v>
      </c>
      <c r="AJ47">
        <v>70</v>
      </c>
      <c r="AK47">
        <v>-1.7011223699293101</v>
      </c>
      <c r="AL47">
        <v>7.0000000000000007E-2</v>
      </c>
      <c r="AM47">
        <v>999</v>
      </c>
      <c r="AN47" s="3">
        <f t="shared" si="3"/>
        <v>0</v>
      </c>
    </row>
    <row r="48" spans="1:40">
      <c r="A48" s="11" t="s">
        <v>111</v>
      </c>
      <c r="B48" s="8">
        <v>2</v>
      </c>
      <c r="C48" s="1">
        <v>2</v>
      </c>
      <c r="D48" s="1">
        <v>5.4594594594594597</v>
      </c>
      <c r="E48" s="1">
        <v>2.1460006397015099</v>
      </c>
      <c r="F48" s="2">
        <v>88</v>
      </c>
      <c r="G48" s="1">
        <v>-1.61204959376929</v>
      </c>
      <c r="H48" s="1">
        <v>8.7999999999999995E-2</v>
      </c>
      <c r="I48" s="3">
        <v>999</v>
      </c>
      <c r="J48" s="3">
        <f t="shared" si="0"/>
        <v>0</v>
      </c>
      <c r="K48" s="11" t="s">
        <v>111</v>
      </c>
      <c r="L48" s="8">
        <v>2</v>
      </c>
      <c r="M48" s="1">
        <v>0.96597228768027099</v>
      </c>
      <c r="N48" s="1">
        <v>2.6078350949686602</v>
      </c>
      <c r="O48" s="1">
        <v>1.01224775847861</v>
      </c>
      <c r="P48" s="2">
        <v>85</v>
      </c>
      <c r="Q48" s="1">
        <v>-1.6219969800240199</v>
      </c>
      <c r="R48" s="1">
        <v>8.5000000000000006E-2</v>
      </c>
      <c r="S48" s="3">
        <v>999</v>
      </c>
      <c r="T48" s="3">
        <f t="shared" si="1"/>
        <v>0</v>
      </c>
      <c r="U48" s="11" t="s">
        <v>111</v>
      </c>
      <c r="V48">
        <v>2</v>
      </c>
      <c r="W48">
        <v>2</v>
      </c>
      <c r="X48">
        <v>5.4354354354354397</v>
      </c>
      <c r="Y48">
        <v>2.10391027910189</v>
      </c>
      <c r="Z48">
        <v>82.5</v>
      </c>
      <c r="AA48">
        <v>-1.6328811497142099</v>
      </c>
      <c r="AB48">
        <v>8.2500000000000004E-2</v>
      </c>
      <c r="AC48">
        <v>999</v>
      </c>
      <c r="AD48" s="3">
        <f t="shared" si="2"/>
        <v>0</v>
      </c>
      <c r="AE48" s="11" t="s">
        <v>111</v>
      </c>
      <c r="AF48">
        <v>2</v>
      </c>
      <c r="AG48">
        <v>0.96597228768027099</v>
      </c>
      <c r="AH48">
        <v>2.5923640673381501</v>
      </c>
      <c r="AI48">
        <v>1.0459248989563801</v>
      </c>
      <c r="AJ48">
        <v>91.5</v>
      </c>
      <c r="AK48">
        <v>-1.55497950309883</v>
      </c>
      <c r="AL48">
        <v>9.1499999999999998E-2</v>
      </c>
      <c r="AM48">
        <v>999</v>
      </c>
      <c r="AN48" s="3">
        <f t="shared" si="3"/>
        <v>0</v>
      </c>
    </row>
    <row r="49" spans="1:40">
      <c r="A49" s="11" t="s">
        <v>112</v>
      </c>
      <c r="B49" s="8">
        <v>1</v>
      </c>
      <c r="C49" s="1" t="s">
        <v>71</v>
      </c>
      <c r="D49" s="1" t="s">
        <v>71</v>
      </c>
      <c r="E49" s="1" t="s">
        <v>71</v>
      </c>
      <c r="F49" s="2" t="s">
        <v>71</v>
      </c>
      <c r="G49" s="1" t="s">
        <v>71</v>
      </c>
      <c r="H49" s="1" t="s">
        <v>71</v>
      </c>
      <c r="I49" s="3">
        <v>999</v>
      </c>
      <c r="J49" s="3">
        <f t="shared" si="0"/>
        <v>0</v>
      </c>
      <c r="K49" s="11" t="s">
        <v>112</v>
      </c>
      <c r="L49" s="8">
        <v>1</v>
      </c>
      <c r="M49" s="1" t="s">
        <v>71</v>
      </c>
      <c r="N49" s="1" t="s">
        <v>71</v>
      </c>
      <c r="O49" s="1" t="s">
        <v>71</v>
      </c>
      <c r="P49" s="2" t="s">
        <v>71</v>
      </c>
      <c r="Q49" s="1" t="s">
        <v>71</v>
      </c>
      <c r="R49" s="1" t="s">
        <v>71</v>
      </c>
      <c r="S49" s="3">
        <v>999</v>
      </c>
      <c r="T49" s="3">
        <f t="shared" si="1"/>
        <v>0</v>
      </c>
      <c r="U49" s="11" t="s">
        <v>112</v>
      </c>
      <c r="V49">
        <v>1</v>
      </c>
      <c r="W49" t="s">
        <v>71</v>
      </c>
      <c r="X49" t="s">
        <v>71</v>
      </c>
      <c r="Y49" t="s">
        <v>71</v>
      </c>
      <c r="Z49" t="s">
        <v>71</v>
      </c>
      <c r="AA49" t="s">
        <v>71</v>
      </c>
      <c r="AB49" t="s">
        <v>71</v>
      </c>
      <c r="AC49">
        <v>999</v>
      </c>
      <c r="AD49" s="3">
        <f t="shared" si="2"/>
        <v>0</v>
      </c>
      <c r="AE49" s="11" t="s">
        <v>112</v>
      </c>
      <c r="AF49">
        <v>1</v>
      </c>
      <c r="AG49" t="s">
        <v>71</v>
      </c>
      <c r="AH49" t="s">
        <v>71</v>
      </c>
      <c r="AI49" t="s">
        <v>71</v>
      </c>
      <c r="AJ49" t="s">
        <v>71</v>
      </c>
      <c r="AK49" t="s">
        <v>71</v>
      </c>
      <c r="AL49" t="s">
        <v>71</v>
      </c>
      <c r="AM49">
        <v>999</v>
      </c>
      <c r="AN49" s="3">
        <f t="shared" si="3"/>
        <v>0</v>
      </c>
    </row>
    <row r="50" spans="1:40">
      <c r="A50" s="11" t="s">
        <v>113</v>
      </c>
      <c r="B50" s="8">
        <v>3</v>
      </c>
      <c r="C50" s="1">
        <v>6</v>
      </c>
      <c r="D50" s="1">
        <v>5.3360026693359996</v>
      </c>
      <c r="E50" s="1">
        <v>1.1810090798397701</v>
      </c>
      <c r="F50" s="2">
        <v>636</v>
      </c>
      <c r="G50" s="1">
        <v>0.56222881093689903</v>
      </c>
      <c r="H50" s="1">
        <v>0.63600000000000001</v>
      </c>
      <c r="I50" s="3">
        <v>999</v>
      </c>
      <c r="J50" s="3">
        <f t="shared" si="0"/>
        <v>0</v>
      </c>
      <c r="K50" s="11" t="s">
        <v>113</v>
      </c>
      <c r="L50" s="8">
        <v>3</v>
      </c>
      <c r="M50" s="1">
        <v>4.140625</v>
      </c>
      <c r="N50" s="1">
        <v>3.5747466216216202</v>
      </c>
      <c r="O50" s="1">
        <v>0.75056330111435798</v>
      </c>
      <c r="P50" s="2">
        <v>791</v>
      </c>
      <c r="Q50" s="1">
        <v>0.75393824549937605</v>
      </c>
      <c r="R50" s="1">
        <v>0.79100000000000004</v>
      </c>
      <c r="S50" s="3">
        <v>999</v>
      </c>
      <c r="T50" s="3">
        <f t="shared" si="1"/>
        <v>0</v>
      </c>
      <c r="U50" s="11" t="s">
        <v>113</v>
      </c>
      <c r="V50">
        <v>3</v>
      </c>
      <c r="W50">
        <v>6</v>
      </c>
      <c r="X50">
        <v>5.3186519853186498</v>
      </c>
      <c r="Y50">
        <v>1.18318123826443</v>
      </c>
      <c r="Z50">
        <v>648</v>
      </c>
      <c r="AA50">
        <v>0.57586107068499104</v>
      </c>
      <c r="AB50">
        <v>0.64800000000000002</v>
      </c>
      <c r="AC50">
        <v>999</v>
      </c>
      <c r="AD50" s="3">
        <f t="shared" si="2"/>
        <v>0</v>
      </c>
      <c r="AE50" s="11" t="s">
        <v>113</v>
      </c>
      <c r="AF50">
        <v>3</v>
      </c>
      <c r="AG50">
        <v>4.140625</v>
      </c>
      <c r="AH50">
        <v>3.55324074074074</v>
      </c>
      <c r="AI50">
        <v>0.79006722582686195</v>
      </c>
      <c r="AJ50">
        <v>790.5</v>
      </c>
      <c r="AK50">
        <v>0.74346111325465902</v>
      </c>
      <c r="AL50">
        <v>0.79049999999999998</v>
      </c>
      <c r="AM50">
        <v>999</v>
      </c>
      <c r="AN50" s="3">
        <f t="shared" si="3"/>
        <v>0</v>
      </c>
    </row>
    <row r="51" spans="1:40">
      <c r="A51" s="11" t="s">
        <v>114</v>
      </c>
      <c r="B51" s="8">
        <v>1</v>
      </c>
      <c r="C51" s="1" t="s">
        <v>71</v>
      </c>
      <c r="D51" s="1" t="s">
        <v>71</v>
      </c>
      <c r="E51" s="1" t="s">
        <v>71</v>
      </c>
      <c r="F51" s="2" t="s">
        <v>71</v>
      </c>
      <c r="G51" s="1" t="s">
        <v>71</v>
      </c>
      <c r="H51" s="1" t="s">
        <v>71</v>
      </c>
      <c r="I51" s="3">
        <v>999</v>
      </c>
      <c r="J51" s="3">
        <f t="shared" si="0"/>
        <v>0</v>
      </c>
      <c r="K51" s="11" t="s">
        <v>114</v>
      </c>
      <c r="L51" s="8">
        <v>1</v>
      </c>
      <c r="M51" s="1" t="s">
        <v>71</v>
      </c>
      <c r="N51" s="1" t="s">
        <v>71</v>
      </c>
      <c r="O51" s="1" t="s">
        <v>71</v>
      </c>
      <c r="P51" s="2" t="s">
        <v>71</v>
      </c>
      <c r="Q51" s="1" t="s">
        <v>71</v>
      </c>
      <c r="R51" s="1" t="s">
        <v>71</v>
      </c>
      <c r="S51" s="3">
        <v>999</v>
      </c>
      <c r="T51" s="3">
        <f t="shared" si="1"/>
        <v>0</v>
      </c>
      <c r="U51" s="11" t="s">
        <v>114</v>
      </c>
      <c r="V51">
        <v>1</v>
      </c>
      <c r="W51" t="s">
        <v>71</v>
      </c>
      <c r="X51" t="s">
        <v>71</v>
      </c>
      <c r="Y51" t="s">
        <v>71</v>
      </c>
      <c r="Z51" t="s">
        <v>71</v>
      </c>
      <c r="AA51" t="s">
        <v>71</v>
      </c>
      <c r="AB51" t="s">
        <v>71</v>
      </c>
      <c r="AC51">
        <v>999</v>
      </c>
      <c r="AD51" s="3">
        <f t="shared" si="2"/>
        <v>0</v>
      </c>
      <c r="AE51" s="11" t="s">
        <v>114</v>
      </c>
      <c r="AF51">
        <v>1</v>
      </c>
      <c r="AG51" t="s">
        <v>71</v>
      </c>
      <c r="AH51" t="s">
        <v>71</v>
      </c>
      <c r="AI51" t="s">
        <v>71</v>
      </c>
      <c r="AJ51" t="s">
        <v>71</v>
      </c>
      <c r="AK51" t="s">
        <v>71</v>
      </c>
      <c r="AL51" t="s">
        <v>71</v>
      </c>
      <c r="AM51">
        <v>999</v>
      </c>
      <c r="AN51" s="3">
        <f t="shared" si="3"/>
        <v>0</v>
      </c>
    </row>
    <row r="52" spans="1:40">
      <c r="A52" s="11" t="s">
        <v>115</v>
      </c>
      <c r="B52" s="8">
        <v>1</v>
      </c>
      <c r="C52" s="1" t="s">
        <v>71</v>
      </c>
      <c r="D52" s="1" t="s">
        <v>71</v>
      </c>
      <c r="E52" s="1" t="s">
        <v>71</v>
      </c>
      <c r="F52" s="2" t="s">
        <v>71</v>
      </c>
      <c r="G52" s="1" t="s">
        <v>71</v>
      </c>
      <c r="H52" s="1" t="s">
        <v>71</v>
      </c>
      <c r="I52" s="3">
        <v>999</v>
      </c>
      <c r="J52" s="3">
        <f t="shared" si="0"/>
        <v>0</v>
      </c>
      <c r="K52" s="11" t="s">
        <v>115</v>
      </c>
      <c r="L52" s="8">
        <v>1</v>
      </c>
      <c r="M52" s="1" t="s">
        <v>71</v>
      </c>
      <c r="N52" s="1" t="s">
        <v>71</v>
      </c>
      <c r="O52" s="1" t="s">
        <v>71</v>
      </c>
      <c r="P52" s="2" t="s">
        <v>71</v>
      </c>
      <c r="Q52" s="1" t="s">
        <v>71</v>
      </c>
      <c r="R52" s="1" t="s">
        <v>71</v>
      </c>
      <c r="S52" s="3">
        <v>999</v>
      </c>
      <c r="T52" s="3">
        <f t="shared" si="1"/>
        <v>0</v>
      </c>
      <c r="U52" s="11" t="s">
        <v>115</v>
      </c>
      <c r="V52">
        <v>1</v>
      </c>
      <c r="W52" t="s">
        <v>71</v>
      </c>
      <c r="X52" t="s">
        <v>71</v>
      </c>
      <c r="Y52" t="s">
        <v>71</v>
      </c>
      <c r="Z52" t="s">
        <v>71</v>
      </c>
      <c r="AA52" t="s">
        <v>71</v>
      </c>
      <c r="AB52" t="s">
        <v>71</v>
      </c>
      <c r="AC52">
        <v>999</v>
      </c>
      <c r="AD52" s="3">
        <f t="shared" si="2"/>
        <v>0</v>
      </c>
      <c r="AE52" s="11" t="s">
        <v>115</v>
      </c>
      <c r="AF52">
        <v>1</v>
      </c>
      <c r="AG52" t="s">
        <v>71</v>
      </c>
      <c r="AH52" t="s">
        <v>71</v>
      </c>
      <c r="AI52" t="s">
        <v>71</v>
      </c>
      <c r="AJ52" t="s">
        <v>71</v>
      </c>
      <c r="AK52" t="s">
        <v>71</v>
      </c>
      <c r="AL52" t="s">
        <v>71</v>
      </c>
      <c r="AM52">
        <v>999</v>
      </c>
      <c r="AN52" s="3">
        <f t="shared" si="3"/>
        <v>0</v>
      </c>
    </row>
    <row r="53" spans="1:40">
      <c r="A53" s="11" t="s">
        <v>116</v>
      </c>
      <c r="B53" s="8">
        <v>3</v>
      </c>
      <c r="C53" s="1">
        <v>6</v>
      </c>
      <c r="D53" s="1">
        <v>5.3360026693359996</v>
      </c>
      <c r="E53" s="1">
        <v>1.1810090798397701</v>
      </c>
      <c r="F53" s="2">
        <v>636</v>
      </c>
      <c r="G53" s="1">
        <v>0.56222881093689903</v>
      </c>
      <c r="H53" s="1">
        <v>0.63600000000000001</v>
      </c>
      <c r="I53" s="3">
        <v>999</v>
      </c>
      <c r="J53" s="3">
        <f t="shared" si="0"/>
        <v>0</v>
      </c>
      <c r="K53" s="11" t="s">
        <v>116</v>
      </c>
      <c r="L53" s="8">
        <v>3</v>
      </c>
      <c r="M53" s="1">
        <v>3.6691482822211601</v>
      </c>
      <c r="N53" s="1">
        <v>2.6286104422843701</v>
      </c>
      <c r="O53" s="1">
        <v>0.728106029456832</v>
      </c>
      <c r="P53" s="2">
        <v>946</v>
      </c>
      <c r="Q53" s="1">
        <v>1.42910207832372</v>
      </c>
      <c r="R53" s="1">
        <v>0.94599999999999995</v>
      </c>
      <c r="S53" s="3">
        <v>999</v>
      </c>
      <c r="T53" s="3">
        <f t="shared" si="1"/>
        <v>0</v>
      </c>
      <c r="U53" s="11" t="s">
        <v>116</v>
      </c>
      <c r="V53">
        <v>3</v>
      </c>
      <c r="W53">
        <v>6</v>
      </c>
      <c r="X53">
        <v>5.24724724724725</v>
      </c>
      <c r="Y53">
        <v>1.2334574207454301</v>
      </c>
      <c r="Z53">
        <v>661</v>
      </c>
      <c r="AA53">
        <v>0.61027866879898895</v>
      </c>
      <c r="AB53">
        <v>0.66100000000000003</v>
      </c>
      <c r="AC53">
        <v>999</v>
      </c>
      <c r="AD53" s="3">
        <f t="shared" si="2"/>
        <v>0</v>
      </c>
      <c r="AE53" s="11" t="s">
        <v>116</v>
      </c>
      <c r="AF53">
        <v>3</v>
      </c>
      <c r="AG53">
        <v>3.6691482822211601</v>
      </c>
      <c r="AH53">
        <v>2.60642857186809</v>
      </c>
      <c r="AI53">
        <v>0.77462750069428798</v>
      </c>
      <c r="AJ53">
        <v>937.5</v>
      </c>
      <c r="AK53">
        <v>1.3719106401471299</v>
      </c>
      <c r="AL53">
        <v>0.9375</v>
      </c>
      <c r="AM53">
        <v>999</v>
      </c>
      <c r="AN53" s="3">
        <f t="shared" si="3"/>
        <v>0</v>
      </c>
    </row>
    <row r="54" spans="1:40">
      <c r="A54" s="11" t="s">
        <v>117</v>
      </c>
      <c r="B54" s="8">
        <v>3</v>
      </c>
      <c r="C54" s="1">
        <v>2</v>
      </c>
      <c r="D54" s="1">
        <v>5.3493493493493496</v>
      </c>
      <c r="E54" s="1">
        <v>1.15805552354005</v>
      </c>
      <c r="F54" s="2">
        <v>19.5</v>
      </c>
      <c r="G54" s="1">
        <v>-2.8922182756063002</v>
      </c>
      <c r="H54" s="1">
        <v>1.95E-2</v>
      </c>
      <c r="I54" s="3">
        <v>999</v>
      </c>
      <c r="J54" s="3">
        <f t="shared" si="0"/>
        <v>1</v>
      </c>
      <c r="K54" s="11" t="s">
        <v>117</v>
      </c>
      <c r="L54" s="8">
        <v>3</v>
      </c>
      <c r="M54" s="1">
        <v>1.16742382271468</v>
      </c>
      <c r="N54" s="1">
        <v>3.0758922911831501</v>
      </c>
      <c r="O54" s="1">
        <v>0.72984900565142097</v>
      </c>
      <c r="P54" s="2">
        <v>17</v>
      </c>
      <c r="Q54" s="1">
        <v>-2.6148812339136902</v>
      </c>
      <c r="R54" s="1">
        <v>1.7000000000000001E-2</v>
      </c>
      <c r="S54" s="3">
        <v>999</v>
      </c>
      <c r="T54" s="3">
        <f t="shared" si="1"/>
        <v>1</v>
      </c>
      <c r="U54" s="11" t="s">
        <v>117</v>
      </c>
      <c r="V54">
        <v>3</v>
      </c>
      <c r="W54">
        <v>2</v>
      </c>
      <c r="X54">
        <v>5.2759426092759396</v>
      </c>
      <c r="Y54">
        <v>1.2075979673946799</v>
      </c>
      <c r="Z54">
        <v>22</v>
      </c>
      <c r="AA54">
        <v>-2.7127758556464001</v>
      </c>
      <c r="AB54">
        <v>2.1999999999999999E-2</v>
      </c>
      <c r="AC54">
        <v>999</v>
      </c>
      <c r="AD54" s="3">
        <f t="shared" si="2"/>
        <v>1</v>
      </c>
      <c r="AE54" s="11" t="s">
        <v>117</v>
      </c>
      <c r="AF54">
        <v>3</v>
      </c>
      <c r="AG54">
        <v>1.16742382271468</v>
      </c>
      <c r="AH54">
        <v>3.09850016221207</v>
      </c>
      <c r="AI54">
        <v>0.74758611621993099</v>
      </c>
      <c r="AJ54">
        <v>18.5</v>
      </c>
      <c r="AK54">
        <v>-2.58308213274695</v>
      </c>
      <c r="AL54">
        <v>1.8499999999999999E-2</v>
      </c>
      <c r="AM54">
        <v>999</v>
      </c>
      <c r="AN54" s="3">
        <f t="shared" si="3"/>
        <v>1</v>
      </c>
    </row>
    <row r="55" spans="1:40">
      <c r="A55" s="11" t="s">
        <v>118</v>
      </c>
      <c r="B55" s="8">
        <v>2</v>
      </c>
      <c r="C55" s="1">
        <v>8</v>
      </c>
      <c r="D55" s="1">
        <v>5.28728728728729</v>
      </c>
      <c r="E55" s="1">
        <v>2.0739216114041201</v>
      </c>
      <c r="F55" s="2">
        <v>871</v>
      </c>
      <c r="G55" s="1">
        <v>1.30801120823275</v>
      </c>
      <c r="H55" s="1">
        <v>0.871</v>
      </c>
      <c r="I55" s="3">
        <v>999</v>
      </c>
      <c r="J55" s="3">
        <f t="shared" si="0"/>
        <v>0</v>
      </c>
      <c r="K55" s="11" t="s">
        <v>118</v>
      </c>
      <c r="L55" s="8">
        <v>2</v>
      </c>
      <c r="M55" s="1">
        <v>3.1168529539846102</v>
      </c>
      <c r="N55" s="1">
        <v>2.0794619557865301</v>
      </c>
      <c r="O55" s="1">
        <v>0.821525974886263</v>
      </c>
      <c r="P55" s="2">
        <v>867.5</v>
      </c>
      <c r="Q55" s="1">
        <v>1.26276104458134</v>
      </c>
      <c r="R55" s="1">
        <v>0.86750000000000005</v>
      </c>
      <c r="S55" s="3">
        <v>999</v>
      </c>
      <c r="T55" s="3">
        <f t="shared" si="1"/>
        <v>0</v>
      </c>
      <c r="U55" s="11" t="s">
        <v>118</v>
      </c>
      <c r="V55">
        <v>2</v>
      </c>
      <c r="W55">
        <v>8</v>
      </c>
      <c r="X55">
        <v>5.2452452452452496</v>
      </c>
      <c r="Y55">
        <v>2.0812443564024501</v>
      </c>
      <c r="Z55">
        <v>879</v>
      </c>
      <c r="AA55">
        <v>1.32360947732082</v>
      </c>
      <c r="AB55">
        <v>0.879</v>
      </c>
      <c r="AC55">
        <v>999</v>
      </c>
      <c r="AD55" s="3">
        <f t="shared" si="2"/>
        <v>0</v>
      </c>
      <c r="AE55" s="11" t="s">
        <v>118</v>
      </c>
      <c r="AF55">
        <v>2</v>
      </c>
      <c r="AG55">
        <v>3.1168529539846102</v>
      </c>
      <c r="AH55">
        <v>2.0467022400539601</v>
      </c>
      <c r="AI55">
        <v>0.82757717818304</v>
      </c>
      <c r="AJ55">
        <v>874</v>
      </c>
      <c r="AK55">
        <v>1.2931128868007</v>
      </c>
      <c r="AL55">
        <v>0.874</v>
      </c>
      <c r="AM55">
        <v>999</v>
      </c>
      <c r="AN55" s="3">
        <f t="shared" si="3"/>
        <v>0</v>
      </c>
    </row>
    <row r="56" spans="1:40">
      <c r="A56" s="11" t="s">
        <v>119</v>
      </c>
      <c r="B56" s="8">
        <v>2</v>
      </c>
      <c r="C56" s="1">
        <v>8</v>
      </c>
      <c r="D56" s="1">
        <v>5.2612612612612599</v>
      </c>
      <c r="E56" s="1">
        <v>2.132582149428</v>
      </c>
      <c r="F56" s="2">
        <v>872</v>
      </c>
      <c r="G56" s="1">
        <v>1.28423598569149</v>
      </c>
      <c r="H56" s="1">
        <v>0.872</v>
      </c>
      <c r="I56" s="3">
        <v>999</v>
      </c>
      <c r="J56" s="3">
        <f t="shared" si="0"/>
        <v>0</v>
      </c>
      <c r="K56" s="11" t="s">
        <v>119</v>
      </c>
      <c r="L56" s="8">
        <v>2</v>
      </c>
      <c r="M56" s="1">
        <v>3.9980246913580202</v>
      </c>
      <c r="N56" s="1">
        <v>2.70637056809896</v>
      </c>
      <c r="O56" s="1">
        <v>1.0591447888974801</v>
      </c>
      <c r="P56" s="2">
        <v>859.5</v>
      </c>
      <c r="Q56" s="1">
        <v>1.2195255424932201</v>
      </c>
      <c r="R56" s="1">
        <v>0.85950000000000004</v>
      </c>
      <c r="S56" s="3">
        <v>999</v>
      </c>
      <c r="T56" s="3">
        <f t="shared" si="1"/>
        <v>0</v>
      </c>
      <c r="U56" s="11" t="s">
        <v>119</v>
      </c>
      <c r="V56">
        <v>2</v>
      </c>
      <c r="W56">
        <v>8</v>
      </c>
      <c r="X56">
        <v>5.3133133133133104</v>
      </c>
      <c r="Y56">
        <v>2.09898652253331</v>
      </c>
      <c r="Z56">
        <v>870.5</v>
      </c>
      <c r="AA56">
        <v>1.27999234766123</v>
      </c>
      <c r="AB56">
        <v>0.87050000000000005</v>
      </c>
      <c r="AC56">
        <v>999</v>
      </c>
      <c r="AD56" s="3">
        <f t="shared" si="2"/>
        <v>0</v>
      </c>
      <c r="AE56" s="11" t="s">
        <v>119</v>
      </c>
      <c r="AF56">
        <v>2</v>
      </c>
      <c r="AG56">
        <v>3.9980246913580202</v>
      </c>
      <c r="AH56">
        <v>2.6863604345085799</v>
      </c>
      <c r="AI56">
        <v>1.06757377330857</v>
      </c>
      <c r="AJ56">
        <v>861</v>
      </c>
      <c r="AK56">
        <v>1.22864038967949</v>
      </c>
      <c r="AL56">
        <v>0.86099999999999999</v>
      </c>
      <c r="AM56">
        <v>999</v>
      </c>
      <c r="AN56" s="3">
        <f t="shared" si="3"/>
        <v>0</v>
      </c>
    </row>
    <row r="57" spans="1:40">
      <c r="A57" s="11" t="s">
        <v>120</v>
      </c>
      <c r="B57" s="8">
        <v>2</v>
      </c>
      <c r="C57" s="1">
        <v>4</v>
      </c>
      <c r="D57" s="1">
        <v>5.3153153153153196</v>
      </c>
      <c r="E57" s="1">
        <v>2.16634757120694</v>
      </c>
      <c r="F57" s="2">
        <v>311.5</v>
      </c>
      <c r="G57" s="1">
        <v>-0.60715802616221404</v>
      </c>
      <c r="H57" s="1">
        <v>0.3115</v>
      </c>
      <c r="I57" s="3">
        <v>999</v>
      </c>
      <c r="J57" s="3">
        <f t="shared" si="0"/>
        <v>0</v>
      </c>
      <c r="K57" s="11" t="s">
        <v>120</v>
      </c>
      <c r="L57" s="8">
        <v>2</v>
      </c>
      <c r="M57" s="1">
        <v>1.7643127645355301</v>
      </c>
      <c r="N57" s="1">
        <v>2.38420643856153</v>
      </c>
      <c r="O57" s="1">
        <v>0.92306294777935805</v>
      </c>
      <c r="P57" s="2">
        <v>289.5</v>
      </c>
      <c r="Q57" s="1">
        <v>-0.67156164757484405</v>
      </c>
      <c r="R57" s="1">
        <v>0.28949999999999998</v>
      </c>
      <c r="S57" s="3">
        <v>999</v>
      </c>
      <c r="T57" s="3">
        <f t="shared" si="1"/>
        <v>0</v>
      </c>
      <c r="U57" s="11" t="s">
        <v>120</v>
      </c>
      <c r="V57">
        <v>2</v>
      </c>
      <c r="W57">
        <v>4</v>
      </c>
      <c r="X57">
        <v>5.2932932932932903</v>
      </c>
      <c r="Y57">
        <v>2.1860060177603402</v>
      </c>
      <c r="Z57">
        <v>318</v>
      </c>
      <c r="AA57">
        <v>-0.59162384860144501</v>
      </c>
      <c r="AB57">
        <v>0.318</v>
      </c>
      <c r="AC57">
        <v>999</v>
      </c>
      <c r="AD57" s="3">
        <f t="shared" si="2"/>
        <v>0</v>
      </c>
      <c r="AE57" s="11" t="s">
        <v>120</v>
      </c>
      <c r="AF57">
        <v>2</v>
      </c>
      <c r="AG57">
        <v>1.7643127645355301</v>
      </c>
      <c r="AH57">
        <v>2.3409375068987499</v>
      </c>
      <c r="AI57">
        <v>0.93124672515190998</v>
      </c>
      <c r="AJ57">
        <v>305</v>
      </c>
      <c r="AK57">
        <v>-0.61919653169158995</v>
      </c>
      <c r="AL57">
        <v>0.30499999999999999</v>
      </c>
      <c r="AM57">
        <v>999</v>
      </c>
      <c r="AN57" s="3">
        <f t="shared" si="3"/>
        <v>0</v>
      </c>
    </row>
    <row r="58" spans="1:40">
      <c r="A58" s="11" t="s">
        <v>121</v>
      </c>
      <c r="B58" s="8">
        <v>4</v>
      </c>
      <c r="C58" s="1">
        <v>6</v>
      </c>
      <c r="D58" s="1">
        <v>5.3319986653319997</v>
      </c>
      <c r="E58" s="1">
        <v>0.81129742780578495</v>
      </c>
      <c r="F58" s="2">
        <v>809</v>
      </c>
      <c r="G58" s="1">
        <v>0.82337415573307204</v>
      </c>
      <c r="H58" s="1">
        <v>0.80900000000000005</v>
      </c>
      <c r="I58" s="3">
        <v>999</v>
      </c>
      <c r="J58" s="3">
        <f t="shared" si="0"/>
        <v>0</v>
      </c>
      <c r="K58" s="11" t="s">
        <v>121</v>
      </c>
      <c r="L58" s="8">
        <v>4</v>
      </c>
      <c r="M58" s="1">
        <v>3.6616806327825202</v>
      </c>
      <c r="N58" s="1">
        <v>3.4577442192760501</v>
      </c>
      <c r="O58" s="1">
        <v>0.62835865942679203</v>
      </c>
      <c r="P58" s="2">
        <v>581.5</v>
      </c>
      <c r="Q58" s="1">
        <v>0.32455415461689202</v>
      </c>
      <c r="R58" s="1">
        <v>0.58150000000000002</v>
      </c>
      <c r="S58" s="3">
        <v>999</v>
      </c>
      <c r="T58" s="3">
        <f t="shared" si="1"/>
        <v>0</v>
      </c>
      <c r="U58" s="11" t="s">
        <v>121</v>
      </c>
      <c r="V58">
        <v>4</v>
      </c>
      <c r="W58">
        <v>6</v>
      </c>
      <c r="X58">
        <v>5.2959626292959596</v>
      </c>
      <c r="Y58">
        <v>0.79839542402937702</v>
      </c>
      <c r="Z58">
        <v>827.5</v>
      </c>
      <c r="AA58">
        <v>0.88181538810790105</v>
      </c>
      <c r="AB58">
        <v>0.82750000000000001</v>
      </c>
      <c r="AC58">
        <v>999</v>
      </c>
      <c r="AD58" s="3">
        <f t="shared" si="2"/>
        <v>0</v>
      </c>
      <c r="AE58" s="11" t="s">
        <v>121</v>
      </c>
      <c r="AF58">
        <v>4</v>
      </c>
      <c r="AG58">
        <v>3.6616806327825202</v>
      </c>
      <c r="AH58">
        <v>3.42546948232593</v>
      </c>
      <c r="AI58">
        <v>0.64892487969934698</v>
      </c>
      <c r="AJ58">
        <v>614</v>
      </c>
      <c r="AK58">
        <v>0.36400384365911098</v>
      </c>
      <c r="AL58">
        <v>0.61399999999999999</v>
      </c>
      <c r="AM58">
        <v>999</v>
      </c>
      <c r="AN58" s="3">
        <f t="shared" si="3"/>
        <v>0</v>
      </c>
    </row>
    <row r="59" spans="1:40">
      <c r="A59" s="11" t="s">
        <v>122</v>
      </c>
      <c r="B59" s="8">
        <v>1</v>
      </c>
      <c r="C59" s="1" t="s">
        <v>71</v>
      </c>
      <c r="D59" s="1" t="s">
        <v>71</v>
      </c>
      <c r="E59" s="1" t="s">
        <v>71</v>
      </c>
      <c r="F59" s="2" t="s">
        <v>71</v>
      </c>
      <c r="G59" s="1" t="s">
        <v>71</v>
      </c>
      <c r="H59" s="1" t="s">
        <v>71</v>
      </c>
      <c r="I59" s="3">
        <v>999</v>
      </c>
      <c r="J59" s="3">
        <f t="shared" si="0"/>
        <v>0</v>
      </c>
      <c r="K59" s="11" t="s">
        <v>122</v>
      </c>
      <c r="L59" s="8">
        <v>1</v>
      </c>
      <c r="M59" s="1" t="s">
        <v>71</v>
      </c>
      <c r="N59" s="1" t="s">
        <v>71</v>
      </c>
      <c r="O59" s="1" t="s">
        <v>71</v>
      </c>
      <c r="P59" s="2" t="s">
        <v>71</v>
      </c>
      <c r="Q59" s="1" t="s">
        <v>71</v>
      </c>
      <c r="R59" s="1" t="s">
        <v>71</v>
      </c>
      <c r="S59" s="3">
        <v>999</v>
      </c>
      <c r="T59" s="3">
        <f t="shared" si="1"/>
        <v>0</v>
      </c>
      <c r="U59" s="11" t="s">
        <v>122</v>
      </c>
      <c r="V59">
        <v>1</v>
      </c>
      <c r="W59" t="s">
        <v>71</v>
      </c>
      <c r="X59" t="s">
        <v>71</v>
      </c>
      <c r="Y59" t="s">
        <v>71</v>
      </c>
      <c r="Z59" t="s">
        <v>71</v>
      </c>
      <c r="AA59" t="s">
        <v>71</v>
      </c>
      <c r="AB59" t="s">
        <v>71</v>
      </c>
      <c r="AC59">
        <v>999</v>
      </c>
      <c r="AD59" s="3">
        <f t="shared" si="2"/>
        <v>0</v>
      </c>
      <c r="AE59" s="11" t="s">
        <v>122</v>
      </c>
      <c r="AF59">
        <v>1</v>
      </c>
      <c r="AG59" t="s">
        <v>71</v>
      </c>
      <c r="AH59" t="s">
        <v>71</v>
      </c>
      <c r="AI59" t="s">
        <v>71</v>
      </c>
      <c r="AJ59" t="s">
        <v>71</v>
      </c>
      <c r="AK59" t="s">
        <v>71</v>
      </c>
      <c r="AL59" t="s">
        <v>71</v>
      </c>
      <c r="AM59">
        <v>999</v>
      </c>
      <c r="AN59" s="3">
        <f t="shared" si="3"/>
        <v>0</v>
      </c>
    </row>
    <row r="60" spans="1:40">
      <c r="A60" s="11" t="s">
        <v>123</v>
      </c>
      <c r="B60" s="8">
        <v>1</v>
      </c>
      <c r="C60" s="1" t="s">
        <v>71</v>
      </c>
      <c r="D60" s="1" t="s">
        <v>71</v>
      </c>
      <c r="E60" s="1" t="s">
        <v>71</v>
      </c>
      <c r="F60" s="2" t="s">
        <v>71</v>
      </c>
      <c r="G60" s="1" t="s">
        <v>71</v>
      </c>
      <c r="H60" s="1" t="s">
        <v>71</v>
      </c>
      <c r="I60" s="3">
        <v>999</v>
      </c>
      <c r="J60" s="3">
        <f t="shared" si="0"/>
        <v>0</v>
      </c>
      <c r="K60" s="11" t="s">
        <v>123</v>
      </c>
      <c r="L60" s="8">
        <v>1</v>
      </c>
      <c r="M60" s="1" t="s">
        <v>71</v>
      </c>
      <c r="N60" s="1" t="s">
        <v>71</v>
      </c>
      <c r="O60" s="1" t="s">
        <v>71</v>
      </c>
      <c r="P60" s="2" t="s">
        <v>71</v>
      </c>
      <c r="Q60" s="1" t="s">
        <v>71</v>
      </c>
      <c r="R60" s="1" t="s">
        <v>71</v>
      </c>
      <c r="S60" s="3">
        <v>999</v>
      </c>
      <c r="T60" s="3">
        <f t="shared" si="1"/>
        <v>0</v>
      </c>
      <c r="U60" s="11" t="s">
        <v>123</v>
      </c>
      <c r="V60">
        <v>1</v>
      </c>
      <c r="W60" t="s">
        <v>71</v>
      </c>
      <c r="X60" t="s">
        <v>71</v>
      </c>
      <c r="Y60" t="s">
        <v>71</v>
      </c>
      <c r="Z60" t="s">
        <v>71</v>
      </c>
      <c r="AA60" t="s">
        <v>71</v>
      </c>
      <c r="AB60" t="s">
        <v>71</v>
      </c>
      <c r="AC60">
        <v>999</v>
      </c>
      <c r="AD60" s="3">
        <f t="shared" si="2"/>
        <v>0</v>
      </c>
      <c r="AE60" s="11" t="s">
        <v>123</v>
      </c>
      <c r="AF60">
        <v>1</v>
      </c>
      <c r="AG60" t="s">
        <v>71</v>
      </c>
      <c r="AH60" t="s">
        <v>71</v>
      </c>
      <c r="AI60" t="s">
        <v>71</v>
      </c>
      <c r="AJ60" t="s">
        <v>71</v>
      </c>
      <c r="AK60" t="s">
        <v>71</v>
      </c>
      <c r="AL60" t="s">
        <v>71</v>
      </c>
      <c r="AM60">
        <v>999</v>
      </c>
      <c r="AN60" s="3">
        <f t="shared" si="3"/>
        <v>0</v>
      </c>
    </row>
    <row r="61" spans="1:40">
      <c r="A61" s="11" t="s">
        <v>124</v>
      </c>
      <c r="B61" s="8">
        <v>2</v>
      </c>
      <c r="C61" s="1">
        <v>4</v>
      </c>
      <c r="D61" s="1">
        <v>5.3393393393393396</v>
      </c>
      <c r="E61" s="1">
        <v>2.1025711819375301</v>
      </c>
      <c r="F61" s="2">
        <v>301.5</v>
      </c>
      <c r="G61" s="1">
        <v>-0.63700071172150796</v>
      </c>
      <c r="H61" s="1">
        <v>0.30149999999999999</v>
      </c>
      <c r="I61" s="3">
        <v>999</v>
      </c>
      <c r="J61" s="3">
        <f t="shared" si="0"/>
        <v>0</v>
      </c>
      <c r="K61" s="11" t="s">
        <v>124</v>
      </c>
      <c r="L61" s="8">
        <v>2</v>
      </c>
      <c r="M61" s="1">
        <v>1.99952662721893</v>
      </c>
      <c r="N61" s="1">
        <v>2.6149965349965401</v>
      </c>
      <c r="O61" s="1">
        <v>1.06495477441317</v>
      </c>
      <c r="P61" s="2">
        <v>319</v>
      </c>
      <c r="Q61" s="1">
        <v>-0.57793055871010701</v>
      </c>
      <c r="R61" s="1">
        <v>0.31900000000000001</v>
      </c>
      <c r="S61" s="3">
        <v>999</v>
      </c>
      <c r="T61" s="3">
        <f t="shared" si="1"/>
        <v>0</v>
      </c>
      <c r="U61" s="11" t="s">
        <v>124</v>
      </c>
      <c r="V61">
        <v>2</v>
      </c>
      <c r="W61">
        <v>4</v>
      </c>
      <c r="X61">
        <v>5.3373373373373401</v>
      </c>
      <c r="Y61">
        <v>2.1425448219221002</v>
      </c>
      <c r="Z61">
        <v>305</v>
      </c>
      <c r="AA61">
        <v>-0.62418173176773795</v>
      </c>
      <c r="AB61">
        <v>0.30499999999999999</v>
      </c>
      <c r="AC61">
        <v>999</v>
      </c>
      <c r="AD61" s="3">
        <f t="shared" si="2"/>
        <v>0</v>
      </c>
      <c r="AE61" s="11" t="s">
        <v>124</v>
      </c>
      <c r="AF61">
        <v>2</v>
      </c>
      <c r="AG61">
        <v>1.99952662721893</v>
      </c>
      <c r="AH61">
        <v>2.6600309184924602</v>
      </c>
      <c r="AI61">
        <v>1.05814656886674</v>
      </c>
      <c r="AJ61">
        <v>307.5</v>
      </c>
      <c r="AK61">
        <v>-0.62420869727046502</v>
      </c>
      <c r="AL61">
        <v>0.3075</v>
      </c>
      <c r="AM61">
        <v>999</v>
      </c>
      <c r="AN61" s="3">
        <f t="shared" si="3"/>
        <v>0</v>
      </c>
    </row>
    <row r="62" spans="1:40">
      <c r="A62" s="11" t="s">
        <v>125</v>
      </c>
      <c r="B62" s="8">
        <v>4</v>
      </c>
      <c r="C62" s="1">
        <v>5.3333333333333304</v>
      </c>
      <c r="D62" s="1">
        <v>5.3183183183183198</v>
      </c>
      <c r="E62" s="1">
        <v>0.81683555660791596</v>
      </c>
      <c r="F62" s="2">
        <v>395</v>
      </c>
      <c r="G62" s="1">
        <v>1.8381931214365901E-2</v>
      </c>
      <c r="H62" s="1">
        <v>0.39500000000000002</v>
      </c>
      <c r="I62" s="3">
        <v>999</v>
      </c>
      <c r="J62" s="3">
        <f t="shared" si="0"/>
        <v>0</v>
      </c>
      <c r="K62" s="11" t="s">
        <v>125</v>
      </c>
      <c r="L62" s="8">
        <v>4</v>
      </c>
      <c r="M62" s="1">
        <v>3.0925957159723398</v>
      </c>
      <c r="N62" s="1">
        <v>3.28449616761305</v>
      </c>
      <c r="O62" s="1">
        <v>0.55526357520352698</v>
      </c>
      <c r="P62" s="2">
        <v>345.5</v>
      </c>
      <c r="Q62" s="1">
        <v>-0.34560244937797702</v>
      </c>
      <c r="R62" s="1">
        <v>0.34549999999999997</v>
      </c>
      <c r="S62" s="3">
        <v>999</v>
      </c>
      <c r="T62" s="3">
        <f t="shared" si="1"/>
        <v>0</v>
      </c>
      <c r="U62" s="11" t="s">
        <v>125</v>
      </c>
      <c r="V62">
        <v>4</v>
      </c>
      <c r="W62">
        <v>5.3333333333333304</v>
      </c>
      <c r="X62">
        <v>5.3269936603269903</v>
      </c>
      <c r="Y62">
        <v>0.80983150001096005</v>
      </c>
      <c r="Z62">
        <v>409</v>
      </c>
      <c r="AA62">
        <v>7.8283852952785796E-3</v>
      </c>
      <c r="AB62">
        <v>0.40899999999999997</v>
      </c>
      <c r="AC62">
        <v>999</v>
      </c>
      <c r="AD62" s="3">
        <f t="shared" si="2"/>
        <v>0</v>
      </c>
      <c r="AE62" s="11" t="s">
        <v>125</v>
      </c>
      <c r="AF62">
        <v>4</v>
      </c>
      <c r="AG62">
        <v>3.0925957159723398</v>
      </c>
      <c r="AH62">
        <v>3.2525856941441398</v>
      </c>
      <c r="AI62">
        <v>0.59836533885418497</v>
      </c>
      <c r="AJ62">
        <v>384</v>
      </c>
      <c r="AK62">
        <v>-0.26737841880708302</v>
      </c>
      <c r="AL62">
        <v>0.38400000000000001</v>
      </c>
      <c r="AM62">
        <v>999</v>
      </c>
      <c r="AN62" s="3">
        <f t="shared" si="3"/>
        <v>0</v>
      </c>
    </row>
    <row r="63" spans="1:40">
      <c r="A63" s="11" t="s">
        <v>126</v>
      </c>
      <c r="B63" s="8">
        <v>3</v>
      </c>
      <c r="C63" s="1">
        <v>6</v>
      </c>
      <c r="D63" s="1">
        <v>5.2192192192192204</v>
      </c>
      <c r="E63" s="1">
        <v>1.24877668569917</v>
      </c>
      <c r="F63" s="2">
        <v>662</v>
      </c>
      <c r="G63" s="1">
        <v>0.62523651323906004</v>
      </c>
      <c r="H63" s="1">
        <v>0.66200000000000003</v>
      </c>
      <c r="I63" s="3">
        <v>999</v>
      </c>
      <c r="J63" s="3">
        <f t="shared" si="0"/>
        <v>0</v>
      </c>
      <c r="K63" s="11" t="s">
        <v>126</v>
      </c>
      <c r="L63" s="8">
        <v>3</v>
      </c>
      <c r="M63" s="1">
        <v>3.8576388888888902</v>
      </c>
      <c r="N63" s="1">
        <v>3.4135089951062199</v>
      </c>
      <c r="O63" s="1">
        <v>0.76506300114944303</v>
      </c>
      <c r="P63" s="2">
        <v>649</v>
      </c>
      <c r="Q63" s="1">
        <v>0.58051414473762797</v>
      </c>
      <c r="R63" s="1">
        <v>0.64900000000000002</v>
      </c>
      <c r="S63" s="3">
        <v>999</v>
      </c>
      <c r="T63" s="3">
        <f t="shared" si="1"/>
        <v>0</v>
      </c>
      <c r="U63" s="11" t="s">
        <v>126</v>
      </c>
      <c r="V63">
        <v>3</v>
      </c>
      <c r="W63">
        <v>6</v>
      </c>
      <c r="X63">
        <v>5.3273273273273301</v>
      </c>
      <c r="Y63">
        <v>1.1475277015557701</v>
      </c>
      <c r="Z63">
        <v>652</v>
      </c>
      <c r="AA63">
        <v>0.58619297099380996</v>
      </c>
      <c r="AB63">
        <v>0.65200000000000002</v>
      </c>
      <c r="AC63">
        <v>999</v>
      </c>
      <c r="AD63" s="3">
        <f t="shared" si="2"/>
        <v>0</v>
      </c>
      <c r="AE63" s="11" t="s">
        <v>126</v>
      </c>
      <c r="AF63">
        <v>3</v>
      </c>
      <c r="AG63">
        <v>3.8576388888888902</v>
      </c>
      <c r="AH63">
        <v>3.3722750528306098</v>
      </c>
      <c r="AI63">
        <v>0.79531052560417803</v>
      </c>
      <c r="AJ63">
        <v>656.5</v>
      </c>
      <c r="AK63">
        <v>0.610282173355572</v>
      </c>
      <c r="AL63">
        <v>0.65649999999999997</v>
      </c>
      <c r="AM63">
        <v>999</v>
      </c>
      <c r="AN63" s="3">
        <f t="shared" si="3"/>
        <v>0</v>
      </c>
    </row>
    <row r="64" spans="1:40">
      <c r="A64" s="11" t="s">
        <v>127</v>
      </c>
      <c r="B64" s="8">
        <v>2</v>
      </c>
      <c r="C64" s="1">
        <v>8</v>
      </c>
      <c r="D64" s="1">
        <v>5.2612612612612599</v>
      </c>
      <c r="E64" s="1">
        <v>2.132582149428</v>
      </c>
      <c r="F64" s="2">
        <v>872</v>
      </c>
      <c r="G64" s="1">
        <v>1.28423598569149</v>
      </c>
      <c r="H64" s="1">
        <v>0.872</v>
      </c>
      <c r="I64" s="3">
        <v>999</v>
      </c>
      <c r="J64" s="3">
        <f t="shared" si="0"/>
        <v>0</v>
      </c>
      <c r="K64" s="11" t="s">
        <v>127</v>
      </c>
      <c r="L64" s="8">
        <v>2</v>
      </c>
      <c r="M64" s="1">
        <v>3.9822222222222199</v>
      </c>
      <c r="N64" s="1">
        <v>2.6956734512290099</v>
      </c>
      <c r="O64" s="1">
        <v>1.0549584458583601</v>
      </c>
      <c r="P64" s="2">
        <v>859.5</v>
      </c>
      <c r="Q64" s="1">
        <v>1.2195255424932201</v>
      </c>
      <c r="R64" s="1">
        <v>0.85950000000000004</v>
      </c>
      <c r="S64" s="3">
        <v>999</v>
      </c>
      <c r="T64" s="3">
        <f t="shared" si="1"/>
        <v>0</v>
      </c>
      <c r="U64" s="11" t="s">
        <v>127</v>
      </c>
      <c r="V64">
        <v>2</v>
      </c>
      <c r="W64">
        <v>8</v>
      </c>
      <c r="X64">
        <v>5.3653653653653697</v>
      </c>
      <c r="Y64">
        <v>2.1824683222436101</v>
      </c>
      <c r="Z64">
        <v>854.5</v>
      </c>
      <c r="AA64">
        <v>1.20718115712497</v>
      </c>
      <c r="AB64">
        <v>0.85450000000000004</v>
      </c>
      <c r="AC64">
        <v>999</v>
      </c>
      <c r="AD64" s="3">
        <f t="shared" si="2"/>
        <v>0</v>
      </c>
      <c r="AE64" s="11" t="s">
        <v>127</v>
      </c>
      <c r="AF64">
        <v>2</v>
      </c>
      <c r="AG64">
        <v>3.9822222222222199</v>
      </c>
      <c r="AH64">
        <v>2.6627872316761199</v>
      </c>
      <c r="AI64">
        <v>1.0246912651712099</v>
      </c>
      <c r="AJ64">
        <v>873</v>
      </c>
      <c r="AK64">
        <v>1.2876414929970601</v>
      </c>
      <c r="AL64">
        <v>0.873</v>
      </c>
      <c r="AM64">
        <v>999</v>
      </c>
      <c r="AN64" s="3">
        <f t="shared" si="3"/>
        <v>0</v>
      </c>
    </row>
    <row r="65" spans="1:40">
      <c r="A65" s="11" t="s">
        <v>128</v>
      </c>
      <c r="B65" s="8">
        <v>5</v>
      </c>
      <c r="C65" s="1">
        <v>5.8</v>
      </c>
      <c r="D65" s="1">
        <v>5.3139139139139102</v>
      </c>
      <c r="E65" s="1">
        <v>0.61180487658289995</v>
      </c>
      <c r="F65" s="2">
        <v>811.5</v>
      </c>
      <c r="G65" s="1">
        <v>0.79451162403446596</v>
      </c>
      <c r="H65" s="1">
        <v>0.8115</v>
      </c>
      <c r="I65" s="3">
        <v>999</v>
      </c>
      <c r="J65" s="3">
        <f t="shared" si="0"/>
        <v>0</v>
      </c>
      <c r="K65" s="11" t="s">
        <v>128</v>
      </c>
      <c r="L65" s="8">
        <v>5</v>
      </c>
      <c r="M65" s="1">
        <v>4.7274475244351901</v>
      </c>
      <c r="N65" s="1">
        <v>4.1429258131709696</v>
      </c>
      <c r="O65" s="1">
        <v>0.47875003412530698</v>
      </c>
      <c r="P65" s="2">
        <v>942.5</v>
      </c>
      <c r="Q65" s="1">
        <v>1.22093299133056</v>
      </c>
      <c r="R65" s="1">
        <v>0.9425</v>
      </c>
      <c r="S65" s="3">
        <v>999</v>
      </c>
      <c r="T65" s="3">
        <f t="shared" si="1"/>
        <v>0</v>
      </c>
      <c r="U65" s="11" t="s">
        <v>128</v>
      </c>
      <c r="V65">
        <v>5</v>
      </c>
      <c r="W65">
        <v>5.8</v>
      </c>
      <c r="X65">
        <v>5.3255255255255296</v>
      </c>
      <c r="Y65">
        <v>0.56552518650564398</v>
      </c>
      <c r="Z65">
        <v>834.5</v>
      </c>
      <c r="AA65">
        <v>0.83899795410745903</v>
      </c>
      <c r="AB65">
        <v>0.83450000000000002</v>
      </c>
      <c r="AC65">
        <v>999</v>
      </c>
      <c r="AD65" s="3">
        <f t="shared" si="2"/>
        <v>0</v>
      </c>
      <c r="AE65" s="11" t="s">
        <v>128</v>
      </c>
      <c r="AF65">
        <v>5</v>
      </c>
      <c r="AG65">
        <v>4.7274475244351901</v>
      </c>
      <c r="AH65">
        <v>4.0849290245220402</v>
      </c>
      <c r="AI65">
        <v>0.50840478670732103</v>
      </c>
      <c r="AJ65">
        <v>956.5</v>
      </c>
      <c r="AK65">
        <v>1.2637931756591301</v>
      </c>
      <c r="AL65">
        <v>0.95650000000000002</v>
      </c>
      <c r="AM65">
        <v>999</v>
      </c>
      <c r="AN65" s="3">
        <f t="shared" si="3"/>
        <v>0</v>
      </c>
    </row>
    <row r="66" spans="1:40">
      <c r="A66" s="11" t="s">
        <v>129</v>
      </c>
      <c r="B66" s="8">
        <v>3</v>
      </c>
      <c r="C66" s="1">
        <v>6.6666666666666696</v>
      </c>
      <c r="D66" s="1">
        <v>5.2966299632966303</v>
      </c>
      <c r="E66" s="1">
        <v>1.22251059830996</v>
      </c>
      <c r="F66" s="2">
        <v>907</v>
      </c>
      <c r="G66" s="1">
        <v>1.12067470438622</v>
      </c>
      <c r="H66" s="1">
        <v>0.90700000000000003</v>
      </c>
      <c r="I66" s="3">
        <v>999</v>
      </c>
      <c r="J66" s="3">
        <f t="shared" si="0"/>
        <v>0</v>
      </c>
      <c r="K66" s="11" t="s">
        <v>129</v>
      </c>
      <c r="L66" s="8">
        <v>3</v>
      </c>
      <c r="M66" s="1">
        <v>3.9983340274885499</v>
      </c>
      <c r="N66" s="1">
        <v>3.33146474254346</v>
      </c>
      <c r="O66" s="1">
        <v>0.77740965090726799</v>
      </c>
      <c r="P66" s="2">
        <v>739.5</v>
      </c>
      <c r="Q66" s="1">
        <v>0.85780937266063495</v>
      </c>
      <c r="R66" s="1">
        <v>0.73950000000000005</v>
      </c>
      <c r="S66" s="3">
        <v>999</v>
      </c>
      <c r="T66" s="3">
        <f t="shared" si="1"/>
        <v>0</v>
      </c>
      <c r="U66" s="11" t="s">
        <v>129</v>
      </c>
      <c r="V66">
        <v>3</v>
      </c>
      <c r="W66">
        <v>6.6666666666666696</v>
      </c>
      <c r="X66">
        <v>5.2939606272939601</v>
      </c>
      <c r="Y66">
        <v>1.24158544170235</v>
      </c>
      <c r="Z66">
        <v>910</v>
      </c>
      <c r="AA66">
        <v>1.1056073897665699</v>
      </c>
      <c r="AB66">
        <v>0.91</v>
      </c>
      <c r="AC66">
        <v>999</v>
      </c>
      <c r="AD66" s="3">
        <f t="shared" si="2"/>
        <v>0</v>
      </c>
      <c r="AE66" s="11" t="s">
        <v>129</v>
      </c>
      <c r="AF66">
        <v>3</v>
      </c>
      <c r="AG66">
        <v>3.9983340274885499</v>
      </c>
      <c r="AH66">
        <v>3.30833123836039</v>
      </c>
      <c r="AI66">
        <v>0.76373633908288996</v>
      </c>
      <c r="AJ66">
        <v>769</v>
      </c>
      <c r="AK66">
        <v>0.90345680023124497</v>
      </c>
      <c r="AL66">
        <v>0.76900000000000002</v>
      </c>
      <c r="AM66">
        <v>999</v>
      </c>
      <c r="AN66" s="3">
        <f t="shared" si="3"/>
        <v>0</v>
      </c>
    </row>
    <row r="67" spans="1:40">
      <c r="A67" s="11" t="s">
        <v>0</v>
      </c>
      <c r="B67" s="8">
        <v>3</v>
      </c>
      <c r="C67" s="1">
        <v>6</v>
      </c>
      <c r="D67" s="1">
        <v>5.3026359693026404</v>
      </c>
      <c r="E67" s="1">
        <v>1.1446061790959501</v>
      </c>
      <c r="F67" s="2">
        <v>661</v>
      </c>
      <c r="G67" s="1">
        <v>0.60926110957060298</v>
      </c>
      <c r="H67" s="1">
        <v>0.66100000000000003</v>
      </c>
      <c r="I67" s="3">
        <v>999</v>
      </c>
      <c r="J67" s="3">
        <f t="shared" si="0"/>
        <v>0</v>
      </c>
      <c r="K67" s="11" t="s">
        <v>0</v>
      </c>
      <c r="L67" s="8">
        <v>3</v>
      </c>
      <c r="M67" s="1">
        <v>4.09204470742932</v>
      </c>
      <c r="N67" s="1">
        <v>3.0457387038583601</v>
      </c>
      <c r="O67" s="1">
        <v>0.807073755110432</v>
      </c>
      <c r="P67" s="2">
        <v>897</v>
      </c>
      <c r="Q67" s="1">
        <v>1.29641931353324</v>
      </c>
      <c r="R67" s="1">
        <v>0.89700000000000002</v>
      </c>
      <c r="S67" s="3">
        <v>999</v>
      </c>
      <c r="T67" s="3">
        <f t="shared" si="1"/>
        <v>0</v>
      </c>
      <c r="U67" s="11" t="s">
        <v>0</v>
      </c>
      <c r="V67">
        <v>3</v>
      </c>
      <c r="W67">
        <v>6</v>
      </c>
      <c r="X67">
        <v>5.3166499833166503</v>
      </c>
      <c r="Y67">
        <v>1.1647564042971901</v>
      </c>
      <c r="Z67">
        <v>653</v>
      </c>
      <c r="AA67">
        <v>0.58668921172035304</v>
      </c>
      <c r="AB67">
        <v>0.65300000000000002</v>
      </c>
      <c r="AC67">
        <v>999</v>
      </c>
      <c r="AD67" s="3">
        <f t="shared" si="2"/>
        <v>0</v>
      </c>
      <c r="AE67" s="11" t="s">
        <v>0</v>
      </c>
      <c r="AF67">
        <v>3</v>
      </c>
      <c r="AG67">
        <v>4.09204470742932</v>
      </c>
      <c r="AH67">
        <v>3.04910827987751</v>
      </c>
      <c r="AI67">
        <v>0.76963701259073602</v>
      </c>
      <c r="AJ67">
        <v>916</v>
      </c>
      <c r="AK67">
        <v>1.355101704427</v>
      </c>
      <c r="AL67">
        <v>0.91600000000000004</v>
      </c>
      <c r="AM67">
        <v>999</v>
      </c>
      <c r="AN67" s="3">
        <f t="shared" si="3"/>
        <v>0</v>
      </c>
    </row>
    <row r="68" spans="1:40">
      <c r="A68" s="11" t="s">
        <v>1</v>
      </c>
      <c r="B68" s="8">
        <v>3</v>
      </c>
      <c r="C68" s="1">
        <v>6</v>
      </c>
      <c r="D68" s="1">
        <v>5.2605939272605902</v>
      </c>
      <c r="E68" s="1">
        <v>1.22490068980788</v>
      </c>
      <c r="F68" s="2">
        <v>657.5</v>
      </c>
      <c r="G68" s="1">
        <v>0.60364573135751598</v>
      </c>
      <c r="H68" s="1">
        <v>0.65749999999999997</v>
      </c>
      <c r="I68" s="3">
        <v>999</v>
      </c>
      <c r="J68" s="3">
        <f t="shared" ref="J68:J88" si="4">IF(H68&lt;0.05,1,0)</f>
        <v>0</v>
      </c>
      <c r="K68" s="11" t="s">
        <v>1</v>
      </c>
      <c r="L68" s="8">
        <v>3</v>
      </c>
      <c r="M68" s="1">
        <v>4.2443310657596403</v>
      </c>
      <c r="N68" s="1">
        <v>3.4745380300935902</v>
      </c>
      <c r="O68" s="1">
        <v>0.77186135566840797</v>
      </c>
      <c r="P68" s="2">
        <v>853</v>
      </c>
      <c r="Q68" s="1">
        <v>0.99732034777079204</v>
      </c>
      <c r="R68" s="1">
        <v>0.85299999999999998</v>
      </c>
      <c r="S68" s="3">
        <v>999</v>
      </c>
      <c r="T68" s="3">
        <f t="shared" ref="T68:T88" si="5">IF(R68&lt;0.05,1,0)</f>
        <v>0</v>
      </c>
      <c r="U68" s="11" t="s">
        <v>1</v>
      </c>
      <c r="V68">
        <v>3</v>
      </c>
      <c r="W68">
        <v>6</v>
      </c>
      <c r="X68">
        <v>5.2812812812812799</v>
      </c>
      <c r="Y68">
        <v>1.1896364462106499</v>
      </c>
      <c r="Z68">
        <v>657.5</v>
      </c>
      <c r="AA68">
        <v>0.60414988209889897</v>
      </c>
      <c r="AB68">
        <v>0.65749999999999997</v>
      </c>
      <c r="AC68">
        <v>999</v>
      </c>
      <c r="AD68" s="3">
        <f t="shared" ref="AD68:AD88" si="6">IF(AB68&lt;0.05,1,0)</f>
        <v>0</v>
      </c>
      <c r="AE68" s="11" t="s">
        <v>1</v>
      </c>
      <c r="AF68">
        <v>3</v>
      </c>
      <c r="AG68">
        <v>4.2443310657596403</v>
      </c>
      <c r="AH68">
        <v>3.4689105204978201</v>
      </c>
      <c r="AI68">
        <v>0.75479193176523496</v>
      </c>
      <c r="AJ68">
        <v>860</v>
      </c>
      <c r="AK68">
        <v>1.0273301987321699</v>
      </c>
      <c r="AL68">
        <v>0.86</v>
      </c>
      <c r="AM68">
        <v>999</v>
      </c>
      <c r="AN68" s="3">
        <f t="shared" ref="AN68:AN88" si="7">IF(AL68&lt;0.05,1,0)</f>
        <v>0</v>
      </c>
    </row>
    <row r="69" spans="1:40">
      <c r="A69" s="11" t="s">
        <v>2</v>
      </c>
      <c r="B69" s="8">
        <v>4</v>
      </c>
      <c r="C69" s="1">
        <v>6.3333333333333304</v>
      </c>
      <c r="D69" s="1">
        <v>5.3346680013346699</v>
      </c>
      <c r="E69" s="1">
        <v>0.81431087591023499</v>
      </c>
      <c r="F69" s="2">
        <v>951.5</v>
      </c>
      <c r="G69" s="1">
        <v>1.22639321362662</v>
      </c>
      <c r="H69" s="1">
        <v>0.95150000000000001</v>
      </c>
      <c r="I69" s="3">
        <v>999</v>
      </c>
      <c r="J69" s="3">
        <f t="shared" si="4"/>
        <v>0</v>
      </c>
      <c r="K69" s="11" t="s">
        <v>2</v>
      </c>
      <c r="L69" s="8">
        <v>4</v>
      </c>
      <c r="M69" s="1">
        <v>3.7896662094193001</v>
      </c>
      <c r="N69" s="1">
        <v>3.4069393276831201</v>
      </c>
      <c r="O69" s="1">
        <v>0.564546784307286</v>
      </c>
      <c r="P69" s="2">
        <v>713</v>
      </c>
      <c r="Q69" s="1">
        <v>0.67793651894731</v>
      </c>
      <c r="R69" s="1">
        <v>0.71299999999999997</v>
      </c>
      <c r="S69" s="3">
        <v>999</v>
      </c>
      <c r="T69" s="3">
        <f t="shared" si="5"/>
        <v>0</v>
      </c>
      <c r="U69" s="11" t="s">
        <v>2</v>
      </c>
      <c r="V69">
        <v>4</v>
      </c>
      <c r="W69">
        <v>6.3333333333333304</v>
      </c>
      <c r="X69">
        <v>5.3253253253253297</v>
      </c>
      <c r="Y69">
        <v>0.81386226760324998</v>
      </c>
      <c r="Z69">
        <v>949</v>
      </c>
      <c r="AA69">
        <v>1.2385486440801601</v>
      </c>
      <c r="AB69">
        <v>0.94899999999999995</v>
      </c>
      <c r="AC69">
        <v>999</v>
      </c>
      <c r="AD69" s="3">
        <f t="shared" si="6"/>
        <v>0</v>
      </c>
      <c r="AE69" s="11" t="s">
        <v>2</v>
      </c>
      <c r="AF69">
        <v>4</v>
      </c>
      <c r="AG69">
        <v>3.7896662094193001</v>
      </c>
      <c r="AH69">
        <v>3.3892902199562802</v>
      </c>
      <c r="AI69">
        <v>0.61597804887428698</v>
      </c>
      <c r="AJ69">
        <v>709.5</v>
      </c>
      <c r="AK69">
        <v>0.64998418400576796</v>
      </c>
      <c r="AL69">
        <v>0.70950000000000002</v>
      </c>
      <c r="AM69">
        <v>999</v>
      </c>
      <c r="AN69" s="3">
        <f t="shared" si="7"/>
        <v>0</v>
      </c>
    </row>
    <row r="70" spans="1:40">
      <c r="A70" s="11" t="s">
        <v>3</v>
      </c>
      <c r="B70" s="8">
        <v>1</v>
      </c>
      <c r="C70" s="1" t="s">
        <v>71</v>
      </c>
      <c r="D70" s="1" t="s">
        <v>71</v>
      </c>
      <c r="E70" s="1" t="s">
        <v>71</v>
      </c>
      <c r="F70" s="2" t="s">
        <v>71</v>
      </c>
      <c r="G70" s="1" t="s">
        <v>71</v>
      </c>
      <c r="H70" s="1" t="s">
        <v>71</v>
      </c>
      <c r="I70" s="3">
        <v>999</v>
      </c>
      <c r="J70" s="3">
        <f t="shared" si="4"/>
        <v>0</v>
      </c>
      <c r="K70" s="11" t="s">
        <v>3</v>
      </c>
      <c r="L70" s="8">
        <v>1</v>
      </c>
      <c r="M70" s="1" t="s">
        <v>71</v>
      </c>
      <c r="N70" s="1" t="s">
        <v>71</v>
      </c>
      <c r="O70" s="1" t="s">
        <v>71</v>
      </c>
      <c r="P70" s="2" t="s">
        <v>71</v>
      </c>
      <c r="Q70" s="1" t="s">
        <v>71</v>
      </c>
      <c r="R70" s="1" t="s">
        <v>71</v>
      </c>
      <c r="S70" s="3">
        <v>999</v>
      </c>
      <c r="T70" s="3">
        <f t="shared" si="5"/>
        <v>0</v>
      </c>
      <c r="U70" s="11" t="s">
        <v>3</v>
      </c>
      <c r="V70">
        <v>1</v>
      </c>
      <c r="W70" t="s">
        <v>71</v>
      </c>
      <c r="X70" t="s">
        <v>71</v>
      </c>
      <c r="Y70" t="s">
        <v>71</v>
      </c>
      <c r="Z70" t="s">
        <v>71</v>
      </c>
      <c r="AA70" t="s">
        <v>71</v>
      </c>
      <c r="AB70" t="s">
        <v>71</v>
      </c>
      <c r="AC70">
        <v>999</v>
      </c>
      <c r="AD70" s="3">
        <f t="shared" si="6"/>
        <v>0</v>
      </c>
      <c r="AE70" s="11" t="s">
        <v>3</v>
      </c>
      <c r="AF70">
        <v>1</v>
      </c>
      <c r="AG70" t="s">
        <v>71</v>
      </c>
      <c r="AH70" t="s">
        <v>71</v>
      </c>
      <c r="AI70" t="s">
        <v>71</v>
      </c>
      <c r="AJ70" t="s">
        <v>71</v>
      </c>
      <c r="AK70" t="s">
        <v>71</v>
      </c>
      <c r="AL70" t="s">
        <v>71</v>
      </c>
      <c r="AM70">
        <v>999</v>
      </c>
      <c r="AN70" s="3">
        <f t="shared" si="7"/>
        <v>0</v>
      </c>
    </row>
    <row r="71" spans="1:40">
      <c r="A71" s="11" t="s">
        <v>4</v>
      </c>
      <c r="B71" s="8">
        <v>4</v>
      </c>
      <c r="C71" s="1">
        <v>5.3333333333333304</v>
      </c>
      <c r="D71" s="1">
        <v>5.3083083083083098</v>
      </c>
      <c r="E71" s="1">
        <v>0.79405561007213998</v>
      </c>
      <c r="F71" s="2">
        <v>408.5</v>
      </c>
      <c r="G71" s="1">
        <v>3.1515456483899799E-2</v>
      </c>
      <c r="H71" s="1">
        <v>0.40849999999999997</v>
      </c>
      <c r="I71" s="3">
        <v>999</v>
      </c>
      <c r="J71" s="3">
        <f t="shared" si="4"/>
        <v>0</v>
      </c>
      <c r="K71" s="11" t="s">
        <v>4</v>
      </c>
      <c r="L71" s="8">
        <v>4</v>
      </c>
      <c r="M71" s="1">
        <v>3.154296875</v>
      </c>
      <c r="N71" s="1">
        <v>3.3532067223473501</v>
      </c>
      <c r="O71" s="1">
        <v>0.59317510059714196</v>
      </c>
      <c r="P71" s="2">
        <v>335.5</v>
      </c>
      <c r="Q71" s="1">
        <v>-0.33533074322760198</v>
      </c>
      <c r="R71" s="1">
        <v>0.33550000000000002</v>
      </c>
      <c r="S71" s="3">
        <v>999</v>
      </c>
      <c r="T71" s="3">
        <f t="shared" si="5"/>
        <v>0</v>
      </c>
      <c r="U71" s="11" t="s">
        <v>4</v>
      </c>
      <c r="V71">
        <v>4</v>
      </c>
      <c r="W71">
        <v>5.3333333333333304</v>
      </c>
      <c r="X71">
        <v>5.2969636302969603</v>
      </c>
      <c r="Y71">
        <v>0.821601256514227</v>
      </c>
      <c r="Z71">
        <v>422</v>
      </c>
      <c r="AA71">
        <v>4.4266854204524198E-2</v>
      </c>
      <c r="AB71">
        <v>0.42199999999999999</v>
      </c>
      <c r="AC71">
        <v>999</v>
      </c>
      <c r="AD71" s="3">
        <f t="shared" si="6"/>
        <v>0</v>
      </c>
      <c r="AE71" s="11" t="s">
        <v>4</v>
      </c>
      <c r="AF71">
        <v>4</v>
      </c>
      <c r="AG71">
        <v>3.154296875</v>
      </c>
      <c r="AH71">
        <v>3.3598930962212199</v>
      </c>
      <c r="AI71">
        <v>0.60981515195147495</v>
      </c>
      <c r="AJ71">
        <v>326.5</v>
      </c>
      <c r="AK71">
        <v>-0.33714515056454603</v>
      </c>
      <c r="AL71">
        <v>0.32650000000000001</v>
      </c>
      <c r="AM71">
        <v>999</v>
      </c>
      <c r="AN71" s="3">
        <f t="shared" si="7"/>
        <v>0</v>
      </c>
    </row>
    <row r="72" spans="1:40">
      <c r="A72" s="11" t="s">
        <v>5</v>
      </c>
      <c r="B72" s="8">
        <v>1</v>
      </c>
      <c r="C72" s="1" t="s">
        <v>71</v>
      </c>
      <c r="D72" s="1" t="s">
        <v>71</v>
      </c>
      <c r="E72" s="1" t="s">
        <v>71</v>
      </c>
      <c r="F72" s="2" t="s">
        <v>71</v>
      </c>
      <c r="G72" s="1" t="s">
        <v>71</v>
      </c>
      <c r="H72" s="1" t="s">
        <v>71</v>
      </c>
      <c r="I72" s="3">
        <v>999</v>
      </c>
      <c r="J72" s="3">
        <f t="shared" si="4"/>
        <v>0</v>
      </c>
      <c r="K72" s="11" t="s">
        <v>5</v>
      </c>
      <c r="L72" s="8">
        <v>1</v>
      </c>
      <c r="M72" s="1" t="s">
        <v>71</v>
      </c>
      <c r="N72" s="1" t="s">
        <v>71</v>
      </c>
      <c r="O72" s="1" t="s">
        <v>71</v>
      </c>
      <c r="P72" s="2" t="s">
        <v>71</v>
      </c>
      <c r="Q72" s="1" t="s">
        <v>71</v>
      </c>
      <c r="R72" s="1" t="s">
        <v>71</v>
      </c>
      <c r="S72" s="3">
        <v>999</v>
      </c>
      <c r="T72" s="3">
        <f t="shared" si="5"/>
        <v>0</v>
      </c>
      <c r="U72" s="11" t="s">
        <v>5</v>
      </c>
      <c r="V72">
        <v>1</v>
      </c>
      <c r="W72" t="s">
        <v>71</v>
      </c>
      <c r="X72" t="s">
        <v>71</v>
      </c>
      <c r="Y72" t="s">
        <v>71</v>
      </c>
      <c r="Z72" t="s">
        <v>71</v>
      </c>
      <c r="AA72" t="s">
        <v>71</v>
      </c>
      <c r="AB72" t="s">
        <v>71</v>
      </c>
      <c r="AC72">
        <v>999</v>
      </c>
      <c r="AD72" s="3">
        <f t="shared" si="6"/>
        <v>0</v>
      </c>
      <c r="AE72" s="11" t="s">
        <v>5</v>
      </c>
      <c r="AF72">
        <v>1</v>
      </c>
      <c r="AG72" t="s">
        <v>71</v>
      </c>
      <c r="AH72" t="s">
        <v>71</v>
      </c>
      <c r="AI72" t="s">
        <v>71</v>
      </c>
      <c r="AJ72" t="s">
        <v>71</v>
      </c>
      <c r="AK72" t="s">
        <v>71</v>
      </c>
      <c r="AL72" t="s">
        <v>71</v>
      </c>
      <c r="AM72">
        <v>999</v>
      </c>
      <c r="AN72" s="3">
        <f t="shared" si="7"/>
        <v>0</v>
      </c>
    </row>
    <row r="73" spans="1:40">
      <c r="A73" s="11" t="s">
        <v>6</v>
      </c>
      <c r="B73" s="8">
        <v>2</v>
      </c>
      <c r="C73" s="1">
        <v>8</v>
      </c>
      <c r="D73" s="1">
        <v>5.28728728728729</v>
      </c>
      <c r="E73" s="1">
        <v>2.0739216114041201</v>
      </c>
      <c r="F73" s="2">
        <v>871</v>
      </c>
      <c r="G73" s="1">
        <v>1.30801120823275</v>
      </c>
      <c r="H73" s="1">
        <v>0.871</v>
      </c>
      <c r="I73" s="3">
        <v>999</v>
      </c>
      <c r="J73" s="3">
        <f t="shared" si="4"/>
        <v>0</v>
      </c>
      <c r="K73" s="11" t="s">
        <v>6</v>
      </c>
      <c r="L73" s="8">
        <v>2</v>
      </c>
      <c r="M73" s="1">
        <v>3.3463105477591699</v>
      </c>
      <c r="N73" s="1">
        <v>2.2325485286100899</v>
      </c>
      <c r="O73" s="1">
        <v>0.88200536746707403</v>
      </c>
      <c r="P73" s="2">
        <v>867.5</v>
      </c>
      <c r="Q73" s="1">
        <v>1.26276104458134</v>
      </c>
      <c r="R73" s="1">
        <v>0.86750000000000005</v>
      </c>
      <c r="S73" s="3">
        <v>999</v>
      </c>
      <c r="T73" s="3">
        <f t="shared" si="5"/>
        <v>0</v>
      </c>
      <c r="U73" s="11" t="s">
        <v>6</v>
      </c>
      <c r="V73">
        <v>2</v>
      </c>
      <c r="W73">
        <v>8</v>
      </c>
      <c r="X73">
        <v>5.30730730730731</v>
      </c>
      <c r="Y73">
        <v>2.0787734978027301</v>
      </c>
      <c r="Z73">
        <v>872</v>
      </c>
      <c r="AA73">
        <v>1.2953276032905401</v>
      </c>
      <c r="AB73">
        <v>0.872</v>
      </c>
      <c r="AC73">
        <v>999</v>
      </c>
      <c r="AD73" s="3">
        <f t="shared" si="6"/>
        <v>0</v>
      </c>
      <c r="AE73" s="11" t="s">
        <v>6</v>
      </c>
      <c r="AF73">
        <v>2</v>
      </c>
      <c r="AG73">
        <v>3.3463105477591699</v>
      </c>
      <c r="AH73">
        <v>2.2668825457417601</v>
      </c>
      <c r="AI73">
        <v>0.87821522265750795</v>
      </c>
      <c r="AJ73">
        <v>857</v>
      </c>
      <c r="AK73">
        <v>1.22911556776598</v>
      </c>
      <c r="AL73">
        <v>0.85699999999999998</v>
      </c>
      <c r="AM73">
        <v>999</v>
      </c>
      <c r="AN73" s="3">
        <f t="shared" si="7"/>
        <v>0</v>
      </c>
    </row>
    <row r="74" spans="1:40">
      <c r="A74" s="11" t="s">
        <v>7</v>
      </c>
      <c r="B74" s="8">
        <v>2</v>
      </c>
      <c r="C74" s="1">
        <v>2</v>
      </c>
      <c r="D74" s="1">
        <v>5.4594594594594597</v>
      </c>
      <c r="E74" s="1">
        <v>2.1460006397015099</v>
      </c>
      <c r="F74" s="2">
        <v>88</v>
      </c>
      <c r="G74" s="1">
        <v>-1.61204959376929</v>
      </c>
      <c r="H74" s="1">
        <v>8.7999999999999995E-2</v>
      </c>
      <c r="I74" s="3">
        <v>999</v>
      </c>
      <c r="J74" s="3">
        <f t="shared" si="4"/>
        <v>0</v>
      </c>
      <c r="K74" s="11" t="s">
        <v>7</v>
      </c>
      <c r="L74" s="8">
        <v>2</v>
      </c>
      <c r="M74" s="1">
        <v>0.99976331360946702</v>
      </c>
      <c r="N74" s="1">
        <v>2.6990607175222601</v>
      </c>
      <c r="O74" s="1">
        <v>1.0476575633868499</v>
      </c>
      <c r="P74" s="2">
        <v>85</v>
      </c>
      <c r="Q74" s="1">
        <v>-1.6219969800240199</v>
      </c>
      <c r="R74" s="1">
        <v>8.5000000000000006E-2</v>
      </c>
      <c r="S74" s="3">
        <v>999</v>
      </c>
      <c r="T74" s="3">
        <f t="shared" si="5"/>
        <v>0</v>
      </c>
      <c r="U74" s="11" t="s">
        <v>7</v>
      </c>
      <c r="V74">
        <v>2</v>
      </c>
      <c r="W74">
        <v>2</v>
      </c>
      <c r="X74">
        <v>5.3753753753753797</v>
      </c>
      <c r="Y74">
        <v>2.1154632125000701</v>
      </c>
      <c r="Z74">
        <v>91.5</v>
      </c>
      <c r="AA74">
        <v>-1.59557271212782</v>
      </c>
      <c r="AB74">
        <v>9.1499999999999998E-2</v>
      </c>
      <c r="AC74">
        <v>999</v>
      </c>
      <c r="AD74" s="3">
        <f t="shared" si="6"/>
        <v>0</v>
      </c>
      <c r="AE74" s="11" t="s">
        <v>7</v>
      </c>
      <c r="AF74">
        <v>2</v>
      </c>
      <c r="AG74">
        <v>0.99976331360946702</v>
      </c>
      <c r="AH74">
        <v>2.6330102883949</v>
      </c>
      <c r="AI74">
        <v>1.0399816797607899</v>
      </c>
      <c r="AJ74">
        <v>88</v>
      </c>
      <c r="AK74">
        <v>-1.5704574480207301</v>
      </c>
      <c r="AL74">
        <v>8.7999999999999995E-2</v>
      </c>
      <c r="AM74">
        <v>999</v>
      </c>
      <c r="AN74" s="3">
        <f t="shared" si="7"/>
        <v>0</v>
      </c>
    </row>
    <row r="75" spans="1:40">
      <c r="A75" s="11" t="s">
        <v>8</v>
      </c>
      <c r="B75" s="8">
        <v>1</v>
      </c>
      <c r="C75" s="1" t="s">
        <v>71</v>
      </c>
      <c r="D75" s="1" t="s">
        <v>71</v>
      </c>
      <c r="E75" s="1" t="s">
        <v>71</v>
      </c>
      <c r="F75" s="2" t="s">
        <v>71</v>
      </c>
      <c r="G75" s="1" t="s">
        <v>71</v>
      </c>
      <c r="H75" s="1" t="s">
        <v>71</v>
      </c>
      <c r="I75" s="3">
        <v>999</v>
      </c>
      <c r="J75" s="3">
        <f t="shared" si="4"/>
        <v>0</v>
      </c>
      <c r="K75" s="11" t="s">
        <v>8</v>
      </c>
      <c r="L75" s="8">
        <v>1</v>
      </c>
      <c r="M75" s="1" t="s">
        <v>71</v>
      </c>
      <c r="N75" s="1" t="s">
        <v>71</v>
      </c>
      <c r="O75" s="1" t="s">
        <v>71</v>
      </c>
      <c r="P75" s="2" t="s">
        <v>71</v>
      </c>
      <c r="Q75" s="1" t="s">
        <v>71</v>
      </c>
      <c r="R75" s="1" t="s">
        <v>71</v>
      </c>
      <c r="S75" s="3">
        <v>999</v>
      </c>
      <c r="T75" s="3">
        <f t="shared" si="5"/>
        <v>0</v>
      </c>
      <c r="U75" s="11" t="s">
        <v>8</v>
      </c>
      <c r="V75">
        <v>1</v>
      </c>
      <c r="W75" t="s">
        <v>71</v>
      </c>
      <c r="X75" t="s">
        <v>71</v>
      </c>
      <c r="Y75" t="s">
        <v>71</v>
      </c>
      <c r="Z75" t="s">
        <v>71</v>
      </c>
      <c r="AA75" t="s">
        <v>71</v>
      </c>
      <c r="AB75" t="s">
        <v>71</v>
      </c>
      <c r="AC75">
        <v>999</v>
      </c>
      <c r="AD75" s="3">
        <f t="shared" si="6"/>
        <v>0</v>
      </c>
      <c r="AE75" s="11" t="s">
        <v>8</v>
      </c>
      <c r="AF75">
        <v>1</v>
      </c>
      <c r="AG75" t="s">
        <v>71</v>
      </c>
      <c r="AH75" t="s">
        <v>71</v>
      </c>
      <c r="AI75" t="s">
        <v>71</v>
      </c>
      <c r="AJ75" t="s">
        <v>71</v>
      </c>
      <c r="AK75" t="s">
        <v>71</v>
      </c>
      <c r="AL75" t="s">
        <v>71</v>
      </c>
      <c r="AM75">
        <v>999</v>
      </c>
      <c r="AN75" s="3">
        <f t="shared" si="7"/>
        <v>0</v>
      </c>
    </row>
    <row r="76" spans="1:40">
      <c r="A76" s="11" t="s">
        <v>9</v>
      </c>
      <c r="B76" s="8">
        <v>2</v>
      </c>
      <c r="C76" s="1">
        <v>8</v>
      </c>
      <c r="D76" s="1">
        <v>5.28728728728729</v>
      </c>
      <c r="E76" s="1">
        <v>2.0739216114041201</v>
      </c>
      <c r="F76" s="2">
        <v>871</v>
      </c>
      <c r="G76" s="1">
        <v>1.30801120823275</v>
      </c>
      <c r="H76" s="1">
        <v>0.871</v>
      </c>
      <c r="I76" s="3">
        <v>999</v>
      </c>
      <c r="J76" s="3">
        <f t="shared" si="4"/>
        <v>0</v>
      </c>
      <c r="K76" s="11" t="s">
        <v>9</v>
      </c>
      <c r="L76" s="8">
        <v>2</v>
      </c>
      <c r="M76" s="1">
        <v>1.93359375</v>
      </c>
      <c r="N76" s="1">
        <v>1.29003026463964</v>
      </c>
      <c r="O76" s="1">
        <v>0.50964787686630697</v>
      </c>
      <c r="P76" s="2">
        <v>867.5</v>
      </c>
      <c r="Q76" s="1">
        <v>1.26276104458134</v>
      </c>
      <c r="R76" s="1">
        <v>0.86750000000000005</v>
      </c>
      <c r="S76" s="3">
        <v>999</v>
      </c>
      <c r="T76" s="3">
        <f t="shared" si="5"/>
        <v>0</v>
      </c>
      <c r="U76" s="11" t="s">
        <v>9</v>
      </c>
      <c r="V76">
        <v>2</v>
      </c>
      <c r="W76">
        <v>8</v>
      </c>
      <c r="X76">
        <v>5.3733733733733704</v>
      </c>
      <c r="Y76">
        <v>2.05625584690904</v>
      </c>
      <c r="Z76">
        <v>869.5</v>
      </c>
      <c r="AA76">
        <v>1.2773831770861399</v>
      </c>
      <c r="AB76">
        <v>0.86950000000000005</v>
      </c>
      <c r="AC76">
        <v>999</v>
      </c>
      <c r="AD76" s="3">
        <f t="shared" si="6"/>
        <v>0</v>
      </c>
      <c r="AE76" s="11" t="s">
        <v>9</v>
      </c>
      <c r="AF76">
        <v>2</v>
      </c>
      <c r="AG76">
        <v>1.93359375</v>
      </c>
      <c r="AH76">
        <v>1.2842236768018001</v>
      </c>
      <c r="AI76">
        <v>0.50686166773741703</v>
      </c>
      <c r="AJ76">
        <v>872</v>
      </c>
      <c r="AK76">
        <v>1.2811583801492099</v>
      </c>
      <c r="AL76">
        <v>0.872</v>
      </c>
      <c r="AM76">
        <v>999</v>
      </c>
      <c r="AN76" s="3">
        <f t="shared" si="7"/>
        <v>0</v>
      </c>
    </row>
    <row r="77" spans="1:40">
      <c r="A77" s="11" t="s">
        <v>10</v>
      </c>
      <c r="B77" s="8">
        <v>3</v>
      </c>
      <c r="C77" s="1">
        <v>6</v>
      </c>
      <c r="D77" s="1">
        <v>5.2952952952952996</v>
      </c>
      <c r="E77" s="1">
        <v>1.1726391164066601</v>
      </c>
      <c r="F77" s="2">
        <v>655.5</v>
      </c>
      <c r="G77" s="1">
        <v>0.60095616361847604</v>
      </c>
      <c r="H77" s="1">
        <v>0.65549999999999997</v>
      </c>
      <c r="I77" s="3">
        <v>999</v>
      </c>
      <c r="J77" s="3">
        <f t="shared" si="4"/>
        <v>0</v>
      </c>
      <c r="K77" s="11" t="s">
        <v>10</v>
      </c>
      <c r="L77" s="8">
        <v>3</v>
      </c>
      <c r="M77" s="1">
        <v>2.9713019390581699</v>
      </c>
      <c r="N77" s="1">
        <v>2.6050524762990102</v>
      </c>
      <c r="O77" s="1">
        <v>0.68110937183000098</v>
      </c>
      <c r="P77" s="2">
        <v>659.5</v>
      </c>
      <c r="Q77" s="1">
        <v>0.53772489104814503</v>
      </c>
      <c r="R77" s="1">
        <v>0.65949999999999998</v>
      </c>
      <c r="S77" s="3">
        <v>999</v>
      </c>
      <c r="T77" s="3">
        <f t="shared" si="5"/>
        <v>0</v>
      </c>
      <c r="U77" s="11" t="s">
        <v>10</v>
      </c>
      <c r="V77">
        <v>3</v>
      </c>
      <c r="W77">
        <v>6</v>
      </c>
      <c r="X77">
        <v>5.2539205872539201</v>
      </c>
      <c r="Y77">
        <v>1.2142596728163999</v>
      </c>
      <c r="Z77">
        <v>666.5</v>
      </c>
      <c r="AA77">
        <v>0.61443151695517595</v>
      </c>
      <c r="AB77">
        <v>0.66649999999999998</v>
      </c>
      <c r="AC77">
        <v>999</v>
      </c>
      <c r="AD77" s="3">
        <f t="shared" si="6"/>
        <v>0</v>
      </c>
      <c r="AE77" s="11" t="s">
        <v>10</v>
      </c>
      <c r="AF77">
        <v>3</v>
      </c>
      <c r="AG77">
        <v>2.9713019390581699</v>
      </c>
      <c r="AH77">
        <v>2.5716610793619101</v>
      </c>
      <c r="AI77">
        <v>0.67503161275520096</v>
      </c>
      <c r="AJ77">
        <v>691.5</v>
      </c>
      <c r="AK77">
        <v>0.59203280578977802</v>
      </c>
      <c r="AL77">
        <v>0.6915</v>
      </c>
      <c r="AM77">
        <v>999</v>
      </c>
      <c r="AN77" s="3">
        <f t="shared" si="7"/>
        <v>0</v>
      </c>
    </row>
    <row r="78" spans="1:40">
      <c r="A78" s="11" t="s">
        <v>11</v>
      </c>
      <c r="B78" s="8">
        <v>2</v>
      </c>
      <c r="C78" s="1">
        <v>4</v>
      </c>
      <c r="D78" s="1">
        <v>5.2892892892892904</v>
      </c>
      <c r="E78" s="1">
        <v>2.0736430228387301</v>
      </c>
      <c r="F78" s="2">
        <v>301</v>
      </c>
      <c r="G78" s="1">
        <v>-0.62175083902547001</v>
      </c>
      <c r="H78" s="1">
        <v>0.30099999999999999</v>
      </c>
      <c r="I78" s="3">
        <v>999</v>
      </c>
      <c r="J78" s="3">
        <f t="shared" si="4"/>
        <v>0</v>
      </c>
      <c r="K78" s="11" t="s">
        <v>11</v>
      </c>
      <c r="L78" s="8">
        <v>2</v>
      </c>
      <c r="M78" s="1">
        <v>1.0414201183431999</v>
      </c>
      <c r="N78" s="1">
        <v>1.3916875455337001</v>
      </c>
      <c r="O78" s="1">
        <v>0.54317328767343398</v>
      </c>
      <c r="P78" s="2">
        <v>292.5</v>
      </c>
      <c r="Q78" s="1">
        <v>-0.64485392625031202</v>
      </c>
      <c r="R78" s="1">
        <v>0.29249999999999998</v>
      </c>
      <c r="S78" s="3">
        <v>999</v>
      </c>
      <c r="T78" s="3">
        <f t="shared" si="5"/>
        <v>0</v>
      </c>
      <c r="U78" s="11" t="s">
        <v>11</v>
      </c>
      <c r="V78">
        <v>2</v>
      </c>
      <c r="W78">
        <v>4</v>
      </c>
      <c r="X78">
        <v>5.23723723723724</v>
      </c>
      <c r="Y78">
        <v>2.1466231053185298</v>
      </c>
      <c r="Z78">
        <v>321</v>
      </c>
      <c r="AA78">
        <v>-0.576364446172143</v>
      </c>
      <c r="AB78">
        <v>0.32100000000000001</v>
      </c>
      <c r="AC78">
        <v>999</v>
      </c>
      <c r="AD78" s="3">
        <f t="shared" si="6"/>
        <v>0</v>
      </c>
      <c r="AE78" s="11" t="s">
        <v>11</v>
      </c>
      <c r="AF78">
        <v>2</v>
      </c>
      <c r="AG78">
        <v>1.0414201183431999</v>
      </c>
      <c r="AH78">
        <v>1.3906450829527801</v>
      </c>
      <c r="AI78">
        <v>0.56057251467412905</v>
      </c>
      <c r="AJ78">
        <v>304.5</v>
      </c>
      <c r="AK78">
        <v>-0.62297910701631598</v>
      </c>
      <c r="AL78">
        <v>0.30449999999999999</v>
      </c>
      <c r="AM78">
        <v>999</v>
      </c>
      <c r="AN78" s="3">
        <f t="shared" si="7"/>
        <v>0</v>
      </c>
    </row>
    <row r="79" spans="1:40">
      <c r="A79" s="11" t="s">
        <v>12</v>
      </c>
      <c r="B79" s="8">
        <v>3</v>
      </c>
      <c r="C79" s="1">
        <v>6</v>
      </c>
      <c r="D79" s="1">
        <v>5.2952952952952996</v>
      </c>
      <c r="E79" s="1">
        <v>1.1726391164066601</v>
      </c>
      <c r="F79" s="2">
        <v>655.5</v>
      </c>
      <c r="G79" s="1">
        <v>0.60095616361847604</v>
      </c>
      <c r="H79" s="1">
        <v>0.65549999999999997</v>
      </c>
      <c r="I79" s="3">
        <v>999</v>
      </c>
      <c r="J79" s="3">
        <f t="shared" si="4"/>
        <v>0</v>
      </c>
      <c r="K79" s="11" t="s">
        <v>12</v>
      </c>
      <c r="L79" s="8">
        <v>3</v>
      </c>
      <c r="M79" s="1">
        <v>3.5823807346441101</v>
      </c>
      <c r="N79" s="1">
        <v>3.4100212085275299</v>
      </c>
      <c r="O79" s="1">
        <v>0.78420152748592997</v>
      </c>
      <c r="P79" s="2">
        <v>494.5</v>
      </c>
      <c r="Q79" s="1">
        <v>0.21978983727453599</v>
      </c>
      <c r="R79" s="1">
        <v>0.4945</v>
      </c>
      <c r="S79" s="3">
        <v>999</v>
      </c>
      <c r="T79" s="3">
        <f t="shared" si="5"/>
        <v>0</v>
      </c>
      <c r="U79" s="11" t="s">
        <v>12</v>
      </c>
      <c r="V79">
        <v>3</v>
      </c>
      <c r="W79">
        <v>6</v>
      </c>
      <c r="X79">
        <v>5.3086419753086398</v>
      </c>
      <c r="Y79">
        <v>1.17640834639796</v>
      </c>
      <c r="Z79">
        <v>650</v>
      </c>
      <c r="AA79">
        <v>0.58768541281454101</v>
      </c>
      <c r="AB79">
        <v>0.65</v>
      </c>
      <c r="AC79">
        <v>999</v>
      </c>
      <c r="AD79" s="3">
        <f t="shared" si="6"/>
        <v>0</v>
      </c>
      <c r="AE79" s="11" t="s">
        <v>12</v>
      </c>
      <c r="AF79">
        <v>3</v>
      </c>
      <c r="AG79">
        <v>3.5823807346441101</v>
      </c>
      <c r="AH79">
        <v>3.3782699022753899</v>
      </c>
      <c r="AI79">
        <v>0.76640635732704998</v>
      </c>
      <c r="AJ79">
        <v>521</v>
      </c>
      <c r="AK79">
        <v>0.26632194581551399</v>
      </c>
      <c r="AL79">
        <v>0.52100000000000002</v>
      </c>
      <c r="AM79">
        <v>999</v>
      </c>
      <c r="AN79" s="3">
        <f t="shared" si="7"/>
        <v>0</v>
      </c>
    </row>
    <row r="80" spans="1:40">
      <c r="A80" s="11" t="s">
        <v>13</v>
      </c>
      <c r="B80" s="8">
        <v>4</v>
      </c>
      <c r="C80" s="1">
        <v>5.3333333333333304</v>
      </c>
      <c r="D80" s="1">
        <v>5.2962962962963003</v>
      </c>
      <c r="E80" s="1">
        <v>0.83847224225474004</v>
      </c>
      <c r="F80" s="2">
        <v>429.5</v>
      </c>
      <c r="G80" s="1">
        <v>4.4172049079931101E-2</v>
      </c>
      <c r="H80" s="1">
        <v>0.42949999999999999</v>
      </c>
      <c r="I80" s="3">
        <v>999</v>
      </c>
      <c r="J80" s="3">
        <f t="shared" si="4"/>
        <v>0</v>
      </c>
      <c r="K80" s="11" t="s">
        <v>13</v>
      </c>
      <c r="L80" s="8">
        <v>4</v>
      </c>
      <c r="M80" s="1">
        <v>1.51084812623274</v>
      </c>
      <c r="N80" s="1">
        <v>2.49236942399336</v>
      </c>
      <c r="O80" s="1">
        <v>0.57063064636561001</v>
      </c>
      <c r="P80" s="2">
        <v>58</v>
      </c>
      <c r="Q80" s="1">
        <v>-1.72006411504885</v>
      </c>
      <c r="R80" s="1">
        <v>5.8000000000000003E-2</v>
      </c>
      <c r="S80" s="3">
        <v>999</v>
      </c>
      <c r="T80" s="3">
        <f t="shared" si="5"/>
        <v>0</v>
      </c>
      <c r="U80" s="11" t="s">
        <v>13</v>
      </c>
      <c r="V80">
        <v>4</v>
      </c>
      <c r="W80">
        <v>5.3333333333333304</v>
      </c>
      <c r="X80">
        <v>5.2996329662996304</v>
      </c>
      <c r="Y80">
        <v>0.83635316489603695</v>
      </c>
      <c r="Z80">
        <v>409</v>
      </c>
      <c r="AA80">
        <v>4.0294421601057798E-2</v>
      </c>
      <c r="AB80">
        <v>0.40899999999999997</v>
      </c>
      <c r="AC80">
        <v>999</v>
      </c>
      <c r="AD80" s="3">
        <f t="shared" si="6"/>
        <v>0</v>
      </c>
      <c r="AE80" s="11" t="s">
        <v>13</v>
      </c>
      <c r="AF80">
        <v>4</v>
      </c>
      <c r="AG80">
        <v>1.51084812623274</v>
      </c>
      <c r="AH80">
        <v>2.45751471392497</v>
      </c>
      <c r="AI80">
        <v>0.62122821736658196</v>
      </c>
      <c r="AJ80">
        <v>90.5</v>
      </c>
      <c r="AK80">
        <v>-1.5238628272637</v>
      </c>
      <c r="AL80">
        <v>9.0499999999999997E-2</v>
      </c>
      <c r="AM80">
        <v>999</v>
      </c>
      <c r="AN80" s="3">
        <f t="shared" si="7"/>
        <v>0</v>
      </c>
    </row>
    <row r="81" spans="1:40">
      <c r="A81" s="11" t="s">
        <v>14</v>
      </c>
      <c r="B81" s="8">
        <v>3</v>
      </c>
      <c r="C81" s="1">
        <v>6</v>
      </c>
      <c r="D81" s="1">
        <v>5.3360026693359996</v>
      </c>
      <c r="E81" s="1">
        <v>1.1810090798397701</v>
      </c>
      <c r="F81" s="2">
        <v>636</v>
      </c>
      <c r="G81" s="1">
        <v>0.56222881093689903</v>
      </c>
      <c r="H81" s="1">
        <v>0.63600000000000001</v>
      </c>
      <c r="I81" s="3">
        <v>999</v>
      </c>
      <c r="J81" s="3">
        <f t="shared" si="4"/>
        <v>0</v>
      </c>
      <c r="K81" s="11" t="s">
        <v>14</v>
      </c>
      <c r="L81" s="8">
        <v>3</v>
      </c>
      <c r="M81" s="1">
        <v>4.0459136822773196</v>
      </c>
      <c r="N81" s="1">
        <v>3.5598031456617298</v>
      </c>
      <c r="O81" s="1">
        <v>0.75407131074464495</v>
      </c>
      <c r="P81" s="2">
        <v>656</v>
      </c>
      <c r="Q81" s="1">
        <v>0.64464796590066997</v>
      </c>
      <c r="R81" s="1">
        <v>0.65600000000000003</v>
      </c>
      <c r="S81" s="3">
        <v>999</v>
      </c>
      <c r="T81" s="3">
        <f t="shared" si="5"/>
        <v>0</v>
      </c>
      <c r="U81" s="11" t="s">
        <v>14</v>
      </c>
      <c r="V81">
        <v>3</v>
      </c>
      <c r="W81">
        <v>6</v>
      </c>
      <c r="X81">
        <v>5.3540206873540201</v>
      </c>
      <c r="Y81">
        <v>1.1798874980879801</v>
      </c>
      <c r="Z81">
        <v>631.5</v>
      </c>
      <c r="AA81">
        <v>0.54749229370833796</v>
      </c>
      <c r="AB81">
        <v>0.63149999999999995</v>
      </c>
      <c r="AC81">
        <v>999</v>
      </c>
      <c r="AD81" s="3">
        <f t="shared" si="6"/>
        <v>0</v>
      </c>
      <c r="AE81" s="11" t="s">
        <v>14</v>
      </c>
      <c r="AF81">
        <v>3</v>
      </c>
      <c r="AG81">
        <v>4.0459136822773196</v>
      </c>
      <c r="AH81">
        <v>3.46733142692739</v>
      </c>
      <c r="AI81">
        <v>0.82773065354273401</v>
      </c>
      <c r="AJ81">
        <v>690</v>
      </c>
      <c r="AK81">
        <v>0.69899822227625297</v>
      </c>
      <c r="AL81">
        <v>0.69</v>
      </c>
      <c r="AM81">
        <v>999</v>
      </c>
      <c r="AN81" s="3">
        <f t="shared" si="7"/>
        <v>0</v>
      </c>
    </row>
    <row r="82" spans="1:40">
      <c r="A82" s="11" t="s">
        <v>15</v>
      </c>
      <c r="B82" s="8">
        <v>1</v>
      </c>
      <c r="C82" s="1" t="s">
        <v>71</v>
      </c>
      <c r="D82" s="1" t="s">
        <v>71</v>
      </c>
      <c r="E82" s="1" t="s">
        <v>71</v>
      </c>
      <c r="F82" s="2" t="s">
        <v>71</v>
      </c>
      <c r="G82" s="1" t="s">
        <v>71</v>
      </c>
      <c r="H82" s="1" t="s">
        <v>71</v>
      </c>
      <c r="I82" s="3">
        <v>999</v>
      </c>
      <c r="J82" s="3">
        <f t="shared" si="4"/>
        <v>0</v>
      </c>
      <c r="K82" s="11" t="s">
        <v>15</v>
      </c>
      <c r="L82" s="8">
        <v>1</v>
      </c>
      <c r="M82" s="1" t="s">
        <v>71</v>
      </c>
      <c r="N82" s="1" t="s">
        <v>71</v>
      </c>
      <c r="O82" s="1" t="s">
        <v>71</v>
      </c>
      <c r="P82" s="2" t="s">
        <v>71</v>
      </c>
      <c r="Q82" s="1" t="s">
        <v>71</v>
      </c>
      <c r="R82" s="1" t="s">
        <v>71</v>
      </c>
      <c r="S82" s="3">
        <v>999</v>
      </c>
      <c r="T82" s="3">
        <f t="shared" si="5"/>
        <v>0</v>
      </c>
      <c r="U82" s="11" t="s">
        <v>15</v>
      </c>
      <c r="V82">
        <v>1</v>
      </c>
      <c r="W82" t="s">
        <v>71</v>
      </c>
      <c r="X82" t="s">
        <v>71</v>
      </c>
      <c r="Y82" t="s">
        <v>71</v>
      </c>
      <c r="Z82" t="s">
        <v>71</v>
      </c>
      <c r="AA82" t="s">
        <v>71</v>
      </c>
      <c r="AB82" t="s">
        <v>71</v>
      </c>
      <c r="AC82">
        <v>999</v>
      </c>
      <c r="AD82" s="3">
        <f t="shared" si="6"/>
        <v>0</v>
      </c>
      <c r="AE82" s="11" t="s">
        <v>15</v>
      </c>
      <c r="AF82">
        <v>1</v>
      </c>
      <c r="AG82" t="s">
        <v>71</v>
      </c>
      <c r="AH82" t="s">
        <v>71</v>
      </c>
      <c r="AI82" t="s">
        <v>71</v>
      </c>
      <c r="AJ82" t="s">
        <v>71</v>
      </c>
      <c r="AK82" t="s">
        <v>71</v>
      </c>
      <c r="AL82" t="s">
        <v>71</v>
      </c>
      <c r="AM82">
        <v>999</v>
      </c>
      <c r="AN82" s="3">
        <f t="shared" si="7"/>
        <v>0</v>
      </c>
    </row>
    <row r="83" spans="1:40">
      <c r="A83" s="11" t="s">
        <v>16</v>
      </c>
      <c r="B83" s="8">
        <v>3</v>
      </c>
      <c r="C83" s="1">
        <v>2</v>
      </c>
      <c r="D83" s="1">
        <v>5.3780447113780401</v>
      </c>
      <c r="E83" s="1">
        <v>1.1586481781628</v>
      </c>
      <c r="F83" s="2">
        <v>17.5</v>
      </c>
      <c r="G83" s="1">
        <v>-2.9155051335206998</v>
      </c>
      <c r="H83" s="1">
        <v>1.7500000000000002E-2</v>
      </c>
      <c r="I83" s="3">
        <v>999</v>
      </c>
      <c r="J83" s="3">
        <f t="shared" si="4"/>
        <v>1</v>
      </c>
      <c r="K83" s="11" t="s">
        <v>16</v>
      </c>
      <c r="L83" s="8">
        <v>3</v>
      </c>
      <c r="M83" s="1">
        <v>1.05087736496422</v>
      </c>
      <c r="N83" s="1">
        <v>2.8148466082002002</v>
      </c>
      <c r="O83" s="1">
        <v>0.70937571296762802</v>
      </c>
      <c r="P83" s="2">
        <v>19.5</v>
      </c>
      <c r="Q83" s="1">
        <v>-2.48665017844568</v>
      </c>
      <c r="R83" s="1">
        <v>1.95E-2</v>
      </c>
      <c r="S83" s="3">
        <v>999</v>
      </c>
      <c r="T83" s="3">
        <f t="shared" si="5"/>
        <v>1</v>
      </c>
      <c r="U83" s="11" t="s">
        <v>16</v>
      </c>
      <c r="V83">
        <v>3</v>
      </c>
      <c r="W83">
        <v>2</v>
      </c>
      <c r="X83">
        <v>5.3253253253253297</v>
      </c>
      <c r="Y83">
        <v>1.1589074654204301</v>
      </c>
      <c r="Z83">
        <v>17.5</v>
      </c>
      <c r="AA83">
        <v>-2.8693622437913699</v>
      </c>
      <c r="AB83">
        <v>1.7500000000000002E-2</v>
      </c>
      <c r="AC83">
        <v>999</v>
      </c>
      <c r="AD83" s="3">
        <f t="shared" si="6"/>
        <v>1</v>
      </c>
      <c r="AE83" s="11" t="s">
        <v>16</v>
      </c>
      <c r="AF83">
        <v>3</v>
      </c>
      <c r="AG83">
        <v>1.05087736496422</v>
      </c>
      <c r="AH83">
        <v>2.7703390087470101</v>
      </c>
      <c r="AI83">
        <v>0.733117428235744</v>
      </c>
      <c r="AJ83">
        <v>23</v>
      </c>
      <c r="AK83">
        <v>-2.3454109499493101</v>
      </c>
      <c r="AL83">
        <v>2.3E-2</v>
      </c>
      <c r="AM83">
        <v>999</v>
      </c>
      <c r="AN83" s="3">
        <f t="shared" si="7"/>
        <v>1</v>
      </c>
    </row>
    <row r="84" spans="1:40">
      <c r="A84" s="11" t="s">
        <v>17</v>
      </c>
      <c r="B84" s="8">
        <v>4</v>
      </c>
      <c r="C84" s="1">
        <v>5.3333333333333304</v>
      </c>
      <c r="D84" s="1">
        <v>5.3093093093093104</v>
      </c>
      <c r="E84" s="1">
        <v>0.79345538956059602</v>
      </c>
      <c r="F84" s="2">
        <v>413</v>
      </c>
      <c r="G84" s="1">
        <v>3.0277724923297399E-2</v>
      </c>
      <c r="H84" s="1">
        <v>0.41299999999999998</v>
      </c>
      <c r="I84" s="3">
        <v>999</v>
      </c>
      <c r="J84" s="3">
        <f t="shared" si="4"/>
        <v>0</v>
      </c>
      <c r="K84" s="11" t="s">
        <v>17</v>
      </c>
      <c r="L84" s="8">
        <v>4</v>
      </c>
      <c r="M84" s="1">
        <v>3.8054925673973301</v>
      </c>
      <c r="N84" s="1">
        <v>3.6984099241594799</v>
      </c>
      <c r="O84" s="1">
        <v>0.63828108105272696</v>
      </c>
      <c r="P84" s="2">
        <v>523</v>
      </c>
      <c r="Q84" s="1">
        <v>0.16776722108265099</v>
      </c>
      <c r="R84" s="1">
        <v>0.52300000000000002</v>
      </c>
      <c r="S84" s="3">
        <v>999</v>
      </c>
      <c r="T84" s="3">
        <f t="shared" si="5"/>
        <v>0</v>
      </c>
      <c r="U84" s="11" t="s">
        <v>17</v>
      </c>
      <c r="V84">
        <v>4</v>
      </c>
      <c r="W84">
        <v>5.3333333333333304</v>
      </c>
      <c r="X84">
        <v>5.3283283283283298</v>
      </c>
      <c r="Y84">
        <v>0.80915318523365298</v>
      </c>
      <c r="Z84">
        <v>399.5</v>
      </c>
      <c r="AA84">
        <v>6.1854851421733496E-3</v>
      </c>
      <c r="AB84">
        <v>0.39950000000000002</v>
      </c>
      <c r="AC84">
        <v>999</v>
      </c>
      <c r="AD84" s="3">
        <f t="shared" si="6"/>
        <v>0</v>
      </c>
      <c r="AE84" s="11" t="s">
        <v>17</v>
      </c>
      <c r="AF84">
        <v>4</v>
      </c>
      <c r="AG84">
        <v>3.8054925673973301</v>
      </c>
      <c r="AH84">
        <v>3.7313985691410698</v>
      </c>
      <c r="AI84">
        <v>0.63848079762939303</v>
      </c>
      <c r="AJ84">
        <v>488</v>
      </c>
      <c r="AK84">
        <v>0.11604734007876</v>
      </c>
      <c r="AL84">
        <v>0.48799999999999999</v>
      </c>
      <c r="AM84">
        <v>999</v>
      </c>
      <c r="AN84" s="3">
        <f t="shared" si="7"/>
        <v>0</v>
      </c>
    </row>
    <row r="85" spans="1:40">
      <c r="A85" s="11" t="s">
        <v>18</v>
      </c>
      <c r="B85" s="8">
        <v>4</v>
      </c>
      <c r="C85" s="1">
        <v>5</v>
      </c>
      <c r="D85" s="1">
        <v>5.3193193193193196</v>
      </c>
      <c r="E85" s="1">
        <v>0.77135840657023802</v>
      </c>
      <c r="F85" s="2">
        <v>282</v>
      </c>
      <c r="G85" s="1">
        <v>-0.41397010339089801</v>
      </c>
      <c r="H85" s="1">
        <v>0.28199999999999997</v>
      </c>
      <c r="I85" s="3">
        <v>999</v>
      </c>
      <c r="J85" s="3">
        <f t="shared" si="4"/>
        <v>0</v>
      </c>
      <c r="K85" s="11" t="s">
        <v>18</v>
      </c>
      <c r="L85" s="8">
        <v>4</v>
      </c>
      <c r="M85" s="1">
        <v>3.6336416919709098</v>
      </c>
      <c r="N85" s="1">
        <v>3.6759097915795902</v>
      </c>
      <c r="O85" s="1">
        <v>0.64017256043428294</v>
      </c>
      <c r="P85" s="2">
        <v>418.5</v>
      </c>
      <c r="Q85" s="1">
        <v>-6.6026103305660305E-2</v>
      </c>
      <c r="R85" s="1">
        <v>0.41849999999999998</v>
      </c>
      <c r="S85" s="3">
        <v>999</v>
      </c>
      <c r="T85" s="3">
        <f t="shared" si="5"/>
        <v>0</v>
      </c>
      <c r="U85" s="11" t="s">
        <v>18</v>
      </c>
      <c r="V85">
        <v>4</v>
      </c>
      <c r="W85">
        <v>5</v>
      </c>
      <c r="X85">
        <v>5.2629295962629303</v>
      </c>
      <c r="Y85">
        <v>0.83205877375794701</v>
      </c>
      <c r="Z85">
        <v>309.5</v>
      </c>
      <c r="AA85">
        <v>-0.31599882671199098</v>
      </c>
      <c r="AB85">
        <v>0.3095</v>
      </c>
      <c r="AC85">
        <v>999</v>
      </c>
      <c r="AD85" s="3">
        <f t="shared" si="6"/>
        <v>0</v>
      </c>
      <c r="AE85" s="11" t="s">
        <v>18</v>
      </c>
      <c r="AF85">
        <v>4</v>
      </c>
      <c r="AG85">
        <v>3.6336416919709098</v>
      </c>
      <c r="AH85">
        <v>3.61005875588179</v>
      </c>
      <c r="AI85">
        <v>0.64471188922161204</v>
      </c>
      <c r="AJ85">
        <v>470</v>
      </c>
      <c r="AK85">
        <v>3.6579030856073697E-2</v>
      </c>
      <c r="AL85">
        <v>0.47</v>
      </c>
      <c r="AM85">
        <v>999</v>
      </c>
      <c r="AN85" s="3">
        <f t="shared" si="7"/>
        <v>0</v>
      </c>
    </row>
    <row r="86" spans="1:40">
      <c r="A86" s="11" t="s">
        <v>19</v>
      </c>
      <c r="B86" s="8">
        <v>4</v>
      </c>
      <c r="C86" s="1">
        <v>5.3333333333333304</v>
      </c>
      <c r="D86" s="1">
        <v>5.2972972972973</v>
      </c>
      <c r="E86" s="1">
        <v>0.84189485285033105</v>
      </c>
      <c r="F86" s="2">
        <v>403.5</v>
      </c>
      <c r="G86" s="1">
        <v>4.2803487768135799E-2</v>
      </c>
      <c r="H86" s="1">
        <v>0.40350000000000003</v>
      </c>
      <c r="I86" s="3">
        <v>999</v>
      </c>
      <c r="J86" s="3">
        <f t="shared" si="4"/>
        <v>0</v>
      </c>
      <c r="K86" s="11" t="s">
        <v>19</v>
      </c>
      <c r="L86" s="8">
        <v>4</v>
      </c>
      <c r="M86" s="1">
        <v>4.0709342560553603</v>
      </c>
      <c r="N86" s="1">
        <v>3.8443175008919002</v>
      </c>
      <c r="O86" s="1">
        <v>0.59566756293761502</v>
      </c>
      <c r="P86" s="2">
        <v>550</v>
      </c>
      <c r="Q86" s="1">
        <v>0.38044165783659001</v>
      </c>
      <c r="R86" s="1">
        <v>0.55000000000000004</v>
      </c>
      <c r="S86" s="3">
        <v>999</v>
      </c>
      <c r="T86" s="3">
        <f t="shared" si="5"/>
        <v>0</v>
      </c>
      <c r="U86" s="11" t="s">
        <v>19</v>
      </c>
      <c r="V86">
        <v>4</v>
      </c>
      <c r="W86">
        <v>5.3333333333333304</v>
      </c>
      <c r="X86">
        <v>5.2912912912912899</v>
      </c>
      <c r="Y86">
        <v>0.85682376987565301</v>
      </c>
      <c r="Z86">
        <v>420</v>
      </c>
      <c r="AA86">
        <v>4.9067315263840901E-2</v>
      </c>
      <c r="AB86">
        <v>0.42</v>
      </c>
      <c r="AC86">
        <v>999</v>
      </c>
      <c r="AD86" s="3">
        <f t="shared" si="6"/>
        <v>0</v>
      </c>
      <c r="AE86" s="11" t="s">
        <v>19</v>
      </c>
      <c r="AF86">
        <v>4</v>
      </c>
      <c r="AG86">
        <v>4.0709342560553603</v>
      </c>
      <c r="AH86">
        <v>3.78863898500577</v>
      </c>
      <c r="AI86">
        <v>0.64419226493382398</v>
      </c>
      <c r="AJ86">
        <v>562</v>
      </c>
      <c r="AK86">
        <v>0.43821586569127102</v>
      </c>
      <c r="AL86">
        <v>0.56200000000000006</v>
      </c>
      <c r="AM86">
        <v>999</v>
      </c>
      <c r="AN86" s="3">
        <f t="shared" si="7"/>
        <v>0</v>
      </c>
    </row>
    <row r="87" spans="1:40">
      <c r="A87" s="11" t="s">
        <v>20</v>
      </c>
      <c r="B87" s="8">
        <v>3</v>
      </c>
      <c r="C87" s="1">
        <v>6.6666666666666696</v>
      </c>
      <c r="D87" s="1">
        <v>5.3293293293293296</v>
      </c>
      <c r="E87" s="1">
        <v>1.1616149746578499</v>
      </c>
      <c r="F87" s="2">
        <v>910.5</v>
      </c>
      <c r="G87" s="1">
        <v>1.1512741885333</v>
      </c>
      <c r="H87" s="1">
        <v>0.91049999999999998</v>
      </c>
      <c r="I87" s="3">
        <v>999</v>
      </c>
      <c r="J87" s="3">
        <f t="shared" si="4"/>
        <v>0</v>
      </c>
      <c r="K87" s="11" t="s">
        <v>20</v>
      </c>
      <c r="L87" s="8">
        <v>3</v>
      </c>
      <c r="M87" s="1">
        <v>4.1467713507450696</v>
      </c>
      <c r="N87" s="1">
        <v>3.0362745376364999</v>
      </c>
      <c r="O87" s="1">
        <v>0.82711531985133602</v>
      </c>
      <c r="P87" s="2">
        <v>960.5</v>
      </c>
      <c r="Q87" s="1">
        <v>1.34261424792394</v>
      </c>
      <c r="R87" s="1">
        <v>0.96050000000000002</v>
      </c>
      <c r="S87" s="3">
        <v>999</v>
      </c>
      <c r="T87" s="3">
        <f t="shared" si="5"/>
        <v>0</v>
      </c>
      <c r="U87" s="11" t="s">
        <v>20</v>
      </c>
      <c r="V87">
        <v>3</v>
      </c>
      <c r="W87">
        <v>6.6666666666666696</v>
      </c>
      <c r="X87">
        <v>5.2439105772439101</v>
      </c>
      <c r="Y87">
        <v>1.2177756452512101</v>
      </c>
      <c r="Z87">
        <v>916</v>
      </c>
      <c r="AA87">
        <v>1.16832365220217</v>
      </c>
      <c r="AB87">
        <v>0.91600000000000004</v>
      </c>
      <c r="AC87">
        <v>999</v>
      </c>
      <c r="AD87" s="3">
        <f t="shared" si="6"/>
        <v>0</v>
      </c>
      <c r="AE87" s="11" t="s">
        <v>20</v>
      </c>
      <c r="AF87">
        <v>3</v>
      </c>
      <c r="AG87">
        <v>4.1467713507450696</v>
      </c>
      <c r="AH87">
        <v>3.05879986700368</v>
      </c>
      <c r="AI87">
        <v>0.77546225904977995</v>
      </c>
      <c r="AJ87">
        <v>969.5</v>
      </c>
      <c r="AK87">
        <v>1.4029973361625001</v>
      </c>
      <c r="AL87">
        <v>0.96950000000000003</v>
      </c>
      <c r="AM87">
        <v>999</v>
      </c>
      <c r="AN87" s="3">
        <f t="shared" si="7"/>
        <v>0</v>
      </c>
    </row>
    <row r="88" spans="1:40">
      <c r="A88" s="11" t="s">
        <v>21</v>
      </c>
      <c r="B88" s="8">
        <v>2</v>
      </c>
      <c r="C88" s="1">
        <v>4</v>
      </c>
      <c r="D88" s="1">
        <v>5.3853853853853897</v>
      </c>
      <c r="E88" s="1">
        <v>2.0830999104941701</v>
      </c>
      <c r="F88" s="2">
        <v>291</v>
      </c>
      <c r="G88" s="1">
        <v>-0.66505950022182603</v>
      </c>
      <c r="H88" s="1">
        <v>0.29099999999999998</v>
      </c>
      <c r="I88" s="3">
        <v>999</v>
      </c>
      <c r="J88" s="3">
        <f t="shared" si="4"/>
        <v>0</v>
      </c>
      <c r="K88" s="11" t="s">
        <v>21</v>
      </c>
      <c r="L88" s="8">
        <v>2</v>
      </c>
      <c r="M88" s="1">
        <v>1.99949609473419</v>
      </c>
      <c r="N88" s="1">
        <v>2.6119543579861002</v>
      </c>
      <c r="O88" s="1">
        <v>1.0624362343409901</v>
      </c>
      <c r="P88" s="2">
        <v>320.5</v>
      </c>
      <c r="Q88" s="1">
        <v>-0.57646590304011103</v>
      </c>
      <c r="R88" s="1">
        <v>0.32050000000000001</v>
      </c>
      <c r="S88" s="3">
        <v>999</v>
      </c>
      <c r="T88" s="3">
        <f t="shared" si="5"/>
        <v>0</v>
      </c>
      <c r="U88" s="11" t="s">
        <v>21</v>
      </c>
      <c r="V88">
        <v>2</v>
      </c>
      <c r="W88">
        <v>4</v>
      </c>
      <c r="X88">
        <v>5.2812812812812799</v>
      </c>
      <c r="Y88">
        <v>2.0278521466362398</v>
      </c>
      <c r="Z88">
        <v>300.5</v>
      </c>
      <c r="AA88">
        <v>-0.63184156863045804</v>
      </c>
      <c r="AB88">
        <v>0.30049999999999999</v>
      </c>
      <c r="AC88">
        <v>999</v>
      </c>
      <c r="AD88" s="3">
        <f t="shared" si="6"/>
        <v>0</v>
      </c>
      <c r="AE88" s="11" t="s">
        <v>21</v>
      </c>
      <c r="AF88">
        <v>2</v>
      </c>
      <c r="AG88">
        <v>1.99949609473419</v>
      </c>
      <c r="AH88">
        <v>2.6209610971515702</v>
      </c>
      <c r="AI88">
        <v>1.02398366653936</v>
      </c>
      <c r="AJ88">
        <v>306.5</v>
      </c>
      <c r="AK88">
        <v>-0.60690909701487505</v>
      </c>
      <c r="AL88">
        <v>0.30649999999999999</v>
      </c>
      <c r="AM88">
        <v>999</v>
      </c>
      <c r="AN88" s="3">
        <f t="shared" si="7"/>
        <v>0</v>
      </c>
    </row>
    <row r="89" spans="1:40" s="10" customFormat="1">
      <c r="A89" s="12"/>
      <c r="J89" s="10">
        <f>SUM(J3:J88)</f>
        <v>4</v>
      </c>
      <c r="K89" s="12"/>
      <c r="T89" s="10">
        <f>SUM(T3:T88)</f>
        <v>4</v>
      </c>
      <c r="U89" s="12"/>
      <c r="AD89" s="10">
        <f>SUM(AD3:AD88)</f>
        <v>4</v>
      </c>
      <c r="AE89" s="12"/>
      <c r="AN89" s="10">
        <f>SUM(AN3:AN88)</f>
        <v>3</v>
      </c>
    </row>
    <row r="90" spans="1:40" s="10" customFormat="1">
      <c r="A90" s="12"/>
      <c r="J90" s="10">
        <f>J89/74</f>
        <v>5.4054054054054057E-2</v>
      </c>
      <c r="K90" s="12"/>
      <c r="T90" s="10">
        <f>T89/74</f>
        <v>5.4054054054054057E-2</v>
      </c>
      <c r="U90" s="12"/>
      <c r="AD90" s="10">
        <f>AD89/74</f>
        <v>5.4054054054054057E-2</v>
      </c>
      <c r="AE90" s="12"/>
      <c r="AN90" s="10">
        <f>AN89/74</f>
        <v>4.0540540540540543E-2</v>
      </c>
    </row>
  </sheetData>
  <mergeCells count="4">
    <mergeCell ref="B1:I1"/>
    <mergeCell ref="L1:S1"/>
    <mergeCell ref="V1:AC1"/>
    <mergeCell ref="AF1:AM1"/>
  </mergeCells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T90"/>
  <sheetViews>
    <sheetView workbookViewId="0">
      <selection activeCell="T8" sqref="T8"/>
    </sheetView>
  </sheetViews>
  <sheetFormatPr baseColWidth="10" defaultRowHeight="13"/>
  <cols>
    <col min="1" max="1" width="9.5703125" style="11" customWidth="1"/>
    <col min="2" max="2" width="2.7109375" style="8" customWidth="1"/>
    <col min="3" max="5" width="4.42578125" style="1" customWidth="1"/>
    <col min="6" max="6" width="5.28515625" style="2" customWidth="1"/>
    <col min="7" max="7" width="5" style="1" customWidth="1"/>
    <col min="8" max="8" width="4.42578125" style="1" customWidth="1"/>
    <col min="9" max="9" width="3.85546875" style="3" customWidth="1"/>
    <col min="10" max="10" width="4.42578125" style="3" customWidth="1"/>
    <col min="11" max="11" width="9.5703125" style="11" customWidth="1"/>
    <col min="12" max="12" width="2.7109375" style="8" customWidth="1"/>
    <col min="13" max="15" width="4.42578125" style="1" customWidth="1"/>
    <col min="16" max="16" width="5.28515625" style="2" customWidth="1"/>
    <col min="17" max="17" width="5" style="1" customWidth="1"/>
    <col min="18" max="18" width="4.42578125" style="1" customWidth="1"/>
    <col min="19" max="19" width="3.85546875" style="3" customWidth="1"/>
  </cols>
  <sheetData>
    <row r="1" spans="1:20">
      <c r="B1" s="18"/>
      <c r="C1" s="18"/>
      <c r="D1" s="18"/>
      <c r="E1" s="18"/>
      <c r="F1" s="18"/>
      <c r="G1" s="18"/>
      <c r="H1" s="18"/>
      <c r="I1" s="18"/>
      <c r="J1" s="13"/>
      <c r="L1" s="18"/>
      <c r="M1" s="18"/>
      <c r="N1" s="18"/>
      <c r="O1" s="18"/>
      <c r="P1" s="18"/>
      <c r="Q1" s="18"/>
      <c r="R1" s="18"/>
      <c r="S1" s="18"/>
    </row>
    <row r="2" spans="1:20" ht="92">
      <c r="B2" s="7" t="s">
        <v>57</v>
      </c>
      <c r="C2" s="4" t="s">
        <v>25</v>
      </c>
      <c r="D2" s="4" t="s">
        <v>26</v>
      </c>
      <c r="E2" s="4" t="s">
        <v>27</v>
      </c>
      <c r="F2" s="5" t="s">
        <v>28</v>
      </c>
      <c r="G2" s="4" t="s">
        <v>29</v>
      </c>
      <c r="H2" s="4" t="s">
        <v>44</v>
      </c>
      <c r="I2" s="6" t="s">
        <v>64</v>
      </c>
      <c r="J2" s="6"/>
      <c r="L2" s="7" t="s">
        <v>57</v>
      </c>
      <c r="M2" s="4" t="s">
        <v>25</v>
      </c>
      <c r="N2" s="4" t="s">
        <v>26</v>
      </c>
      <c r="O2" s="4" t="s">
        <v>27</v>
      </c>
      <c r="P2" s="5" t="s">
        <v>28</v>
      </c>
      <c r="Q2" s="4" t="s">
        <v>29</v>
      </c>
      <c r="R2" s="4" t="s">
        <v>44</v>
      </c>
      <c r="S2" s="6" t="s">
        <v>64</v>
      </c>
      <c r="T2" s="6"/>
    </row>
    <row r="3" spans="1:20">
      <c r="A3" s="11" t="s">
        <v>65</v>
      </c>
      <c r="B3" s="8">
        <v>3</v>
      </c>
      <c r="C3" s="1">
        <v>6</v>
      </c>
      <c r="D3" s="1">
        <v>4.17717717717718</v>
      </c>
      <c r="E3" s="1">
        <v>1.23377180642673</v>
      </c>
      <c r="F3" s="2">
        <v>923</v>
      </c>
      <c r="G3" s="1">
        <v>1.47743919363996</v>
      </c>
      <c r="H3" s="1">
        <v>0.92300000000000004</v>
      </c>
      <c r="I3" s="3">
        <v>999</v>
      </c>
      <c r="K3" s="11" t="s">
        <v>65</v>
      </c>
      <c r="L3" s="8">
        <v>3</v>
      </c>
      <c r="M3" s="1">
        <v>6</v>
      </c>
      <c r="N3" s="1">
        <v>4.1981981981981997</v>
      </c>
      <c r="O3" s="1">
        <v>0.99848531527941697</v>
      </c>
      <c r="P3" s="2">
        <v>948.5</v>
      </c>
      <c r="Q3" s="1">
        <v>1.8045351035509101</v>
      </c>
      <c r="R3" s="1">
        <v>0.94850000000000001</v>
      </c>
      <c r="S3" s="3">
        <v>999</v>
      </c>
    </row>
    <row r="4" spans="1:20">
      <c r="A4" s="11" t="s">
        <v>66</v>
      </c>
      <c r="B4" s="8">
        <v>2</v>
      </c>
      <c r="C4" s="1">
        <v>2</v>
      </c>
      <c r="D4" s="1">
        <v>5.4294294294294296</v>
      </c>
      <c r="E4" s="1">
        <v>2.1447551664987801</v>
      </c>
      <c r="F4" s="2">
        <v>87.5</v>
      </c>
      <c r="G4" s="1">
        <v>-1.5989841092341699</v>
      </c>
      <c r="H4" s="1">
        <v>8.7499999999999994E-2</v>
      </c>
      <c r="I4" s="3">
        <v>999</v>
      </c>
      <c r="K4" s="11" t="s">
        <v>66</v>
      </c>
      <c r="L4" s="8">
        <v>2</v>
      </c>
      <c r="M4" s="1">
        <v>2</v>
      </c>
      <c r="N4" s="1">
        <v>5.2692692692692704</v>
      </c>
      <c r="O4" s="1">
        <v>2.1428369202298101</v>
      </c>
      <c r="P4" s="2">
        <v>97.5</v>
      </c>
      <c r="Q4" s="1">
        <v>-1.5256733904503801</v>
      </c>
      <c r="R4" s="1">
        <v>9.7500000000000003E-2</v>
      </c>
      <c r="S4" s="3">
        <v>999</v>
      </c>
    </row>
    <row r="5" spans="1:20">
      <c r="A5" s="11" t="s">
        <v>67</v>
      </c>
      <c r="B5" s="8">
        <v>3</v>
      </c>
      <c r="C5" s="1">
        <v>2.68965517241379</v>
      </c>
      <c r="D5" s="1">
        <v>4.2116599357978703</v>
      </c>
      <c r="E5" s="1">
        <v>1.4459218827561999</v>
      </c>
      <c r="F5" s="2">
        <v>211</v>
      </c>
      <c r="G5" s="1">
        <v>-1.0526189426518999</v>
      </c>
      <c r="H5" s="1">
        <v>0.21099999999999999</v>
      </c>
      <c r="I5" s="3">
        <v>999</v>
      </c>
      <c r="K5" s="11" t="s">
        <v>67</v>
      </c>
      <c r="L5" s="8">
        <v>3</v>
      </c>
      <c r="M5" s="1">
        <v>4</v>
      </c>
      <c r="N5" s="1">
        <v>4.1768435101768402</v>
      </c>
      <c r="O5" s="1">
        <v>1.00160296924273</v>
      </c>
      <c r="P5" s="2">
        <v>407.5</v>
      </c>
      <c r="Q5" s="1">
        <v>-0.176560489143265</v>
      </c>
      <c r="R5" s="1">
        <v>0.40749999999999997</v>
      </c>
      <c r="S5" s="3">
        <v>999</v>
      </c>
    </row>
    <row r="6" spans="1:20">
      <c r="A6" s="11" t="s">
        <v>68</v>
      </c>
      <c r="B6" s="8">
        <v>4</v>
      </c>
      <c r="C6" s="1">
        <v>3.6071428571428599</v>
      </c>
      <c r="D6" s="1">
        <v>3.52767052767053</v>
      </c>
      <c r="E6" s="1">
        <v>0.79639880628579196</v>
      </c>
      <c r="F6" s="2">
        <v>546.5</v>
      </c>
      <c r="G6" s="1">
        <v>9.9789614003778795E-2</v>
      </c>
      <c r="H6" s="1">
        <v>0.54649999999999999</v>
      </c>
      <c r="I6" s="3">
        <v>999</v>
      </c>
      <c r="K6" s="11" t="s">
        <v>68</v>
      </c>
      <c r="L6" s="8">
        <v>4</v>
      </c>
      <c r="M6" s="1">
        <v>3.5</v>
      </c>
      <c r="N6" s="1">
        <v>3.5770770770770799</v>
      </c>
      <c r="O6" s="1">
        <v>0.71420251717292205</v>
      </c>
      <c r="P6" s="2">
        <v>445.5</v>
      </c>
      <c r="Q6" s="1">
        <v>-0.107920478048967</v>
      </c>
      <c r="R6" s="1">
        <v>0.44550000000000001</v>
      </c>
      <c r="S6" s="3">
        <v>999</v>
      </c>
    </row>
    <row r="7" spans="1:20">
      <c r="A7" s="11" t="s">
        <v>69</v>
      </c>
      <c r="B7" s="8">
        <v>3</v>
      </c>
      <c r="C7" s="1">
        <v>3.31506849315068</v>
      </c>
      <c r="D7" s="1">
        <v>4.2356054684821798</v>
      </c>
      <c r="E7" s="1">
        <v>1.2602995863578099</v>
      </c>
      <c r="F7" s="2">
        <v>316.5</v>
      </c>
      <c r="G7" s="1">
        <v>-0.73041123340506098</v>
      </c>
      <c r="H7" s="1">
        <v>0.3165</v>
      </c>
      <c r="I7" s="3">
        <v>999</v>
      </c>
      <c r="K7" s="11" t="s">
        <v>69</v>
      </c>
      <c r="L7" s="8">
        <v>3</v>
      </c>
      <c r="M7" s="1">
        <v>2.6666666666666701</v>
      </c>
      <c r="N7" s="1">
        <v>4.17751084417751</v>
      </c>
      <c r="O7" s="1">
        <v>0.99769790086521604</v>
      </c>
      <c r="P7" s="2">
        <v>88.5</v>
      </c>
      <c r="Q7" s="1">
        <v>-1.5143303160211301</v>
      </c>
      <c r="R7" s="1">
        <v>8.8499999999999995E-2</v>
      </c>
      <c r="S7" s="3">
        <v>999</v>
      </c>
    </row>
    <row r="8" spans="1:20">
      <c r="A8" s="11" t="s">
        <v>70</v>
      </c>
      <c r="B8" s="8">
        <v>1</v>
      </c>
      <c r="C8" s="1" t="s">
        <v>71</v>
      </c>
      <c r="D8" s="1" t="s">
        <v>71</v>
      </c>
      <c r="E8" s="1" t="s">
        <v>71</v>
      </c>
      <c r="F8" s="2" t="s">
        <v>71</v>
      </c>
      <c r="G8" s="1" t="s">
        <v>71</v>
      </c>
      <c r="H8" s="1" t="s">
        <v>71</v>
      </c>
      <c r="I8" s="3">
        <v>999</v>
      </c>
      <c r="K8" s="11" t="s">
        <v>70</v>
      </c>
      <c r="L8" s="8">
        <v>1</v>
      </c>
      <c r="M8" s="1" t="s">
        <v>71</v>
      </c>
      <c r="N8" s="1" t="s">
        <v>71</v>
      </c>
      <c r="O8" s="1" t="s">
        <v>71</v>
      </c>
      <c r="P8" s="2" t="s">
        <v>71</v>
      </c>
      <c r="Q8" s="1" t="s">
        <v>71</v>
      </c>
      <c r="R8" s="1" t="s">
        <v>71</v>
      </c>
      <c r="S8" s="3">
        <v>999</v>
      </c>
    </row>
    <row r="9" spans="1:20">
      <c r="A9" s="11" t="s">
        <v>72</v>
      </c>
      <c r="B9" s="8">
        <v>5</v>
      </c>
      <c r="C9" s="1">
        <v>3.2289156626505999</v>
      </c>
      <c r="D9" s="1">
        <v>3.1766465260441201</v>
      </c>
      <c r="E9" s="1">
        <v>0.62304022527386405</v>
      </c>
      <c r="F9" s="2">
        <v>518.5</v>
      </c>
      <c r="G9" s="1">
        <v>8.3893678908950997E-2</v>
      </c>
      <c r="H9" s="1">
        <v>0.51849999999999996</v>
      </c>
      <c r="I9" s="3">
        <v>999</v>
      </c>
      <c r="K9" s="11" t="s">
        <v>72</v>
      </c>
      <c r="L9" s="8">
        <v>5</v>
      </c>
      <c r="M9" s="1">
        <v>3.2</v>
      </c>
      <c r="N9" s="1">
        <v>3.1875875875875899</v>
      </c>
      <c r="O9" s="1">
        <v>0.519293189749226</v>
      </c>
      <c r="P9" s="2">
        <v>487</v>
      </c>
      <c r="Q9" s="1">
        <v>2.3902513372853301E-2</v>
      </c>
      <c r="R9" s="1">
        <v>0.48699999999999999</v>
      </c>
      <c r="S9" s="3">
        <v>999</v>
      </c>
    </row>
    <row r="10" spans="1:20">
      <c r="A10" s="11" t="s">
        <v>73</v>
      </c>
      <c r="B10" s="8">
        <v>2</v>
      </c>
      <c r="C10" s="1">
        <v>2</v>
      </c>
      <c r="D10" s="1">
        <v>5.2652652652652696</v>
      </c>
      <c r="E10" s="1">
        <v>2.1785768517320001</v>
      </c>
      <c r="F10" s="2">
        <v>100.5</v>
      </c>
      <c r="G10" s="1">
        <v>-1.49880655468699</v>
      </c>
      <c r="H10" s="1">
        <v>0.10050000000000001</v>
      </c>
      <c r="I10" s="3">
        <v>999</v>
      </c>
      <c r="K10" s="11" t="s">
        <v>73</v>
      </c>
      <c r="L10" s="8">
        <v>2</v>
      </c>
      <c r="M10" s="1">
        <v>2</v>
      </c>
      <c r="N10" s="1">
        <v>5.3093093093093104</v>
      </c>
      <c r="O10" s="1">
        <v>2.16536394757888</v>
      </c>
      <c r="P10" s="2">
        <v>95</v>
      </c>
      <c r="Q10" s="1">
        <v>-1.5282924207773501</v>
      </c>
      <c r="R10" s="1">
        <v>9.5000000000000001E-2</v>
      </c>
      <c r="S10" s="3">
        <v>999</v>
      </c>
    </row>
    <row r="11" spans="1:20">
      <c r="A11" s="11" t="s">
        <v>74</v>
      </c>
      <c r="B11" s="8">
        <v>2</v>
      </c>
      <c r="C11" s="1">
        <v>4</v>
      </c>
      <c r="D11" s="1">
        <v>5.3393393393393396</v>
      </c>
      <c r="E11" s="1">
        <v>2.1158728221618399</v>
      </c>
      <c r="F11" s="2">
        <v>302.5</v>
      </c>
      <c r="G11" s="1">
        <v>-0.632996144811249</v>
      </c>
      <c r="H11" s="1">
        <v>0.30249999999999999</v>
      </c>
      <c r="I11" s="3">
        <v>999</v>
      </c>
      <c r="K11" s="11" t="s">
        <v>74</v>
      </c>
      <c r="L11" s="8">
        <v>2</v>
      </c>
      <c r="M11" s="1">
        <v>4</v>
      </c>
      <c r="N11" s="1">
        <v>5.3013013013013</v>
      </c>
      <c r="O11" s="1">
        <v>2.0911849313589199</v>
      </c>
      <c r="P11" s="2">
        <v>304.5</v>
      </c>
      <c r="Q11" s="1">
        <v>-0.62227939853013203</v>
      </c>
      <c r="R11" s="1">
        <v>0.30449999999999999</v>
      </c>
      <c r="S11" s="3">
        <v>999</v>
      </c>
    </row>
    <row r="12" spans="1:20">
      <c r="A12" s="11" t="s">
        <v>75</v>
      </c>
      <c r="B12" s="8">
        <v>2</v>
      </c>
      <c r="C12" s="1">
        <v>8</v>
      </c>
      <c r="D12" s="1">
        <v>5.2252252252252296</v>
      </c>
      <c r="E12" s="1">
        <v>2.14978311911756</v>
      </c>
      <c r="F12" s="2">
        <v>871.5</v>
      </c>
      <c r="G12" s="1">
        <v>1.2907231199739699</v>
      </c>
      <c r="H12" s="1">
        <v>0.87150000000000005</v>
      </c>
      <c r="I12" s="3">
        <v>999</v>
      </c>
      <c r="K12" s="11" t="s">
        <v>75</v>
      </c>
      <c r="L12" s="8">
        <v>2</v>
      </c>
      <c r="M12" s="1">
        <v>8</v>
      </c>
      <c r="N12" s="1">
        <v>5.4014014014014</v>
      </c>
      <c r="O12" s="1">
        <v>2.0915992955785199</v>
      </c>
      <c r="P12" s="2">
        <v>861</v>
      </c>
      <c r="Q12" s="1">
        <v>1.24239791249301</v>
      </c>
      <c r="R12" s="1">
        <v>0.86099999999999999</v>
      </c>
      <c r="S12" s="3">
        <v>999</v>
      </c>
    </row>
    <row r="13" spans="1:20">
      <c r="A13" s="11" t="s">
        <v>76</v>
      </c>
      <c r="B13" s="8">
        <v>2</v>
      </c>
      <c r="C13" s="1">
        <v>2</v>
      </c>
      <c r="D13" s="1">
        <v>5.4194194194194196</v>
      </c>
      <c r="E13" s="1">
        <v>2.15791019648535</v>
      </c>
      <c r="F13" s="2">
        <v>89.5</v>
      </c>
      <c r="G13" s="1">
        <v>-1.5845976468292</v>
      </c>
      <c r="H13" s="1">
        <v>8.9499999999999996E-2</v>
      </c>
      <c r="I13" s="3">
        <v>999</v>
      </c>
      <c r="K13" s="11" t="s">
        <v>76</v>
      </c>
      <c r="L13" s="8">
        <v>2</v>
      </c>
      <c r="M13" s="1">
        <v>2</v>
      </c>
      <c r="N13" s="1">
        <v>5.2792792792792804</v>
      </c>
      <c r="O13" s="1">
        <v>2.1189764518484102</v>
      </c>
      <c r="P13" s="2">
        <v>95.5</v>
      </c>
      <c r="Q13" s="1">
        <v>-1.54757702777618</v>
      </c>
      <c r="R13" s="1">
        <v>9.5500000000000002E-2</v>
      </c>
      <c r="S13" s="3">
        <v>999</v>
      </c>
    </row>
    <row r="14" spans="1:20">
      <c r="A14" s="11" t="s">
        <v>77</v>
      </c>
      <c r="B14" s="8">
        <v>2</v>
      </c>
      <c r="C14" s="1">
        <v>2</v>
      </c>
      <c r="D14" s="1">
        <v>5.2652652652652696</v>
      </c>
      <c r="E14" s="1">
        <v>2.1785768517320001</v>
      </c>
      <c r="F14" s="2">
        <v>100.5</v>
      </c>
      <c r="G14" s="1">
        <v>-1.49880655468699</v>
      </c>
      <c r="H14" s="1">
        <v>0.10050000000000001</v>
      </c>
      <c r="I14" s="3">
        <v>999</v>
      </c>
      <c r="K14" s="11" t="s">
        <v>77</v>
      </c>
      <c r="L14" s="8">
        <v>2</v>
      </c>
      <c r="M14" s="1">
        <v>2</v>
      </c>
      <c r="N14" s="1">
        <v>5.3093093093093104</v>
      </c>
      <c r="O14" s="1">
        <v>2.16536394757888</v>
      </c>
      <c r="P14" s="2">
        <v>95</v>
      </c>
      <c r="Q14" s="1">
        <v>-1.5282924207773501</v>
      </c>
      <c r="R14" s="1">
        <v>9.5000000000000001E-2</v>
      </c>
      <c r="S14" s="3">
        <v>999</v>
      </c>
    </row>
    <row r="15" spans="1:20">
      <c r="A15" s="11" t="s">
        <v>78</v>
      </c>
      <c r="B15" s="8">
        <v>2</v>
      </c>
      <c r="C15" s="1">
        <v>2</v>
      </c>
      <c r="D15" s="1">
        <v>5.2652652652652696</v>
      </c>
      <c r="E15" s="1">
        <v>2.1785768517320001</v>
      </c>
      <c r="F15" s="2">
        <v>100.5</v>
      </c>
      <c r="G15" s="1">
        <v>-1.49880655468699</v>
      </c>
      <c r="H15" s="1">
        <v>0.10050000000000001</v>
      </c>
      <c r="I15" s="3">
        <v>999</v>
      </c>
      <c r="K15" s="11" t="s">
        <v>78</v>
      </c>
      <c r="L15" s="8">
        <v>2</v>
      </c>
      <c r="M15" s="1">
        <v>2</v>
      </c>
      <c r="N15" s="1">
        <v>5.3093093093093104</v>
      </c>
      <c r="O15" s="1">
        <v>2.16536394757888</v>
      </c>
      <c r="P15" s="2">
        <v>95</v>
      </c>
      <c r="Q15" s="1">
        <v>-1.5282924207773501</v>
      </c>
      <c r="R15" s="1">
        <v>9.5000000000000001E-2</v>
      </c>
      <c r="S15" s="3">
        <v>999</v>
      </c>
    </row>
    <row r="16" spans="1:20">
      <c r="A16" s="11" t="s">
        <v>79</v>
      </c>
      <c r="B16" s="8">
        <v>2</v>
      </c>
      <c r="C16" s="1">
        <v>2</v>
      </c>
      <c r="D16" s="1">
        <v>5.2232232232232203</v>
      </c>
      <c r="E16" s="1">
        <v>2.1256193771921201</v>
      </c>
      <c r="F16" s="2">
        <v>97.5</v>
      </c>
      <c r="G16" s="1">
        <v>-1.5163689500615101</v>
      </c>
      <c r="H16" s="1">
        <v>9.7500000000000003E-2</v>
      </c>
      <c r="I16" s="3">
        <v>999</v>
      </c>
      <c r="K16" s="11" t="s">
        <v>79</v>
      </c>
      <c r="L16" s="8">
        <v>2</v>
      </c>
      <c r="M16" s="1">
        <v>2</v>
      </c>
      <c r="N16" s="1">
        <v>5.3573573573573601</v>
      </c>
      <c r="O16" s="1">
        <v>2.1261383661764999</v>
      </c>
      <c r="P16" s="2">
        <v>89</v>
      </c>
      <c r="Q16" s="1">
        <v>-1.5790869544370201</v>
      </c>
      <c r="R16" s="1">
        <v>8.8999999999999996E-2</v>
      </c>
      <c r="S16" s="3">
        <v>999</v>
      </c>
    </row>
    <row r="17" spans="1:19">
      <c r="A17" s="11" t="s">
        <v>80</v>
      </c>
      <c r="B17" s="8">
        <v>4</v>
      </c>
      <c r="C17" s="1">
        <v>3.2105263157894699</v>
      </c>
      <c r="D17" s="1">
        <v>3.5461250724408599</v>
      </c>
      <c r="E17" s="1">
        <v>0.815025249252471</v>
      </c>
      <c r="F17" s="2">
        <v>400.5</v>
      </c>
      <c r="G17" s="1">
        <v>-0.41176485876872398</v>
      </c>
      <c r="H17" s="1">
        <v>0.40050000000000002</v>
      </c>
      <c r="I17" s="3">
        <v>999</v>
      </c>
      <c r="K17" s="11" t="s">
        <v>80</v>
      </c>
      <c r="L17" s="8">
        <v>4</v>
      </c>
      <c r="M17" s="1">
        <v>4</v>
      </c>
      <c r="N17" s="1">
        <v>3.56656656656657</v>
      </c>
      <c r="O17" s="1">
        <v>0.71157290231848402</v>
      </c>
      <c r="P17" s="2">
        <v>700.5</v>
      </c>
      <c r="Q17" s="1">
        <v>0.60912020682799695</v>
      </c>
      <c r="R17" s="1">
        <v>0.70050000000000001</v>
      </c>
      <c r="S17" s="3">
        <v>999</v>
      </c>
    </row>
    <row r="18" spans="1:19">
      <c r="A18" s="11" t="s">
        <v>81</v>
      </c>
      <c r="B18" s="8">
        <v>3</v>
      </c>
      <c r="C18" s="1">
        <v>6</v>
      </c>
      <c r="D18" s="1">
        <v>4.1203792027321402</v>
      </c>
      <c r="E18" s="1">
        <v>1.3784538287876</v>
      </c>
      <c r="F18" s="2">
        <v>870</v>
      </c>
      <c r="G18" s="1">
        <v>1.3635718208429599</v>
      </c>
      <c r="H18" s="1">
        <v>0.87</v>
      </c>
      <c r="I18" s="3">
        <v>999</v>
      </c>
      <c r="K18" s="11" t="s">
        <v>81</v>
      </c>
      <c r="L18" s="8">
        <v>3</v>
      </c>
      <c r="M18" s="1">
        <v>6</v>
      </c>
      <c r="N18" s="1">
        <v>4.2529195862529203</v>
      </c>
      <c r="O18" s="1">
        <v>0.96779935371518599</v>
      </c>
      <c r="P18" s="2">
        <v>948.5</v>
      </c>
      <c r="Q18" s="1">
        <v>1.8052093205480999</v>
      </c>
      <c r="R18" s="1">
        <v>0.94850000000000001</v>
      </c>
      <c r="S18" s="3">
        <v>999</v>
      </c>
    </row>
    <row r="19" spans="1:19">
      <c r="A19" s="11" t="s">
        <v>82</v>
      </c>
      <c r="B19" s="8">
        <v>3</v>
      </c>
      <c r="C19" s="1">
        <v>2</v>
      </c>
      <c r="D19" s="1">
        <v>4.1858034505093302</v>
      </c>
      <c r="E19" s="1">
        <v>1.04357911175188</v>
      </c>
      <c r="F19" s="2">
        <v>19</v>
      </c>
      <c r="G19" s="1">
        <v>-2.0945258734050101</v>
      </c>
      <c r="H19" s="1">
        <v>1.9E-2</v>
      </c>
      <c r="I19" s="3">
        <v>999</v>
      </c>
      <c r="K19" s="11" t="s">
        <v>82</v>
      </c>
      <c r="L19" s="8">
        <v>3</v>
      </c>
      <c r="M19" s="1">
        <v>2</v>
      </c>
      <c r="N19" s="1">
        <v>4.2082082082082097</v>
      </c>
      <c r="O19" s="1">
        <v>1.01174544192702</v>
      </c>
      <c r="P19" s="2">
        <v>19.5</v>
      </c>
      <c r="Q19" s="1">
        <v>-2.1825729246700099</v>
      </c>
      <c r="R19" s="1">
        <v>1.95E-2</v>
      </c>
      <c r="S19" s="3">
        <v>999</v>
      </c>
    </row>
    <row r="20" spans="1:19">
      <c r="A20" s="11" t="s">
        <v>83</v>
      </c>
      <c r="B20" s="8">
        <v>2</v>
      </c>
      <c r="C20" s="1">
        <v>8</v>
      </c>
      <c r="D20" s="1">
        <v>5.2832832832832803</v>
      </c>
      <c r="E20" s="1">
        <v>2.1165515376796602</v>
      </c>
      <c r="F20" s="2">
        <v>868</v>
      </c>
      <c r="G20" s="1">
        <v>1.2835580274577201</v>
      </c>
      <c r="H20" s="1">
        <v>0.86799999999999999</v>
      </c>
      <c r="I20" s="3">
        <v>999</v>
      </c>
      <c r="K20" s="11" t="s">
        <v>83</v>
      </c>
      <c r="L20" s="8">
        <v>2</v>
      </c>
      <c r="M20" s="1">
        <v>8</v>
      </c>
      <c r="N20" s="1">
        <v>5.2952952952952996</v>
      </c>
      <c r="O20" s="1">
        <v>2.12813199295692</v>
      </c>
      <c r="P20" s="2">
        <v>865</v>
      </c>
      <c r="Q20" s="1">
        <v>1.27092901833907</v>
      </c>
      <c r="R20" s="1">
        <v>0.86499999999999999</v>
      </c>
      <c r="S20" s="3">
        <v>999</v>
      </c>
    </row>
    <row r="21" spans="1:19">
      <c r="A21" s="11" t="s">
        <v>84</v>
      </c>
      <c r="B21" s="8">
        <v>2</v>
      </c>
      <c r="C21" s="1">
        <v>8</v>
      </c>
      <c r="D21" s="1">
        <v>5.2832832832832803</v>
      </c>
      <c r="E21" s="1">
        <v>2.1165515376796602</v>
      </c>
      <c r="F21" s="2">
        <v>868</v>
      </c>
      <c r="G21" s="1">
        <v>1.2835580274577201</v>
      </c>
      <c r="H21" s="1">
        <v>0.86799999999999999</v>
      </c>
      <c r="I21" s="3">
        <v>999</v>
      </c>
      <c r="K21" s="11" t="s">
        <v>84</v>
      </c>
      <c r="L21" s="8">
        <v>2</v>
      </c>
      <c r="M21" s="1">
        <v>8</v>
      </c>
      <c r="N21" s="1">
        <v>5.2952952952952996</v>
      </c>
      <c r="O21" s="1">
        <v>2.12813199295692</v>
      </c>
      <c r="P21" s="2">
        <v>865</v>
      </c>
      <c r="Q21" s="1">
        <v>1.27092901833907</v>
      </c>
      <c r="R21" s="1">
        <v>0.86499999999999999</v>
      </c>
      <c r="S21" s="3">
        <v>999</v>
      </c>
    </row>
    <row r="22" spans="1:19">
      <c r="A22" s="11" t="s">
        <v>85</v>
      </c>
      <c r="B22" s="8">
        <v>1</v>
      </c>
      <c r="C22" s="1" t="s">
        <v>71</v>
      </c>
      <c r="D22" s="1" t="s">
        <v>71</v>
      </c>
      <c r="E22" s="1" t="s">
        <v>71</v>
      </c>
      <c r="F22" s="2" t="s">
        <v>71</v>
      </c>
      <c r="G22" s="1" t="s">
        <v>71</v>
      </c>
      <c r="H22" s="1" t="s">
        <v>71</v>
      </c>
      <c r="I22" s="3">
        <v>999</v>
      </c>
      <c r="K22" s="11" t="s">
        <v>85</v>
      </c>
      <c r="L22" s="8">
        <v>1</v>
      </c>
      <c r="M22" s="1" t="s">
        <v>71</v>
      </c>
      <c r="N22" s="1" t="s">
        <v>71</v>
      </c>
      <c r="O22" s="1" t="s">
        <v>71</v>
      </c>
      <c r="P22" s="2" t="s">
        <v>71</v>
      </c>
      <c r="Q22" s="1" t="s">
        <v>71</v>
      </c>
      <c r="R22" s="1" t="s">
        <v>71</v>
      </c>
      <c r="S22" s="3">
        <v>999</v>
      </c>
    </row>
    <row r="23" spans="1:19">
      <c r="A23" s="11" t="s">
        <v>86</v>
      </c>
      <c r="B23" s="8">
        <v>2</v>
      </c>
      <c r="C23" s="1">
        <v>8</v>
      </c>
      <c r="D23" s="1">
        <v>5.2832832832832803</v>
      </c>
      <c r="E23" s="1">
        <v>2.1165515376796602</v>
      </c>
      <c r="F23" s="2">
        <v>868</v>
      </c>
      <c r="G23" s="1">
        <v>1.2835580274577201</v>
      </c>
      <c r="H23" s="1">
        <v>0.86799999999999999</v>
      </c>
      <c r="I23" s="3">
        <v>999</v>
      </c>
      <c r="K23" s="11" t="s">
        <v>86</v>
      </c>
      <c r="L23" s="8">
        <v>2</v>
      </c>
      <c r="M23" s="1">
        <v>8</v>
      </c>
      <c r="N23" s="1">
        <v>5.2952952952952996</v>
      </c>
      <c r="O23" s="1">
        <v>2.12813199295692</v>
      </c>
      <c r="P23" s="2">
        <v>865</v>
      </c>
      <c r="Q23" s="1">
        <v>1.27092901833907</v>
      </c>
      <c r="R23" s="1">
        <v>0.86499999999999999</v>
      </c>
      <c r="S23" s="3">
        <v>999</v>
      </c>
    </row>
    <row r="24" spans="1:19">
      <c r="A24" s="11" t="s">
        <v>87</v>
      </c>
      <c r="B24" s="8">
        <v>3</v>
      </c>
      <c r="C24" s="1">
        <v>6</v>
      </c>
      <c r="D24" s="1">
        <v>4.1890623017383604</v>
      </c>
      <c r="E24" s="1">
        <v>1.29394820790832</v>
      </c>
      <c r="F24" s="2">
        <v>923.5</v>
      </c>
      <c r="G24" s="1">
        <v>1.3995441913313</v>
      </c>
      <c r="H24" s="1">
        <v>0.92349999999999999</v>
      </c>
      <c r="I24" s="3">
        <v>999</v>
      </c>
      <c r="K24" s="11" t="s">
        <v>87</v>
      </c>
      <c r="L24" s="8">
        <v>3</v>
      </c>
      <c r="M24" s="1">
        <v>6</v>
      </c>
      <c r="N24" s="1">
        <v>4.2048715382048698</v>
      </c>
      <c r="O24" s="1">
        <v>1.021404557868</v>
      </c>
      <c r="P24" s="2">
        <v>945</v>
      </c>
      <c r="Q24" s="1">
        <v>1.7575097428017601</v>
      </c>
      <c r="R24" s="1">
        <v>0.94499999999999995</v>
      </c>
      <c r="S24" s="3">
        <v>999</v>
      </c>
    </row>
    <row r="25" spans="1:19">
      <c r="A25" s="11" t="s">
        <v>88</v>
      </c>
      <c r="B25" s="8">
        <v>2</v>
      </c>
      <c r="C25" s="1">
        <v>2</v>
      </c>
      <c r="D25" s="1">
        <v>5.2352352352352396</v>
      </c>
      <c r="E25" s="1">
        <v>2.1110738939438201</v>
      </c>
      <c r="F25" s="2">
        <v>92.5</v>
      </c>
      <c r="G25" s="1">
        <v>-1.53250686511561</v>
      </c>
      <c r="H25" s="1">
        <v>9.2499999999999999E-2</v>
      </c>
      <c r="I25" s="3">
        <v>999</v>
      </c>
      <c r="K25" s="11" t="s">
        <v>88</v>
      </c>
      <c r="L25" s="8">
        <v>2</v>
      </c>
      <c r="M25" s="1">
        <v>2</v>
      </c>
      <c r="N25" s="1">
        <v>5.2912912912912899</v>
      </c>
      <c r="O25" s="1">
        <v>2.1343254025762799</v>
      </c>
      <c r="P25" s="2">
        <v>94</v>
      </c>
      <c r="Q25" s="1">
        <v>-1.5420756775506099</v>
      </c>
      <c r="R25" s="1">
        <v>9.4E-2</v>
      </c>
      <c r="S25" s="3">
        <v>999</v>
      </c>
    </row>
    <row r="26" spans="1:19">
      <c r="A26" s="11" t="s">
        <v>89</v>
      </c>
      <c r="B26" s="8">
        <v>4</v>
      </c>
      <c r="C26" s="1">
        <v>4.9166666666666696</v>
      </c>
      <c r="D26" s="1">
        <v>3.5160994327660999</v>
      </c>
      <c r="E26" s="1">
        <v>0.86111085227055195</v>
      </c>
      <c r="F26" s="2">
        <v>934</v>
      </c>
      <c r="G26" s="1">
        <v>1.6264656637500201</v>
      </c>
      <c r="H26" s="1">
        <v>0.93400000000000005</v>
      </c>
      <c r="I26" s="3">
        <v>999</v>
      </c>
      <c r="K26" s="11" t="s">
        <v>89</v>
      </c>
      <c r="L26" s="8">
        <v>4</v>
      </c>
      <c r="M26" s="1">
        <v>3.5</v>
      </c>
      <c r="N26" s="1">
        <v>3.5450450450450499</v>
      </c>
      <c r="O26" s="1">
        <v>0.75803840101131303</v>
      </c>
      <c r="P26" s="2">
        <v>454.5</v>
      </c>
      <c r="Q26" s="1">
        <v>-5.94231703630708E-2</v>
      </c>
      <c r="R26" s="1">
        <v>0.45450000000000002</v>
      </c>
      <c r="S26" s="3">
        <v>999</v>
      </c>
    </row>
    <row r="27" spans="1:19">
      <c r="A27" s="11" t="s">
        <v>90</v>
      </c>
      <c r="B27" s="8">
        <v>2</v>
      </c>
      <c r="C27" s="1">
        <v>6</v>
      </c>
      <c r="D27" s="1">
        <v>5.3573573573573601</v>
      </c>
      <c r="E27" s="1">
        <v>2.1449066815992199</v>
      </c>
      <c r="F27" s="2">
        <v>570</v>
      </c>
      <c r="G27" s="1">
        <v>0.299613334302962</v>
      </c>
      <c r="H27" s="1">
        <v>0.56999999999999995</v>
      </c>
      <c r="I27" s="3">
        <v>999</v>
      </c>
      <c r="K27" s="11" t="s">
        <v>90</v>
      </c>
      <c r="L27" s="8">
        <v>2</v>
      </c>
      <c r="M27" s="1">
        <v>6</v>
      </c>
      <c r="N27" s="1">
        <v>5.2912912912912899</v>
      </c>
      <c r="O27" s="1">
        <v>2.13995163970469</v>
      </c>
      <c r="P27" s="2">
        <v>582</v>
      </c>
      <c r="Q27" s="1">
        <v>0.33117977787877001</v>
      </c>
      <c r="R27" s="1">
        <v>0.58199999999999996</v>
      </c>
      <c r="S27" s="3">
        <v>999</v>
      </c>
    </row>
    <row r="28" spans="1:19">
      <c r="A28" s="11" t="s">
        <v>91</v>
      </c>
      <c r="B28" s="8">
        <v>3</v>
      </c>
      <c r="C28" s="1">
        <v>3.1842105263157898</v>
      </c>
      <c r="D28" s="1">
        <v>4.2519098045413797</v>
      </c>
      <c r="E28" s="1">
        <v>1.17904229379308</v>
      </c>
      <c r="F28" s="2">
        <v>247</v>
      </c>
      <c r="G28" s="1">
        <v>-0.905564867220081</v>
      </c>
      <c r="H28" s="1">
        <v>0.247</v>
      </c>
      <c r="I28" s="3">
        <v>999</v>
      </c>
      <c r="K28" s="11" t="s">
        <v>91</v>
      </c>
      <c r="L28" s="8">
        <v>3</v>
      </c>
      <c r="M28" s="1">
        <v>2.6666666666666701</v>
      </c>
      <c r="N28" s="1">
        <v>4.1815148481815196</v>
      </c>
      <c r="O28" s="1">
        <v>0.96796654176769703</v>
      </c>
      <c r="P28" s="2">
        <v>76.5</v>
      </c>
      <c r="Q28" s="1">
        <v>-1.5649798997684801</v>
      </c>
      <c r="R28" s="1">
        <v>7.6499999999999999E-2</v>
      </c>
      <c r="S28" s="3">
        <v>999</v>
      </c>
    </row>
    <row r="29" spans="1:19">
      <c r="A29" s="11" t="s">
        <v>92</v>
      </c>
      <c r="B29" s="8">
        <v>3</v>
      </c>
      <c r="C29" s="1">
        <v>6.0941176470588196</v>
      </c>
      <c r="D29" s="1">
        <v>4.1482423600070701</v>
      </c>
      <c r="E29" s="1">
        <v>1.3429765762027699</v>
      </c>
      <c r="F29" s="2">
        <v>944.5</v>
      </c>
      <c r="G29" s="1">
        <v>1.4489271976386</v>
      </c>
      <c r="H29" s="1">
        <v>0.94450000000000001</v>
      </c>
      <c r="I29" s="3">
        <v>999</v>
      </c>
      <c r="K29" s="11" t="s">
        <v>92</v>
      </c>
      <c r="L29" s="8">
        <v>3</v>
      </c>
      <c r="M29" s="1">
        <v>4</v>
      </c>
      <c r="N29" s="1">
        <v>4.2195528862195504</v>
      </c>
      <c r="O29" s="1">
        <v>0.99936534094432194</v>
      </c>
      <c r="P29" s="2">
        <v>406.5</v>
      </c>
      <c r="Q29" s="1">
        <v>-0.21969231593732499</v>
      </c>
      <c r="R29" s="1">
        <v>0.40649999999999997</v>
      </c>
      <c r="S29" s="3">
        <v>999</v>
      </c>
    </row>
    <row r="30" spans="1:19">
      <c r="A30" s="11" t="s">
        <v>93</v>
      </c>
      <c r="B30" s="8">
        <v>2</v>
      </c>
      <c r="C30" s="1">
        <v>2</v>
      </c>
      <c r="D30" s="1">
        <v>5.2992992992993004</v>
      </c>
      <c r="E30" s="1">
        <v>2.0818688395862002</v>
      </c>
      <c r="F30" s="2">
        <v>88</v>
      </c>
      <c r="G30" s="1">
        <v>-1.58477769423509</v>
      </c>
      <c r="H30" s="1">
        <v>8.7999999999999995E-2</v>
      </c>
      <c r="I30" s="3">
        <v>999</v>
      </c>
      <c r="K30" s="11" t="s">
        <v>93</v>
      </c>
      <c r="L30" s="8">
        <v>2</v>
      </c>
      <c r="M30" s="1">
        <v>2</v>
      </c>
      <c r="N30" s="1">
        <v>5.3633633633633604</v>
      </c>
      <c r="O30" s="1">
        <v>2.08128869317733</v>
      </c>
      <c r="P30" s="2">
        <v>83.5</v>
      </c>
      <c r="Q30" s="1">
        <v>-1.61600040128446</v>
      </c>
      <c r="R30" s="1">
        <v>8.3500000000000005E-2</v>
      </c>
      <c r="S30" s="3">
        <v>999</v>
      </c>
    </row>
    <row r="31" spans="1:19">
      <c r="A31" s="11" t="s">
        <v>94</v>
      </c>
      <c r="B31" s="8">
        <v>2</v>
      </c>
      <c r="C31" s="1">
        <v>8</v>
      </c>
      <c r="D31" s="1">
        <v>5.2832832832832803</v>
      </c>
      <c r="E31" s="1">
        <v>2.1165515376796602</v>
      </c>
      <c r="F31" s="2">
        <v>868</v>
      </c>
      <c r="G31" s="1">
        <v>1.2835580274577201</v>
      </c>
      <c r="H31" s="1">
        <v>0.86799999999999999</v>
      </c>
      <c r="I31" s="3">
        <v>999</v>
      </c>
      <c r="K31" s="11" t="s">
        <v>94</v>
      </c>
      <c r="L31" s="8">
        <v>2</v>
      </c>
      <c r="M31" s="1">
        <v>8</v>
      </c>
      <c r="N31" s="1">
        <v>5.2952952952952996</v>
      </c>
      <c r="O31" s="1">
        <v>2.12813199295692</v>
      </c>
      <c r="P31" s="2">
        <v>865</v>
      </c>
      <c r="Q31" s="1">
        <v>1.27092901833907</v>
      </c>
      <c r="R31" s="1">
        <v>0.86499999999999999</v>
      </c>
      <c r="S31" s="3">
        <v>999</v>
      </c>
    </row>
    <row r="32" spans="1:19">
      <c r="A32" s="11" t="s">
        <v>95</v>
      </c>
      <c r="B32" s="8">
        <v>3</v>
      </c>
      <c r="C32" s="1">
        <v>5.2972972972973</v>
      </c>
      <c r="D32" s="1">
        <v>4.1526571616661698</v>
      </c>
      <c r="E32" s="1">
        <v>1.1810491448131699</v>
      </c>
      <c r="F32" s="2">
        <v>827.5</v>
      </c>
      <c r="G32" s="1">
        <v>0.969172316544198</v>
      </c>
      <c r="H32" s="1">
        <v>0.82750000000000001</v>
      </c>
      <c r="I32" s="3">
        <v>999</v>
      </c>
      <c r="K32" s="11" t="s">
        <v>95</v>
      </c>
      <c r="L32" s="8">
        <v>3</v>
      </c>
      <c r="M32" s="1">
        <v>4</v>
      </c>
      <c r="N32" s="1">
        <v>4.1368034701368002</v>
      </c>
      <c r="O32" s="1">
        <v>1.03144351354579</v>
      </c>
      <c r="P32" s="2">
        <v>438</v>
      </c>
      <c r="Q32" s="1">
        <v>-0.13263302191558199</v>
      </c>
      <c r="R32" s="1">
        <v>0.438</v>
      </c>
      <c r="S32" s="3">
        <v>999</v>
      </c>
    </row>
    <row r="33" spans="1:19">
      <c r="A33" s="11" t="s">
        <v>96</v>
      </c>
      <c r="B33" s="8">
        <v>2</v>
      </c>
      <c r="C33" s="1">
        <v>2</v>
      </c>
      <c r="D33" s="1">
        <v>5.2652652652652696</v>
      </c>
      <c r="E33" s="1">
        <v>2.1785768517320001</v>
      </c>
      <c r="F33" s="2">
        <v>100.5</v>
      </c>
      <c r="G33" s="1">
        <v>-1.49880655468699</v>
      </c>
      <c r="H33" s="1">
        <v>0.10050000000000001</v>
      </c>
      <c r="I33" s="3">
        <v>999</v>
      </c>
      <c r="K33" s="11" t="s">
        <v>96</v>
      </c>
      <c r="L33" s="8">
        <v>2</v>
      </c>
      <c r="M33" s="1">
        <v>2</v>
      </c>
      <c r="N33" s="1">
        <v>5.3093093093093104</v>
      </c>
      <c r="O33" s="1">
        <v>2.16536394757888</v>
      </c>
      <c r="P33" s="2">
        <v>95</v>
      </c>
      <c r="Q33" s="1">
        <v>-1.5282924207773501</v>
      </c>
      <c r="R33" s="1">
        <v>9.5000000000000001E-2</v>
      </c>
      <c r="S33" s="3">
        <v>999</v>
      </c>
    </row>
    <row r="34" spans="1:19">
      <c r="A34" s="11" t="s">
        <v>97</v>
      </c>
      <c r="B34" s="8">
        <v>3</v>
      </c>
      <c r="C34" s="1">
        <v>5.1016949152542397</v>
      </c>
      <c r="D34" s="1">
        <v>4.1599904989735501</v>
      </c>
      <c r="E34" s="1">
        <v>1.2012967048584799</v>
      </c>
      <c r="F34" s="2">
        <v>810.5</v>
      </c>
      <c r="G34" s="1">
        <v>0.78390660065252504</v>
      </c>
      <c r="H34" s="1">
        <v>0.8105</v>
      </c>
      <c r="I34" s="3">
        <v>999</v>
      </c>
      <c r="K34" s="11" t="s">
        <v>97</v>
      </c>
      <c r="L34" s="8">
        <v>3</v>
      </c>
      <c r="M34" s="1">
        <v>4</v>
      </c>
      <c r="N34" s="1">
        <v>4.1368034701368002</v>
      </c>
      <c r="O34" s="1">
        <v>1.03144351354579</v>
      </c>
      <c r="P34" s="2">
        <v>438</v>
      </c>
      <c r="Q34" s="1">
        <v>-0.13263302191558199</v>
      </c>
      <c r="R34" s="1">
        <v>0.438</v>
      </c>
      <c r="S34" s="3">
        <v>999</v>
      </c>
    </row>
    <row r="35" spans="1:19">
      <c r="A35" s="11" t="s">
        <v>98</v>
      </c>
      <c r="B35" s="8">
        <v>4</v>
      </c>
      <c r="C35" s="1">
        <v>4.6545454545454499</v>
      </c>
      <c r="D35" s="1">
        <v>3.5147147147147102</v>
      </c>
      <c r="E35" s="1">
        <v>0.85982794355169001</v>
      </c>
      <c r="F35" s="2">
        <v>892</v>
      </c>
      <c r="G35" s="1">
        <v>1.3256497981705999</v>
      </c>
      <c r="H35" s="1">
        <v>0.89200000000000002</v>
      </c>
      <c r="I35" s="3">
        <v>999</v>
      </c>
      <c r="K35" s="11" t="s">
        <v>98</v>
      </c>
      <c r="L35" s="8">
        <v>4</v>
      </c>
      <c r="M35" s="1">
        <v>3.5</v>
      </c>
      <c r="N35" s="1">
        <v>3.5450450450450499</v>
      </c>
      <c r="O35" s="1">
        <v>0.75803840101131303</v>
      </c>
      <c r="P35" s="2">
        <v>454.5</v>
      </c>
      <c r="Q35" s="1">
        <v>-5.94231703630708E-2</v>
      </c>
      <c r="R35" s="1">
        <v>0.45450000000000002</v>
      </c>
      <c r="S35" s="3">
        <v>999</v>
      </c>
    </row>
    <row r="36" spans="1:19">
      <c r="A36" s="11" t="s">
        <v>99</v>
      </c>
      <c r="B36" s="8">
        <v>1</v>
      </c>
      <c r="C36" s="1" t="s">
        <v>71</v>
      </c>
      <c r="D36" s="1" t="s">
        <v>71</v>
      </c>
      <c r="E36" s="1" t="s">
        <v>71</v>
      </c>
      <c r="F36" s="2" t="s">
        <v>71</v>
      </c>
      <c r="G36" s="1" t="s">
        <v>71</v>
      </c>
      <c r="H36" s="1" t="s">
        <v>71</v>
      </c>
      <c r="I36" s="3">
        <v>999</v>
      </c>
      <c r="K36" s="11" t="s">
        <v>99</v>
      </c>
      <c r="L36" s="8">
        <v>1</v>
      </c>
      <c r="M36" s="1" t="s">
        <v>71</v>
      </c>
      <c r="N36" s="1" t="s">
        <v>71</v>
      </c>
      <c r="O36" s="1" t="s">
        <v>71</v>
      </c>
      <c r="P36" s="2" t="s">
        <v>71</v>
      </c>
      <c r="Q36" s="1" t="s">
        <v>71</v>
      </c>
      <c r="R36" s="1" t="s">
        <v>71</v>
      </c>
      <c r="S36" s="3">
        <v>999</v>
      </c>
    </row>
    <row r="37" spans="1:19">
      <c r="A37" s="11" t="s">
        <v>100</v>
      </c>
      <c r="B37" s="8">
        <v>2</v>
      </c>
      <c r="C37" s="1">
        <v>8</v>
      </c>
      <c r="D37" s="1">
        <v>5.2832832832832803</v>
      </c>
      <c r="E37" s="1">
        <v>2.1165515376796602</v>
      </c>
      <c r="F37" s="2">
        <v>868</v>
      </c>
      <c r="G37" s="1">
        <v>1.2835580274577201</v>
      </c>
      <c r="H37" s="1">
        <v>0.86799999999999999</v>
      </c>
      <c r="I37" s="3">
        <v>999</v>
      </c>
      <c r="K37" s="11" t="s">
        <v>100</v>
      </c>
      <c r="L37" s="8">
        <v>2</v>
      </c>
      <c r="M37" s="1">
        <v>8</v>
      </c>
      <c r="N37" s="1">
        <v>5.2952952952952996</v>
      </c>
      <c r="O37" s="1">
        <v>2.12813199295692</v>
      </c>
      <c r="P37" s="2">
        <v>865</v>
      </c>
      <c r="Q37" s="1">
        <v>1.27092901833907</v>
      </c>
      <c r="R37" s="1">
        <v>0.86499999999999999</v>
      </c>
      <c r="S37" s="3">
        <v>999</v>
      </c>
    </row>
    <row r="38" spans="1:19">
      <c r="A38" s="11" t="s">
        <v>101</v>
      </c>
      <c r="B38" s="8">
        <v>2</v>
      </c>
      <c r="C38" s="1">
        <v>8</v>
      </c>
      <c r="D38" s="1">
        <v>5.2832832832832803</v>
      </c>
      <c r="E38" s="1">
        <v>2.1165515376796602</v>
      </c>
      <c r="F38" s="2">
        <v>868</v>
      </c>
      <c r="G38" s="1">
        <v>1.2835580274577201</v>
      </c>
      <c r="H38" s="1">
        <v>0.86799999999999999</v>
      </c>
      <c r="I38" s="3">
        <v>999</v>
      </c>
      <c r="K38" s="11" t="s">
        <v>101</v>
      </c>
      <c r="L38" s="8">
        <v>2</v>
      </c>
      <c r="M38" s="1">
        <v>8</v>
      </c>
      <c r="N38" s="1">
        <v>5.2952952952952996</v>
      </c>
      <c r="O38" s="1">
        <v>2.12813199295692</v>
      </c>
      <c r="P38" s="2">
        <v>865</v>
      </c>
      <c r="Q38" s="1">
        <v>1.27092901833907</v>
      </c>
      <c r="R38" s="1">
        <v>0.86499999999999999</v>
      </c>
      <c r="S38" s="3">
        <v>999</v>
      </c>
    </row>
    <row r="39" spans="1:19">
      <c r="A39" s="11" t="s">
        <v>102</v>
      </c>
      <c r="B39" s="8">
        <v>5</v>
      </c>
      <c r="C39" s="1">
        <v>2</v>
      </c>
      <c r="D39" s="1">
        <v>3.1821995405810402</v>
      </c>
      <c r="E39" s="1">
        <v>0.73697404595370597</v>
      </c>
      <c r="F39" s="2">
        <v>16.5</v>
      </c>
      <c r="G39" s="1">
        <v>-1.6041264235447801</v>
      </c>
      <c r="H39" s="1">
        <v>1.6500000000000001E-2</v>
      </c>
      <c r="I39" s="3">
        <v>999</v>
      </c>
      <c r="K39" s="11" t="s">
        <v>102</v>
      </c>
      <c r="L39" s="8">
        <v>5</v>
      </c>
      <c r="M39" s="1">
        <v>2</v>
      </c>
      <c r="N39" s="1">
        <v>3.14674674674675</v>
      </c>
      <c r="O39" s="1">
        <v>0.56700079959415195</v>
      </c>
      <c r="P39" s="2">
        <v>31.5</v>
      </c>
      <c r="Q39" s="1">
        <v>-2.0224781826896301</v>
      </c>
      <c r="R39" s="1">
        <v>3.15E-2</v>
      </c>
      <c r="S39" s="3">
        <v>999</v>
      </c>
    </row>
    <row r="40" spans="1:19">
      <c r="A40" s="11" t="s">
        <v>103</v>
      </c>
      <c r="B40" s="8">
        <v>2</v>
      </c>
      <c r="C40" s="1">
        <v>2</v>
      </c>
      <c r="D40" s="1">
        <v>5.2652652652652696</v>
      </c>
      <c r="E40" s="1">
        <v>2.1785768517320001</v>
      </c>
      <c r="F40" s="2">
        <v>100.5</v>
      </c>
      <c r="G40" s="1">
        <v>-1.49880655468699</v>
      </c>
      <c r="H40" s="1">
        <v>0.10050000000000001</v>
      </c>
      <c r="I40" s="3">
        <v>999</v>
      </c>
      <c r="K40" s="11" t="s">
        <v>103</v>
      </c>
      <c r="L40" s="8">
        <v>2</v>
      </c>
      <c r="M40" s="1">
        <v>2</v>
      </c>
      <c r="N40" s="1">
        <v>5.3093093093093104</v>
      </c>
      <c r="O40" s="1">
        <v>2.16536394757888</v>
      </c>
      <c r="P40" s="2">
        <v>95</v>
      </c>
      <c r="Q40" s="1">
        <v>-1.5282924207773501</v>
      </c>
      <c r="R40" s="1">
        <v>9.5000000000000001E-2</v>
      </c>
      <c r="S40" s="3">
        <v>999</v>
      </c>
    </row>
    <row r="41" spans="1:19">
      <c r="A41" s="11" t="s">
        <v>104</v>
      </c>
      <c r="B41" s="8">
        <v>2</v>
      </c>
      <c r="C41" s="1">
        <v>2</v>
      </c>
      <c r="D41" s="1">
        <v>5.2652652652652696</v>
      </c>
      <c r="E41" s="1">
        <v>2.1785768517320001</v>
      </c>
      <c r="F41" s="2">
        <v>100.5</v>
      </c>
      <c r="G41" s="1">
        <v>-1.49880655468699</v>
      </c>
      <c r="H41" s="1">
        <v>0.10050000000000001</v>
      </c>
      <c r="I41" s="3">
        <v>999</v>
      </c>
      <c r="K41" s="11" t="s">
        <v>104</v>
      </c>
      <c r="L41" s="8">
        <v>2</v>
      </c>
      <c r="M41" s="1">
        <v>2</v>
      </c>
      <c r="N41" s="1">
        <v>5.3093093093093104</v>
      </c>
      <c r="O41" s="1">
        <v>2.16536394757888</v>
      </c>
      <c r="P41" s="2">
        <v>95</v>
      </c>
      <c r="Q41" s="1">
        <v>-1.5282924207773501</v>
      </c>
      <c r="R41" s="1">
        <v>9.5000000000000001E-2</v>
      </c>
      <c r="S41" s="3">
        <v>999</v>
      </c>
    </row>
    <row r="42" spans="1:19">
      <c r="A42" s="11" t="s">
        <v>105</v>
      </c>
      <c r="B42" s="8">
        <v>3</v>
      </c>
      <c r="C42" s="1">
        <v>5.5652173913043503</v>
      </c>
      <c r="D42" s="1">
        <v>4.1766113940027001</v>
      </c>
      <c r="E42" s="1">
        <v>1.46951561397374</v>
      </c>
      <c r="F42" s="2">
        <v>767.5</v>
      </c>
      <c r="G42" s="1">
        <v>0.94494130181216796</v>
      </c>
      <c r="H42" s="1">
        <v>0.76749999999999996</v>
      </c>
      <c r="I42" s="3">
        <v>999</v>
      </c>
      <c r="K42" s="11" t="s">
        <v>105</v>
      </c>
      <c r="L42" s="8">
        <v>3</v>
      </c>
      <c r="M42" s="1">
        <v>4.6666666666666696</v>
      </c>
      <c r="N42" s="1">
        <v>4.1868535201868502</v>
      </c>
      <c r="O42" s="1">
        <v>1.0163485537821699</v>
      </c>
      <c r="P42" s="2">
        <v>692.5</v>
      </c>
      <c r="Q42" s="1">
        <v>0.472095074759803</v>
      </c>
      <c r="R42" s="1">
        <v>0.6925</v>
      </c>
      <c r="S42" s="3">
        <v>999</v>
      </c>
    </row>
    <row r="43" spans="1:19">
      <c r="A43" s="11" t="s">
        <v>106</v>
      </c>
      <c r="B43" s="8">
        <v>3</v>
      </c>
      <c r="C43" s="1">
        <v>2.76595744680851</v>
      </c>
      <c r="D43" s="1">
        <v>4.2481630566736897</v>
      </c>
      <c r="E43" s="1">
        <v>1.15486479323583</v>
      </c>
      <c r="F43" s="2">
        <v>178.5</v>
      </c>
      <c r="G43" s="1">
        <v>-1.28344514314284</v>
      </c>
      <c r="H43" s="1">
        <v>0.17849999999999999</v>
      </c>
      <c r="I43" s="3">
        <v>999</v>
      </c>
      <c r="K43" s="11" t="s">
        <v>106</v>
      </c>
      <c r="L43" s="8">
        <v>3</v>
      </c>
      <c r="M43" s="1">
        <v>4</v>
      </c>
      <c r="N43" s="1">
        <v>4.1594928261594903</v>
      </c>
      <c r="O43" s="1">
        <v>0.99650286337930005</v>
      </c>
      <c r="P43" s="2">
        <v>429</v>
      </c>
      <c r="Q43" s="1">
        <v>-0.16005255179962799</v>
      </c>
      <c r="R43" s="1">
        <v>0.42899999999999999</v>
      </c>
      <c r="S43" s="3">
        <v>999</v>
      </c>
    </row>
    <row r="44" spans="1:19">
      <c r="A44" s="11" t="s">
        <v>107</v>
      </c>
      <c r="B44" s="8">
        <v>5</v>
      </c>
      <c r="C44" s="1">
        <v>4</v>
      </c>
      <c r="D44" s="1">
        <v>3.1720706213459802</v>
      </c>
      <c r="E44" s="1">
        <v>0.57370015971047905</v>
      </c>
      <c r="F44" s="2">
        <v>919.5</v>
      </c>
      <c r="G44" s="1">
        <v>1.4431395296662199</v>
      </c>
      <c r="H44" s="1">
        <v>0.91949999999999998</v>
      </c>
      <c r="I44" s="3">
        <v>999</v>
      </c>
      <c r="K44" s="11" t="s">
        <v>107</v>
      </c>
      <c r="L44" s="8">
        <v>5</v>
      </c>
      <c r="M44" s="1">
        <v>4</v>
      </c>
      <c r="N44" s="1">
        <v>3.1515515515515502</v>
      </c>
      <c r="O44" s="1">
        <v>0.53694666265110502</v>
      </c>
      <c r="P44" s="2">
        <v>931.5</v>
      </c>
      <c r="Q44" s="1">
        <v>1.5801354351647201</v>
      </c>
      <c r="R44" s="1">
        <v>0.93149999999999999</v>
      </c>
      <c r="S44" s="3">
        <v>999</v>
      </c>
    </row>
    <row r="45" spans="1:19">
      <c r="A45" s="11" t="s">
        <v>108</v>
      </c>
      <c r="B45" s="8">
        <v>4</v>
      </c>
      <c r="C45" s="1">
        <v>3.1134020618556701</v>
      </c>
      <c r="D45" s="1">
        <v>3.6127467673859401</v>
      </c>
      <c r="E45" s="1">
        <v>0.92026201188434997</v>
      </c>
      <c r="F45" s="2">
        <v>327.5</v>
      </c>
      <c r="G45" s="1">
        <v>-0.54261145095819296</v>
      </c>
      <c r="H45" s="1">
        <v>0.32750000000000001</v>
      </c>
      <c r="I45" s="3">
        <v>999</v>
      </c>
      <c r="K45" s="11" t="s">
        <v>108</v>
      </c>
      <c r="L45" s="8">
        <v>4</v>
      </c>
      <c r="M45" s="1">
        <v>2.5</v>
      </c>
      <c r="N45" s="1">
        <v>3.5270270270270299</v>
      </c>
      <c r="O45" s="1">
        <v>0.72548116178332001</v>
      </c>
      <c r="P45" s="2">
        <v>92</v>
      </c>
      <c r="Q45" s="1">
        <v>-1.4156494766900201</v>
      </c>
      <c r="R45" s="1">
        <v>9.1999999999999998E-2</v>
      </c>
      <c r="S45" s="3">
        <v>999</v>
      </c>
    </row>
    <row r="46" spans="1:19">
      <c r="A46" s="11" t="s">
        <v>109</v>
      </c>
      <c r="B46" s="8">
        <v>3</v>
      </c>
      <c r="C46" s="1">
        <v>2.8333333333333299</v>
      </c>
      <c r="D46" s="1">
        <v>4.21927483038594</v>
      </c>
      <c r="E46" s="1">
        <v>1.34915346979947</v>
      </c>
      <c r="F46" s="2">
        <v>211.5</v>
      </c>
      <c r="G46" s="1">
        <v>-1.02726748889332</v>
      </c>
      <c r="H46" s="1">
        <v>0.21149999999999999</v>
      </c>
      <c r="I46" s="3">
        <v>999</v>
      </c>
      <c r="K46" s="11" t="s">
        <v>109</v>
      </c>
      <c r="L46" s="8">
        <v>3</v>
      </c>
      <c r="M46" s="1">
        <v>4</v>
      </c>
      <c r="N46" s="1">
        <v>4.2195528862195504</v>
      </c>
      <c r="O46" s="1">
        <v>0.99936534094432194</v>
      </c>
      <c r="P46" s="2">
        <v>406.5</v>
      </c>
      <c r="Q46" s="1">
        <v>-0.21969231593732499</v>
      </c>
      <c r="R46" s="1">
        <v>0.40649999999999997</v>
      </c>
      <c r="S46" s="3">
        <v>999</v>
      </c>
    </row>
    <row r="47" spans="1:19">
      <c r="A47" s="11" t="s">
        <v>110</v>
      </c>
      <c r="B47" s="8">
        <v>4</v>
      </c>
      <c r="C47" s="1">
        <v>2.6</v>
      </c>
      <c r="D47" s="1">
        <v>3.5305305305305299</v>
      </c>
      <c r="E47" s="1">
        <v>0.88760040997872902</v>
      </c>
      <c r="F47" s="2">
        <v>156</v>
      </c>
      <c r="G47" s="1">
        <v>-1.04836649473025</v>
      </c>
      <c r="H47" s="1">
        <v>0.156</v>
      </c>
      <c r="I47" s="3">
        <v>999</v>
      </c>
      <c r="K47" s="11" t="s">
        <v>110</v>
      </c>
      <c r="L47" s="8">
        <v>4</v>
      </c>
      <c r="M47" s="1">
        <v>3.5</v>
      </c>
      <c r="N47" s="1">
        <v>3.5590590590590598</v>
      </c>
      <c r="O47" s="1">
        <v>0.71170820752667796</v>
      </c>
      <c r="P47" s="2">
        <v>456.5</v>
      </c>
      <c r="Q47" s="1">
        <v>-8.2982124464041906E-2</v>
      </c>
      <c r="R47" s="1">
        <v>0.45650000000000002</v>
      </c>
      <c r="S47" s="3">
        <v>999</v>
      </c>
    </row>
    <row r="48" spans="1:19">
      <c r="A48" s="11" t="s">
        <v>111</v>
      </c>
      <c r="B48" s="8">
        <v>2</v>
      </c>
      <c r="C48" s="1">
        <v>2</v>
      </c>
      <c r="D48" s="1">
        <v>5.3873873873873901</v>
      </c>
      <c r="E48" s="1">
        <v>2.0942427716610101</v>
      </c>
      <c r="F48" s="2">
        <v>86</v>
      </c>
      <c r="G48" s="1">
        <v>-1.6174759837899499</v>
      </c>
      <c r="H48" s="1">
        <v>8.5999999999999993E-2</v>
      </c>
      <c r="I48" s="3">
        <v>999</v>
      </c>
      <c r="K48" s="11" t="s">
        <v>111</v>
      </c>
      <c r="L48" s="8">
        <v>2</v>
      </c>
      <c r="M48" s="1">
        <v>2</v>
      </c>
      <c r="N48" s="1">
        <v>5.3633633633633604</v>
      </c>
      <c r="O48" s="1">
        <v>2.0985487635327802</v>
      </c>
      <c r="P48" s="2">
        <v>87.5</v>
      </c>
      <c r="Q48" s="1">
        <v>-1.6027091777945399</v>
      </c>
      <c r="R48" s="1">
        <v>8.7499999999999994E-2</v>
      </c>
      <c r="S48" s="3">
        <v>999</v>
      </c>
    </row>
    <row r="49" spans="1:19">
      <c r="A49" s="11" t="s">
        <v>112</v>
      </c>
      <c r="B49" s="8">
        <v>1</v>
      </c>
      <c r="C49" s="1" t="s">
        <v>71</v>
      </c>
      <c r="D49" s="1" t="s">
        <v>71</v>
      </c>
      <c r="E49" s="1" t="s">
        <v>71</v>
      </c>
      <c r="F49" s="2" t="s">
        <v>71</v>
      </c>
      <c r="G49" s="1" t="s">
        <v>71</v>
      </c>
      <c r="H49" s="1" t="s">
        <v>71</v>
      </c>
      <c r="I49" s="3">
        <v>999</v>
      </c>
      <c r="K49" s="11" t="s">
        <v>112</v>
      </c>
      <c r="L49" s="8">
        <v>1</v>
      </c>
      <c r="M49" s="1" t="s">
        <v>71</v>
      </c>
      <c r="N49" s="1" t="s">
        <v>71</v>
      </c>
      <c r="O49" s="1" t="s">
        <v>71</v>
      </c>
      <c r="P49" s="2" t="s">
        <v>71</v>
      </c>
      <c r="Q49" s="1" t="s">
        <v>71</v>
      </c>
      <c r="R49" s="1" t="s">
        <v>71</v>
      </c>
      <c r="S49" s="3">
        <v>999</v>
      </c>
    </row>
    <row r="50" spans="1:19">
      <c r="A50" s="11" t="s">
        <v>113</v>
      </c>
      <c r="B50" s="8">
        <v>3</v>
      </c>
      <c r="C50" s="1">
        <v>4.25</v>
      </c>
      <c r="D50" s="1">
        <v>4.1820570570570599</v>
      </c>
      <c r="E50" s="1">
        <v>1.05647350666655</v>
      </c>
      <c r="F50" s="2">
        <v>531.5</v>
      </c>
      <c r="G50" s="1">
        <v>6.4311071232936307E-2</v>
      </c>
      <c r="H50" s="1">
        <v>0.53149999999999997</v>
      </c>
      <c r="I50" s="3">
        <v>999</v>
      </c>
      <c r="K50" s="11" t="s">
        <v>113</v>
      </c>
      <c r="L50" s="8">
        <v>3</v>
      </c>
      <c r="M50" s="1">
        <v>4</v>
      </c>
      <c r="N50" s="1">
        <v>4.2195528862195504</v>
      </c>
      <c r="O50" s="1">
        <v>0.99936534094432194</v>
      </c>
      <c r="P50" s="2">
        <v>406.5</v>
      </c>
      <c r="Q50" s="1">
        <v>-0.21969231593732499</v>
      </c>
      <c r="R50" s="1">
        <v>0.40649999999999997</v>
      </c>
      <c r="S50" s="3">
        <v>999</v>
      </c>
    </row>
    <row r="51" spans="1:19">
      <c r="A51" s="11" t="s">
        <v>114</v>
      </c>
      <c r="B51" s="8">
        <v>1</v>
      </c>
      <c r="C51" s="1" t="s">
        <v>71</v>
      </c>
      <c r="D51" s="1" t="s">
        <v>71</v>
      </c>
      <c r="E51" s="1" t="s">
        <v>71</v>
      </c>
      <c r="F51" s="2" t="s">
        <v>71</v>
      </c>
      <c r="G51" s="1" t="s">
        <v>71</v>
      </c>
      <c r="H51" s="1" t="s">
        <v>71</v>
      </c>
      <c r="I51" s="3">
        <v>999</v>
      </c>
      <c r="K51" s="11" t="s">
        <v>114</v>
      </c>
      <c r="L51" s="8">
        <v>1</v>
      </c>
      <c r="M51" s="1" t="s">
        <v>71</v>
      </c>
      <c r="N51" s="1" t="s">
        <v>71</v>
      </c>
      <c r="O51" s="1" t="s">
        <v>71</v>
      </c>
      <c r="P51" s="2" t="s">
        <v>71</v>
      </c>
      <c r="Q51" s="1" t="s">
        <v>71</v>
      </c>
      <c r="R51" s="1" t="s">
        <v>71</v>
      </c>
      <c r="S51" s="3">
        <v>999</v>
      </c>
    </row>
    <row r="52" spans="1:19">
      <c r="A52" s="11" t="s">
        <v>115</v>
      </c>
      <c r="B52" s="8">
        <v>1</v>
      </c>
      <c r="C52" s="1" t="s">
        <v>71</v>
      </c>
      <c r="D52" s="1" t="s">
        <v>71</v>
      </c>
      <c r="E52" s="1" t="s">
        <v>71</v>
      </c>
      <c r="F52" s="2" t="s">
        <v>71</v>
      </c>
      <c r="G52" s="1" t="s">
        <v>71</v>
      </c>
      <c r="H52" s="1" t="s">
        <v>71</v>
      </c>
      <c r="I52" s="3">
        <v>999</v>
      </c>
      <c r="K52" s="11" t="s">
        <v>115</v>
      </c>
      <c r="L52" s="8">
        <v>1</v>
      </c>
      <c r="M52" s="1" t="s">
        <v>71</v>
      </c>
      <c r="N52" s="1" t="s">
        <v>71</v>
      </c>
      <c r="O52" s="1" t="s">
        <v>71</v>
      </c>
      <c r="P52" s="2" t="s">
        <v>71</v>
      </c>
      <c r="Q52" s="1" t="s">
        <v>71</v>
      </c>
      <c r="R52" s="1" t="s">
        <v>71</v>
      </c>
      <c r="S52" s="3">
        <v>999</v>
      </c>
    </row>
    <row r="53" spans="1:19">
      <c r="A53" s="11" t="s">
        <v>116</v>
      </c>
      <c r="B53" s="8">
        <v>3</v>
      </c>
      <c r="C53" s="1">
        <v>5.9669421487603298</v>
      </c>
      <c r="D53" s="1">
        <v>4.1524168796896097</v>
      </c>
      <c r="E53" s="1">
        <v>1.32705019243747</v>
      </c>
      <c r="F53" s="2">
        <v>827.5</v>
      </c>
      <c r="G53" s="1">
        <v>1.3673373316331601</v>
      </c>
      <c r="H53" s="1">
        <v>0.82750000000000001</v>
      </c>
      <c r="I53" s="3">
        <v>999</v>
      </c>
      <c r="K53" s="11" t="s">
        <v>116</v>
      </c>
      <c r="L53" s="8">
        <v>3</v>
      </c>
      <c r="M53" s="1">
        <v>4</v>
      </c>
      <c r="N53" s="1">
        <v>4.2195528862195504</v>
      </c>
      <c r="O53" s="1">
        <v>0.99936534094432194</v>
      </c>
      <c r="P53" s="2">
        <v>406.5</v>
      </c>
      <c r="Q53" s="1">
        <v>-0.21969231593732499</v>
      </c>
      <c r="R53" s="1">
        <v>0.40649999999999997</v>
      </c>
      <c r="S53" s="3">
        <v>999</v>
      </c>
    </row>
    <row r="54" spans="1:19">
      <c r="A54" s="11" t="s">
        <v>117</v>
      </c>
      <c r="B54" s="8">
        <v>3</v>
      </c>
      <c r="C54" s="1">
        <v>2</v>
      </c>
      <c r="D54" s="1">
        <v>4.1250092197460599</v>
      </c>
      <c r="E54" s="1">
        <v>1.1729710791924901</v>
      </c>
      <c r="F54" s="2">
        <v>22</v>
      </c>
      <c r="G54" s="1">
        <v>-1.81164672978041</v>
      </c>
      <c r="H54" s="1">
        <v>2.1999999999999999E-2</v>
      </c>
      <c r="I54" s="3">
        <v>999</v>
      </c>
      <c r="K54" s="11" t="s">
        <v>117</v>
      </c>
      <c r="L54" s="8">
        <v>3</v>
      </c>
      <c r="M54" s="1">
        <v>2</v>
      </c>
      <c r="N54" s="1">
        <v>4.1761761761761802</v>
      </c>
      <c r="O54" s="1">
        <v>1.04203230386791</v>
      </c>
      <c r="P54" s="2">
        <v>18.5</v>
      </c>
      <c r="Q54" s="1">
        <v>-2.0883960776440902</v>
      </c>
      <c r="R54" s="1">
        <v>1.8499999999999999E-2</v>
      </c>
      <c r="S54" s="3">
        <v>999</v>
      </c>
    </row>
    <row r="55" spans="1:19">
      <c r="A55" s="11" t="s">
        <v>118</v>
      </c>
      <c r="B55" s="8">
        <v>2</v>
      </c>
      <c r="C55" s="1">
        <v>8</v>
      </c>
      <c r="D55" s="1">
        <v>5.2832832832832803</v>
      </c>
      <c r="E55" s="1">
        <v>2.1165515376796602</v>
      </c>
      <c r="F55" s="2">
        <v>868</v>
      </c>
      <c r="G55" s="1">
        <v>1.2835580274577201</v>
      </c>
      <c r="H55" s="1">
        <v>0.86799999999999999</v>
      </c>
      <c r="I55" s="3">
        <v>999</v>
      </c>
      <c r="K55" s="11" t="s">
        <v>118</v>
      </c>
      <c r="L55" s="8">
        <v>2</v>
      </c>
      <c r="M55" s="1">
        <v>8</v>
      </c>
      <c r="N55" s="1">
        <v>5.2952952952952996</v>
      </c>
      <c r="O55" s="1">
        <v>2.12813199295692</v>
      </c>
      <c r="P55" s="2">
        <v>865</v>
      </c>
      <c r="Q55" s="1">
        <v>1.27092901833907</v>
      </c>
      <c r="R55" s="1">
        <v>0.86499999999999999</v>
      </c>
      <c r="S55" s="3">
        <v>999</v>
      </c>
    </row>
    <row r="56" spans="1:19">
      <c r="A56" s="11" t="s">
        <v>119</v>
      </c>
      <c r="B56" s="8">
        <v>2</v>
      </c>
      <c r="C56" s="1">
        <v>8</v>
      </c>
      <c r="D56" s="1">
        <v>5.2252252252252296</v>
      </c>
      <c r="E56" s="1">
        <v>2.14978311911756</v>
      </c>
      <c r="F56" s="2">
        <v>871.5</v>
      </c>
      <c r="G56" s="1">
        <v>1.2907231199739699</v>
      </c>
      <c r="H56" s="1">
        <v>0.87150000000000005</v>
      </c>
      <c r="I56" s="3">
        <v>999</v>
      </c>
      <c r="K56" s="11" t="s">
        <v>119</v>
      </c>
      <c r="L56" s="8">
        <v>2</v>
      </c>
      <c r="M56" s="1">
        <v>8</v>
      </c>
      <c r="N56" s="1">
        <v>5.4014014014014</v>
      </c>
      <c r="O56" s="1">
        <v>2.0915992955785199</v>
      </c>
      <c r="P56" s="2">
        <v>861</v>
      </c>
      <c r="Q56" s="1">
        <v>1.24239791249301</v>
      </c>
      <c r="R56" s="1">
        <v>0.86099999999999999</v>
      </c>
      <c r="S56" s="3">
        <v>999</v>
      </c>
    </row>
    <row r="57" spans="1:19">
      <c r="A57" s="11" t="s">
        <v>120</v>
      </c>
      <c r="B57" s="8">
        <v>2</v>
      </c>
      <c r="C57" s="1">
        <v>4</v>
      </c>
      <c r="D57" s="1">
        <v>5.3053053053052999</v>
      </c>
      <c r="E57" s="1">
        <v>2.0616456162920498</v>
      </c>
      <c r="F57" s="2">
        <v>302</v>
      </c>
      <c r="G57" s="1">
        <v>-0.63313757465890097</v>
      </c>
      <c r="H57" s="1">
        <v>0.30199999999999999</v>
      </c>
      <c r="I57" s="3">
        <v>999</v>
      </c>
      <c r="K57" s="11" t="s">
        <v>120</v>
      </c>
      <c r="L57" s="8">
        <v>2</v>
      </c>
      <c r="M57" s="1">
        <v>4</v>
      </c>
      <c r="N57" s="1">
        <v>5.31131131131131</v>
      </c>
      <c r="O57" s="1">
        <v>2.0665729189750501</v>
      </c>
      <c r="P57" s="2">
        <v>297.5</v>
      </c>
      <c r="Q57" s="1">
        <v>-0.63453425682248699</v>
      </c>
      <c r="R57" s="1">
        <v>0.29749999999999999</v>
      </c>
      <c r="S57" s="3">
        <v>999</v>
      </c>
    </row>
    <row r="58" spans="1:19">
      <c r="A58" s="11" t="s">
        <v>121</v>
      </c>
      <c r="B58" s="8">
        <v>4</v>
      </c>
      <c r="C58" s="1">
        <v>3.16814159292035</v>
      </c>
      <c r="D58" s="1">
        <v>3.5067988342324599</v>
      </c>
      <c r="E58" s="1">
        <v>0.9087381994464</v>
      </c>
      <c r="F58" s="2">
        <v>386.5</v>
      </c>
      <c r="G58" s="1">
        <v>-0.37266755322756001</v>
      </c>
      <c r="H58" s="1">
        <v>0.38650000000000001</v>
      </c>
      <c r="I58" s="3">
        <v>999</v>
      </c>
      <c r="K58" s="11" t="s">
        <v>121</v>
      </c>
      <c r="L58" s="8">
        <v>4</v>
      </c>
      <c r="M58" s="1">
        <v>4</v>
      </c>
      <c r="N58" s="1">
        <v>3.5895895895895902</v>
      </c>
      <c r="O58" s="1">
        <v>0.72752341017760003</v>
      </c>
      <c r="P58" s="2">
        <v>685.5</v>
      </c>
      <c r="Q58" s="1">
        <v>0.56411986840426598</v>
      </c>
      <c r="R58" s="1">
        <v>0.6855</v>
      </c>
      <c r="S58" s="3">
        <v>999</v>
      </c>
    </row>
    <row r="59" spans="1:19">
      <c r="A59" s="11" t="s">
        <v>122</v>
      </c>
      <c r="B59" s="8">
        <v>1</v>
      </c>
      <c r="C59" s="1" t="s">
        <v>71</v>
      </c>
      <c r="D59" s="1" t="s">
        <v>71</v>
      </c>
      <c r="E59" s="1" t="s">
        <v>71</v>
      </c>
      <c r="F59" s="2" t="s">
        <v>71</v>
      </c>
      <c r="G59" s="1" t="s">
        <v>71</v>
      </c>
      <c r="H59" s="1" t="s">
        <v>71</v>
      </c>
      <c r="I59" s="3">
        <v>999</v>
      </c>
      <c r="K59" s="11" t="s">
        <v>122</v>
      </c>
      <c r="L59" s="8">
        <v>1</v>
      </c>
      <c r="M59" s="1" t="s">
        <v>71</v>
      </c>
      <c r="N59" s="1" t="s">
        <v>71</v>
      </c>
      <c r="O59" s="1" t="s">
        <v>71</v>
      </c>
      <c r="P59" s="2" t="s">
        <v>71</v>
      </c>
      <c r="Q59" s="1" t="s">
        <v>71</v>
      </c>
      <c r="R59" s="1" t="s">
        <v>71</v>
      </c>
      <c r="S59" s="3">
        <v>999</v>
      </c>
    </row>
    <row r="60" spans="1:19">
      <c r="A60" s="11" t="s">
        <v>123</v>
      </c>
      <c r="B60" s="8">
        <v>1</v>
      </c>
      <c r="C60" s="1" t="s">
        <v>71</v>
      </c>
      <c r="D60" s="1" t="s">
        <v>71</v>
      </c>
      <c r="E60" s="1" t="s">
        <v>71</v>
      </c>
      <c r="F60" s="2" t="s">
        <v>71</v>
      </c>
      <c r="G60" s="1" t="s">
        <v>71</v>
      </c>
      <c r="H60" s="1" t="s">
        <v>71</v>
      </c>
      <c r="I60" s="3">
        <v>999</v>
      </c>
      <c r="K60" s="11" t="s">
        <v>123</v>
      </c>
      <c r="L60" s="8">
        <v>1</v>
      </c>
      <c r="M60" s="1" t="s">
        <v>71</v>
      </c>
      <c r="N60" s="1" t="s">
        <v>71</v>
      </c>
      <c r="O60" s="1" t="s">
        <v>71</v>
      </c>
      <c r="P60" s="2" t="s">
        <v>71</v>
      </c>
      <c r="Q60" s="1" t="s">
        <v>71</v>
      </c>
      <c r="R60" s="1" t="s">
        <v>71</v>
      </c>
      <c r="S60" s="3">
        <v>999</v>
      </c>
    </row>
    <row r="61" spans="1:19">
      <c r="A61" s="11" t="s">
        <v>124</v>
      </c>
      <c r="B61" s="8">
        <v>2</v>
      </c>
      <c r="C61" s="1">
        <v>4</v>
      </c>
      <c r="D61" s="1">
        <v>5.2512512512512499</v>
      </c>
      <c r="E61" s="1">
        <v>2.0939688026876602</v>
      </c>
      <c r="F61" s="2">
        <v>310</v>
      </c>
      <c r="G61" s="1">
        <v>-0.59755009226748701</v>
      </c>
      <c r="H61" s="1">
        <v>0.31</v>
      </c>
      <c r="I61" s="3">
        <v>999</v>
      </c>
      <c r="K61" s="11" t="s">
        <v>124</v>
      </c>
      <c r="L61" s="8">
        <v>2</v>
      </c>
      <c r="M61" s="1">
        <v>4</v>
      </c>
      <c r="N61" s="1">
        <v>5.3393393393393396</v>
      </c>
      <c r="O61" s="1">
        <v>2.0872655122435102</v>
      </c>
      <c r="P61" s="2">
        <v>298</v>
      </c>
      <c r="Q61" s="1">
        <v>-0.64167176216107802</v>
      </c>
      <c r="R61" s="1">
        <v>0.29799999999999999</v>
      </c>
      <c r="S61" s="3">
        <v>999</v>
      </c>
    </row>
    <row r="62" spans="1:19">
      <c r="A62" s="11" t="s">
        <v>125</v>
      </c>
      <c r="B62" s="8">
        <v>4</v>
      </c>
      <c r="C62" s="1">
        <v>2.8831168831168799</v>
      </c>
      <c r="D62" s="1">
        <v>3.5953875953876002</v>
      </c>
      <c r="E62" s="1">
        <v>0.94573180327482897</v>
      </c>
      <c r="F62" s="2">
        <v>306</v>
      </c>
      <c r="G62" s="1">
        <v>-0.75314239174816799</v>
      </c>
      <c r="H62" s="1">
        <v>0.30599999999999999</v>
      </c>
      <c r="I62" s="3">
        <v>999</v>
      </c>
      <c r="K62" s="11" t="s">
        <v>125</v>
      </c>
      <c r="L62" s="8">
        <v>4</v>
      </c>
      <c r="M62" s="1">
        <v>3.5</v>
      </c>
      <c r="N62" s="1">
        <v>3.5695695695695702</v>
      </c>
      <c r="O62" s="1">
        <v>0.704917535871874</v>
      </c>
      <c r="P62" s="2">
        <v>448</v>
      </c>
      <c r="Q62" s="1">
        <v>-9.8691784541184602E-2</v>
      </c>
      <c r="R62" s="1">
        <v>0.44800000000000001</v>
      </c>
      <c r="S62" s="3">
        <v>999</v>
      </c>
    </row>
    <row r="63" spans="1:19">
      <c r="A63" s="11" t="s">
        <v>126</v>
      </c>
      <c r="B63" s="8">
        <v>3</v>
      </c>
      <c r="C63" s="1">
        <v>3.875</v>
      </c>
      <c r="D63" s="1">
        <v>4.1916082749416104</v>
      </c>
      <c r="E63" s="1">
        <v>1.0582382882933801</v>
      </c>
      <c r="F63" s="2">
        <v>360</v>
      </c>
      <c r="G63" s="1">
        <v>-0.29918429378717998</v>
      </c>
      <c r="H63" s="1">
        <v>0.36</v>
      </c>
      <c r="I63" s="3">
        <v>999</v>
      </c>
      <c r="K63" s="11" t="s">
        <v>126</v>
      </c>
      <c r="L63" s="8">
        <v>3</v>
      </c>
      <c r="M63" s="1">
        <v>4</v>
      </c>
      <c r="N63" s="1">
        <v>4.2228895562228903</v>
      </c>
      <c r="O63" s="1">
        <v>1.0208977263144401</v>
      </c>
      <c r="P63" s="2">
        <v>405.5</v>
      </c>
      <c r="Q63" s="1">
        <v>-0.218327017954625</v>
      </c>
      <c r="R63" s="1">
        <v>0.40550000000000003</v>
      </c>
      <c r="S63" s="3">
        <v>999</v>
      </c>
    </row>
    <row r="64" spans="1:19">
      <c r="A64" s="11" t="s">
        <v>127</v>
      </c>
      <c r="B64" s="8">
        <v>2</v>
      </c>
      <c r="C64" s="1">
        <v>8</v>
      </c>
      <c r="D64" s="1">
        <v>5.2252252252252296</v>
      </c>
      <c r="E64" s="1">
        <v>2.14978311911756</v>
      </c>
      <c r="F64" s="2">
        <v>871.5</v>
      </c>
      <c r="G64" s="1">
        <v>1.2907231199739699</v>
      </c>
      <c r="H64" s="1">
        <v>0.87150000000000005</v>
      </c>
      <c r="I64" s="3">
        <v>999</v>
      </c>
      <c r="K64" s="11" t="s">
        <v>127</v>
      </c>
      <c r="L64" s="8">
        <v>2</v>
      </c>
      <c r="M64" s="1">
        <v>8</v>
      </c>
      <c r="N64" s="1">
        <v>5.4014014014014</v>
      </c>
      <c r="O64" s="1">
        <v>2.0915992955785199</v>
      </c>
      <c r="P64" s="2">
        <v>861</v>
      </c>
      <c r="Q64" s="1">
        <v>1.24239791249301</v>
      </c>
      <c r="R64" s="1">
        <v>0.86099999999999999</v>
      </c>
      <c r="S64" s="3">
        <v>999</v>
      </c>
    </row>
    <row r="65" spans="1:19">
      <c r="A65" s="11" t="s">
        <v>128</v>
      </c>
      <c r="B65" s="8">
        <v>5</v>
      </c>
      <c r="C65" s="1">
        <v>2.9620253164557</v>
      </c>
      <c r="D65" s="1">
        <v>3.1757326947200402</v>
      </c>
      <c r="E65" s="1">
        <v>0.597595308202579</v>
      </c>
      <c r="F65" s="2">
        <v>383.5</v>
      </c>
      <c r="G65" s="1">
        <v>-0.35761220901670099</v>
      </c>
      <c r="H65" s="1">
        <v>0.38350000000000001</v>
      </c>
      <c r="I65" s="3">
        <v>999</v>
      </c>
      <c r="K65" s="11" t="s">
        <v>128</v>
      </c>
      <c r="L65" s="8">
        <v>5</v>
      </c>
      <c r="M65" s="1">
        <v>2.8</v>
      </c>
      <c r="N65" s="1">
        <v>3.1583583583583601</v>
      </c>
      <c r="O65" s="1">
        <v>0.54034401172746205</v>
      </c>
      <c r="P65" s="2">
        <v>263.5</v>
      </c>
      <c r="Q65" s="1">
        <v>-0.66320408958118904</v>
      </c>
      <c r="R65" s="1">
        <v>0.26350000000000001</v>
      </c>
      <c r="S65" s="3">
        <v>999</v>
      </c>
    </row>
    <row r="66" spans="1:19">
      <c r="A66" s="11" t="s">
        <v>129</v>
      </c>
      <c r="B66" s="8">
        <v>3</v>
      </c>
      <c r="C66" s="1">
        <v>4.9795918367346896</v>
      </c>
      <c r="D66" s="1">
        <v>4.1593838736695901</v>
      </c>
      <c r="E66" s="1">
        <v>1.0856874448101299</v>
      </c>
      <c r="F66" s="2">
        <v>792.5</v>
      </c>
      <c r="G66" s="1">
        <v>0.75547337954944205</v>
      </c>
      <c r="H66" s="1">
        <v>0.79249999999999998</v>
      </c>
      <c r="I66" s="3">
        <v>999</v>
      </c>
      <c r="K66" s="11" t="s">
        <v>129</v>
      </c>
      <c r="L66" s="8">
        <v>3</v>
      </c>
      <c r="M66" s="1">
        <v>5.3333333333333304</v>
      </c>
      <c r="N66" s="1">
        <v>4.1781781781781797</v>
      </c>
      <c r="O66" s="1">
        <v>0.99153388851683999</v>
      </c>
      <c r="P66" s="2">
        <v>866.5</v>
      </c>
      <c r="Q66" s="1">
        <v>1.16501833021871</v>
      </c>
      <c r="R66" s="1">
        <v>0.86650000000000005</v>
      </c>
      <c r="S66" s="3">
        <v>999</v>
      </c>
    </row>
    <row r="67" spans="1:19">
      <c r="A67" s="11" t="s">
        <v>0</v>
      </c>
      <c r="B67" s="8">
        <v>3</v>
      </c>
      <c r="C67" s="1">
        <v>5.3846153846153904</v>
      </c>
      <c r="D67" s="1">
        <v>4.1760221760221796</v>
      </c>
      <c r="E67" s="1">
        <v>1.17766181722435</v>
      </c>
      <c r="F67" s="2">
        <v>838</v>
      </c>
      <c r="G67" s="1">
        <v>1.02626508808935</v>
      </c>
      <c r="H67" s="1">
        <v>0.83799999999999997</v>
      </c>
      <c r="I67" s="3">
        <v>999</v>
      </c>
      <c r="K67" s="11" t="s">
        <v>0</v>
      </c>
      <c r="L67" s="8">
        <v>3</v>
      </c>
      <c r="M67" s="1">
        <v>4</v>
      </c>
      <c r="N67" s="1">
        <v>4.1614948281614996</v>
      </c>
      <c r="O67" s="1">
        <v>1.04099394493867</v>
      </c>
      <c r="P67" s="2">
        <v>441.5</v>
      </c>
      <c r="Q67" s="1">
        <v>-0.155135223357145</v>
      </c>
      <c r="R67" s="1">
        <v>0.4415</v>
      </c>
      <c r="S67" s="3">
        <v>999</v>
      </c>
    </row>
    <row r="68" spans="1:19">
      <c r="A68" s="11" t="s">
        <v>1</v>
      </c>
      <c r="B68" s="8">
        <v>3</v>
      </c>
      <c r="C68" s="1">
        <v>4.5714285714285703</v>
      </c>
      <c r="D68" s="1">
        <v>4.1929071929071897</v>
      </c>
      <c r="E68" s="1">
        <v>1.0437518046718</v>
      </c>
      <c r="F68" s="2">
        <v>621</v>
      </c>
      <c r="G68" s="1">
        <v>0.36265458591508798</v>
      </c>
      <c r="H68" s="1">
        <v>0.621</v>
      </c>
      <c r="I68" s="3">
        <v>999</v>
      </c>
      <c r="K68" s="11" t="s">
        <v>1</v>
      </c>
      <c r="L68" s="8">
        <v>3</v>
      </c>
      <c r="M68" s="1">
        <v>4</v>
      </c>
      <c r="N68" s="1">
        <v>4.1855188521855196</v>
      </c>
      <c r="O68" s="1">
        <v>0.98364235232265695</v>
      </c>
      <c r="P68" s="2">
        <v>408.5</v>
      </c>
      <c r="Q68" s="1">
        <v>-0.188603969468635</v>
      </c>
      <c r="R68" s="1">
        <v>0.40849999999999997</v>
      </c>
      <c r="S68" s="3">
        <v>999</v>
      </c>
    </row>
    <row r="69" spans="1:19">
      <c r="A69" s="11" t="s">
        <v>2</v>
      </c>
      <c r="B69" s="8">
        <v>4</v>
      </c>
      <c r="C69" s="1">
        <v>2.5679012345679002</v>
      </c>
      <c r="D69" s="1">
        <v>3.5500685871056201</v>
      </c>
      <c r="E69" s="1">
        <v>0.92842604867433298</v>
      </c>
      <c r="F69" s="2">
        <v>121</v>
      </c>
      <c r="G69" s="1">
        <v>-1.05788431285413</v>
      </c>
      <c r="H69" s="1">
        <v>0.121</v>
      </c>
      <c r="I69" s="3">
        <v>999</v>
      </c>
      <c r="K69" s="11" t="s">
        <v>2</v>
      </c>
      <c r="L69" s="8">
        <v>4</v>
      </c>
      <c r="M69" s="1">
        <v>3</v>
      </c>
      <c r="N69" s="1">
        <v>3.5495495495495502</v>
      </c>
      <c r="O69" s="1">
        <v>0.73237288137399104</v>
      </c>
      <c r="P69" s="2">
        <v>230.5</v>
      </c>
      <c r="Q69" s="1">
        <v>-0.750368512442119</v>
      </c>
      <c r="R69" s="1">
        <v>0.23050000000000001</v>
      </c>
      <c r="S69" s="3">
        <v>999</v>
      </c>
    </row>
    <row r="70" spans="1:19">
      <c r="A70" s="11" t="s">
        <v>3</v>
      </c>
      <c r="B70" s="8">
        <v>1</v>
      </c>
      <c r="C70" s="1" t="s">
        <v>71</v>
      </c>
      <c r="D70" s="1" t="s">
        <v>71</v>
      </c>
      <c r="E70" s="1" t="s">
        <v>71</v>
      </c>
      <c r="F70" s="2" t="s">
        <v>71</v>
      </c>
      <c r="G70" s="1" t="s">
        <v>71</v>
      </c>
      <c r="H70" s="1" t="s">
        <v>71</v>
      </c>
      <c r="I70" s="3">
        <v>999</v>
      </c>
      <c r="K70" s="11" t="s">
        <v>3</v>
      </c>
      <c r="L70" s="8">
        <v>1</v>
      </c>
      <c r="M70" s="1" t="s">
        <v>71</v>
      </c>
      <c r="N70" s="1" t="s">
        <v>71</v>
      </c>
      <c r="O70" s="1" t="s">
        <v>71</v>
      </c>
      <c r="P70" s="2" t="s">
        <v>71</v>
      </c>
      <c r="Q70" s="1" t="s">
        <v>71</v>
      </c>
      <c r="R70" s="1" t="s">
        <v>71</v>
      </c>
      <c r="S70" s="3">
        <v>999</v>
      </c>
    </row>
    <row r="71" spans="1:19">
      <c r="A71" s="11" t="s">
        <v>4</v>
      </c>
      <c r="B71" s="8">
        <v>4</v>
      </c>
      <c r="C71" s="1">
        <v>2.90625</v>
      </c>
      <c r="D71" s="1">
        <v>3.5245870870870899</v>
      </c>
      <c r="E71" s="1">
        <v>0.892235367321775</v>
      </c>
      <c r="F71" s="2">
        <v>293</v>
      </c>
      <c r="G71" s="1">
        <v>-0.69302014886851104</v>
      </c>
      <c r="H71" s="1">
        <v>0.29299999999999998</v>
      </c>
      <c r="I71" s="3">
        <v>999</v>
      </c>
      <c r="K71" s="11" t="s">
        <v>4</v>
      </c>
      <c r="L71" s="8">
        <v>4</v>
      </c>
      <c r="M71" s="1">
        <v>3.5</v>
      </c>
      <c r="N71" s="1">
        <v>3.54654654654655</v>
      </c>
      <c r="O71" s="1">
        <v>0.72327854197684704</v>
      </c>
      <c r="P71" s="2">
        <v>454.5</v>
      </c>
      <c r="Q71" s="1">
        <v>-6.4354939134965303E-2</v>
      </c>
      <c r="R71" s="1">
        <v>0.45450000000000002</v>
      </c>
      <c r="S71" s="3">
        <v>999</v>
      </c>
    </row>
    <row r="72" spans="1:19">
      <c r="A72" s="11" t="s">
        <v>5</v>
      </c>
      <c r="B72" s="8">
        <v>1</v>
      </c>
      <c r="C72" s="1" t="s">
        <v>71</v>
      </c>
      <c r="D72" s="1" t="s">
        <v>71</v>
      </c>
      <c r="E72" s="1" t="s">
        <v>71</v>
      </c>
      <c r="F72" s="2" t="s">
        <v>71</v>
      </c>
      <c r="G72" s="1" t="s">
        <v>71</v>
      </c>
      <c r="H72" s="1" t="s">
        <v>71</v>
      </c>
      <c r="I72" s="3">
        <v>999</v>
      </c>
      <c r="K72" s="11" t="s">
        <v>5</v>
      </c>
      <c r="L72" s="8">
        <v>1</v>
      </c>
      <c r="M72" s="1" t="s">
        <v>71</v>
      </c>
      <c r="N72" s="1" t="s">
        <v>71</v>
      </c>
      <c r="O72" s="1" t="s">
        <v>71</v>
      </c>
      <c r="P72" s="2" t="s">
        <v>71</v>
      </c>
      <c r="Q72" s="1" t="s">
        <v>71</v>
      </c>
      <c r="R72" s="1" t="s">
        <v>71</v>
      </c>
      <c r="S72" s="3">
        <v>999</v>
      </c>
    </row>
    <row r="73" spans="1:19">
      <c r="A73" s="11" t="s">
        <v>6</v>
      </c>
      <c r="B73" s="8">
        <v>2</v>
      </c>
      <c r="C73" s="1">
        <v>8</v>
      </c>
      <c r="D73" s="1">
        <v>5.2832832832832803</v>
      </c>
      <c r="E73" s="1">
        <v>2.1165515376796602</v>
      </c>
      <c r="F73" s="2">
        <v>868</v>
      </c>
      <c r="G73" s="1">
        <v>1.2835580274577201</v>
      </c>
      <c r="H73" s="1">
        <v>0.86799999999999999</v>
      </c>
      <c r="I73" s="3">
        <v>999</v>
      </c>
      <c r="K73" s="11" t="s">
        <v>6</v>
      </c>
      <c r="L73" s="8">
        <v>2</v>
      </c>
      <c r="M73" s="1">
        <v>8</v>
      </c>
      <c r="N73" s="1">
        <v>5.2952952952952996</v>
      </c>
      <c r="O73" s="1">
        <v>2.12813199295692</v>
      </c>
      <c r="P73" s="2">
        <v>865</v>
      </c>
      <c r="Q73" s="1">
        <v>1.27092901833907</v>
      </c>
      <c r="R73" s="1">
        <v>0.86499999999999999</v>
      </c>
      <c r="S73" s="3">
        <v>999</v>
      </c>
    </row>
    <row r="74" spans="1:19">
      <c r="A74" s="11" t="s">
        <v>7</v>
      </c>
      <c r="B74" s="8">
        <v>2</v>
      </c>
      <c r="C74" s="1">
        <v>2</v>
      </c>
      <c r="D74" s="1">
        <v>5.3873873873873901</v>
      </c>
      <c r="E74" s="1">
        <v>2.0942427716610101</v>
      </c>
      <c r="F74" s="2">
        <v>86</v>
      </c>
      <c r="G74" s="1">
        <v>-1.6174759837899499</v>
      </c>
      <c r="H74" s="1">
        <v>8.5999999999999993E-2</v>
      </c>
      <c r="I74" s="3">
        <v>999</v>
      </c>
      <c r="K74" s="11" t="s">
        <v>7</v>
      </c>
      <c r="L74" s="8">
        <v>2</v>
      </c>
      <c r="M74" s="1">
        <v>2</v>
      </c>
      <c r="N74" s="1">
        <v>5.3633633633633604</v>
      </c>
      <c r="O74" s="1">
        <v>2.0985487635327802</v>
      </c>
      <c r="P74" s="2">
        <v>87.5</v>
      </c>
      <c r="Q74" s="1">
        <v>-1.6027091777945399</v>
      </c>
      <c r="R74" s="1">
        <v>8.7499999999999994E-2</v>
      </c>
      <c r="S74" s="3">
        <v>999</v>
      </c>
    </row>
    <row r="75" spans="1:19">
      <c r="A75" s="11" t="s">
        <v>8</v>
      </c>
      <c r="B75" s="8">
        <v>1</v>
      </c>
      <c r="C75" s="1" t="s">
        <v>71</v>
      </c>
      <c r="D75" s="1" t="s">
        <v>71</v>
      </c>
      <c r="E75" s="1" t="s">
        <v>71</v>
      </c>
      <c r="F75" s="2" t="s">
        <v>71</v>
      </c>
      <c r="G75" s="1" t="s">
        <v>71</v>
      </c>
      <c r="H75" s="1" t="s">
        <v>71</v>
      </c>
      <c r="I75" s="3">
        <v>999</v>
      </c>
      <c r="K75" s="11" t="s">
        <v>8</v>
      </c>
      <c r="L75" s="8">
        <v>1</v>
      </c>
      <c r="M75" s="1" t="s">
        <v>71</v>
      </c>
      <c r="N75" s="1" t="s">
        <v>71</v>
      </c>
      <c r="O75" s="1" t="s">
        <v>71</v>
      </c>
      <c r="P75" s="2" t="s">
        <v>71</v>
      </c>
      <c r="Q75" s="1" t="s">
        <v>71</v>
      </c>
      <c r="R75" s="1" t="s">
        <v>71</v>
      </c>
      <c r="S75" s="3">
        <v>999</v>
      </c>
    </row>
    <row r="76" spans="1:19">
      <c r="A76" s="11" t="s">
        <v>9</v>
      </c>
      <c r="B76" s="8">
        <v>2</v>
      </c>
      <c r="C76" s="1">
        <v>8</v>
      </c>
      <c r="D76" s="1">
        <v>5.2832832832832803</v>
      </c>
      <c r="E76" s="1">
        <v>2.1165515376796602</v>
      </c>
      <c r="F76" s="2">
        <v>868</v>
      </c>
      <c r="G76" s="1">
        <v>1.2835580274577201</v>
      </c>
      <c r="H76" s="1">
        <v>0.86799999999999999</v>
      </c>
      <c r="I76" s="3">
        <v>999</v>
      </c>
      <c r="K76" s="11" t="s">
        <v>9</v>
      </c>
      <c r="L76" s="8">
        <v>2</v>
      </c>
      <c r="M76" s="1">
        <v>8</v>
      </c>
      <c r="N76" s="1">
        <v>5.2952952952952996</v>
      </c>
      <c r="O76" s="1">
        <v>2.12813199295692</v>
      </c>
      <c r="P76" s="2">
        <v>865</v>
      </c>
      <c r="Q76" s="1">
        <v>1.27092901833907</v>
      </c>
      <c r="R76" s="1">
        <v>0.86499999999999999</v>
      </c>
      <c r="S76" s="3">
        <v>999</v>
      </c>
    </row>
    <row r="77" spans="1:19">
      <c r="A77" s="11" t="s">
        <v>10</v>
      </c>
      <c r="B77" s="8">
        <v>3</v>
      </c>
      <c r="C77" s="1">
        <v>3.2631578947368398</v>
      </c>
      <c r="D77" s="1">
        <v>4.1398029608555902</v>
      </c>
      <c r="E77" s="1">
        <v>1.3017195195284601</v>
      </c>
      <c r="F77" s="2">
        <v>300.5</v>
      </c>
      <c r="G77" s="1">
        <v>-0.67345157921293897</v>
      </c>
      <c r="H77" s="1">
        <v>0.30049999999999999</v>
      </c>
      <c r="I77" s="3">
        <v>999</v>
      </c>
      <c r="K77" s="11" t="s">
        <v>10</v>
      </c>
      <c r="L77" s="8">
        <v>3</v>
      </c>
      <c r="M77" s="1">
        <v>4</v>
      </c>
      <c r="N77" s="1">
        <v>4.1368034701368002</v>
      </c>
      <c r="O77" s="1">
        <v>1.03144351354579</v>
      </c>
      <c r="P77" s="2">
        <v>438</v>
      </c>
      <c r="Q77" s="1">
        <v>-0.13263302191558199</v>
      </c>
      <c r="R77" s="1">
        <v>0.438</v>
      </c>
      <c r="S77" s="3">
        <v>999</v>
      </c>
    </row>
    <row r="78" spans="1:19">
      <c r="A78" s="11" t="s">
        <v>11</v>
      </c>
      <c r="B78" s="8">
        <v>2</v>
      </c>
      <c r="C78" s="1">
        <v>4</v>
      </c>
      <c r="D78" s="1">
        <v>5.3453453453453497</v>
      </c>
      <c r="E78" s="1">
        <v>2.06891679127855</v>
      </c>
      <c r="F78" s="2">
        <v>296</v>
      </c>
      <c r="G78" s="1">
        <v>-0.65026556457785301</v>
      </c>
      <c r="H78" s="1">
        <v>0.29599999999999999</v>
      </c>
      <c r="I78" s="3">
        <v>999</v>
      </c>
      <c r="K78" s="11" t="s">
        <v>11</v>
      </c>
      <c r="L78" s="8">
        <v>2</v>
      </c>
      <c r="M78" s="1">
        <v>4</v>
      </c>
      <c r="N78" s="1">
        <v>5.3633633633633604</v>
      </c>
      <c r="O78" s="1">
        <v>2.1307696867599599</v>
      </c>
      <c r="P78" s="2">
        <v>301.5</v>
      </c>
      <c r="Q78" s="1">
        <v>-0.63984548486631099</v>
      </c>
      <c r="R78" s="1">
        <v>0.30149999999999999</v>
      </c>
      <c r="S78" s="3">
        <v>999</v>
      </c>
    </row>
    <row r="79" spans="1:19">
      <c r="A79" s="11" t="s">
        <v>12</v>
      </c>
      <c r="B79" s="8">
        <v>3</v>
      </c>
      <c r="C79" s="1">
        <v>3.5555555555555598</v>
      </c>
      <c r="D79" s="1">
        <v>4.1461214300720499</v>
      </c>
      <c r="E79" s="1">
        <v>1.06153829626327</v>
      </c>
      <c r="F79" s="2">
        <v>260.5</v>
      </c>
      <c r="G79" s="1">
        <v>-0.55633025826326599</v>
      </c>
      <c r="H79" s="1">
        <v>0.26050000000000001</v>
      </c>
      <c r="I79" s="3">
        <v>999</v>
      </c>
      <c r="K79" s="11" t="s">
        <v>12</v>
      </c>
      <c r="L79" s="8">
        <v>3</v>
      </c>
      <c r="M79" s="1">
        <v>4</v>
      </c>
      <c r="N79" s="1">
        <v>4.1368034701368002</v>
      </c>
      <c r="O79" s="1">
        <v>1.03144351354579</v>
      </c>
      <c r="P79" s="2">
        <v>438</v>
      </c>
      <c r="Q79" s="1">
        <v>-0.13263302191558199</v>
      </c>
      <c r="R79" s="1">
        <v>0.438</v>
      </c>
      <c r="S79" s="3">
        <v>999</v>
      </c>
    </row>
    <row r="80" spans="1:19">
      <c r="A80" s="11" t="s">
        <v>13</v>
      </c>
      <c r="B80" s="8">
        <v>4</v>
      </c>
      <c r="C80" s="1">
        <v>2.3076923076923102</v>
      </c>
      <c r="D80" s="1">
        <v>3.54996021662688</v>
      </c>
      <c r="E80" s="1">
        <v>1.1341846922935099</v>
      </c>
      <c r="F80" s="2">
        <v>162.5</v>
      </c>
      <c r="G80" s="1">
        <v>-1.0952959578589501</v>
      </c>
      <c r="H80" s="1">
        <v>0.16250000000000001</v>
      </c>
      <c r="I80" s="3">
        <v>999</v>
      </c>
      <c r="K80" s="11" t="s">
        <v>13</v>
      </c>
      <c r="L80" s="8">
        <v>4</v>
      </c>
      <c r="M80" s="1">
        <v>3.5</v>
      </c>
      <c r="N80" s="1">
        <v>3.5410410410410398</v>
      </c>
      <c r="O80" s="1">
        <v>0.72620387043873402</v>
      </c>
      <c r="P80" s="2">
        <v>468.5</v>
      </c>
      <c r="Q80" s="1">
        <v>-5.6514489541685101E-2</v>
      </c>
      <c r="R80" s="1">
        <v>0.46850000000000003</v>
      </c>
      <c r="S80" s="3">
        <v>999</v>
      </c>
    </row>
    <row r="81" spans="1:19">
      <c r="A81" s="11" t="s">
        <v>14</v>
      </c>
      <c r="B81" s="8">
        <v>3</v>
      </c>
      <c r="C81" s="1">
        <v>4.0909090909090899</v>
      </c>
      <c r="D81" s="1">
        <v>4.1830921830921799</v>
      </c>
      <c r="E81" s="1">
        <v>1.0660153352369699</v>
      </c>
      <c r="F81" s="2">
        <v>463.5</v>
      </c>
      <c r="G81" s="1">
        <v>-8.6474452229714893E-2</v>
      </c>
      <c r="H81" s="1">
        <v>0.46350000000000002</v>
      </c>
      <c r="I81" s="3">
        <v>999</v>
      </c>
      <c r="K81" s="11" t="s">
        <v>14</v>
      </c>
      <c r="L81" s="8">
        <v>3</v>
      </c>
      <c r="M81" s="1">
        <v>4</v>
      </c>
      <c r="N81" s="1">
        <v>4.2195528862195504</v>
      </c>
      <c r="O81" s="1">
        <v>0.99936534094432194</v>
      </c>
      <c r="P81" s="2">
        <v>406.5</v>
      </c>
      <c r="Q81" s="1">
        <v>-0.21969231593732499</v>
      </c>
      <c r="R81" s="1">
        <v>0.40649999999999997</v>
      </c>
      <c r="S81" s="3">
        <v>999</v>
      </c>
    </row>
    <row r="82" spans="1:19">
      <c r="A82" s="11" t="s">
        <v>15</v>
      </c>
      <c r="B82" s="8">
        <v>1</v>
      </c>
      <c r="C82" s="1" t="s">
        <v>71</v>
      </c>
      <c r="D82" s="1" t="s">
        <v>71</v>
      </c>
      <c r="E82" s="1" t="s">
        <v>71</v>
      </c>
      <c r="F82" s="2" t="s">
        <v>71</v>
      </c>
      <c r="G82" s="1" t="s">
        <v>71</v>
      </c>
      <c r="H82" s="1" t="s">
        <v>71</v>
      </c>
      <c r="I82" s="3">
        <v>999</v>
      </c>
      <c r="K82" s="11" t="s">
        <v>15</v>
      </c>
      <c r="L82" s="8">
        <v>1</v>
      </c>
      <c r="M82" s="1" t="s">
        <v>71</v>
      </c>
      <c r="N82" s="1" t="s">
        <v>71</v>
      </c>
      <c r="O82" s="1" t="s">
        <v>71</v>
      </c>
      <c r="P82" s="2" t="s">
        <v>71</v>
      </c>
      <c r="Q82" s="1" t="s">
        <v>71</v>
      </c>
      <c r="R82" s="1" t="s">
        <v>71</v>
      </c>
      <c r="S82" s="3">
        <v>999</v>
      </c>
    </row>
    <row r="83" spans="1:19">
      <c r="A83" s="11" t="s">
        <v>16</v>
      </c>
      <c r="B83" s="8">
        <v>3</v>
      </c>
      <c r="C83" s="1">
        <v>2</v>
      </c>
      <c r="D83" s="1">
        <v>4.1900712593781897</v>
      </c>
      <c r="E83" s="1">
        <v>1.2703848655464201</v>
      </c>
      <c r="F83" s="2">
        <v>19</v>
      </c>
      <c r="G83" s="1">
        <v>-1.72394312839692</v>
      </c>
      <c r="H83" s="1">
        <v>1.9E-2</v>
      </c>
      <c r="I83" s="3">
        <v>999</v>
      </c>
      <c r="K83" s="11" t="s">
        <v>16</v>
      </c>
      <c r="L83" s="8">
        <v>3</v>
      </c>
      <c r="M83" s="1">
        <v>2</v>
      </c>
      <c r="N83" s="1">
        <v>4.2082082082082097</v>
      </c>
      <c r="O83" s="1">
        <v>1.01174544192702</v>
      </c>
      <c r="P83" s="2">
        <v>19.5</v>
      </c>
      <c r="Q83" s="1">
        <v>-2.1825729246700099</v>
      </c>
      <c r="R83" s="1">
        <v>1.95E-2</v>
      </c>
      <c r="S83" s="3">
        <v>999</v>
      </c>
    </row>
    <row r="84" spans="1:19">
      <c r="A84" s="11" t="s">
        <v>17</v>
      </c>
      <c r="B84" s="8">
        <v>4</v>
      </c>
      <c r="C84" s="1">
        <v>3.28571428571429</v>
      </c>
      <c r="D84" s="1">
        <v>3.5993771549327098</v>
      </c>
      <c r="E84" s="1">
        <v>0.80007828038748696</v>
      </c>
      <c r="F84" s="2">
        <v>395.5</v>
      </c>
      <c r="G84" s="1">
        <v>-0.39204022519710702</v>
      </c>
      <c r="H84" s="1">
        <v>0.39550000000000002</v>
      </c>
      <c r="I84" s="3">
        <v>999</v>
      </c>
      <c r="K84" s="11" t="s">
        <v>17</v>
      </c>
      <c r="L84" s="8">
        <v>4</v>
      </c>
      <c r="M84" s="1">
        <v>3.5</v>
      </c>
      <c r="N84" s="1">
        <v>3.5405405405405399</v>
      </c>
      <c r="O84" s="1">
        <v>0.71912613142194703</v>
      </c>
      <c r="P84" s="2">
        <v>470.5</v>
      </c>
      <c r="Q84" s="1">
        <v>-5.6374728672949799E-2</v>
      </c>
      <c r="R84" s="1">
        <v>0.47049999999999997</v>
      </c>
      <c r="S84" s="3">
        <v>999</v>
      </c>
    </row>
    <row r="85" spans="1:19">
      <c r="A85" s="11" t="s">
        <v>18</v>
      </c>
      <c r="B85" s="8">
        <v>4</v>
      </c>
      <c r="C85" s="1">
        <v>3.5126050420168098</v>
      </c>
      <c r="D85" s="1">
        <v>3.5322044733809399</v>
      </c>
      <c r="E85" s="1">
        <v>0.86573142944414605</v>
      </c>
      <c r="F85" s="2">
        <v>535</v>
      </c>
      <c r="G85" s="1">
        <v>-2.26391588632993E-2</v>
      </c>
      <c r="H85" s="1">
        <v>0.53500000000000003</v>
      </c>
      <c r="I85" s="3">
        <v>999</v>
      </c>
      <c r="K85" s="11" t="s">
        <v>18</v>
      </c>
      <c r="L85" s="8">
        <v>4</v>
      </c>
      <c r="M85" s="1">
        <v>3.5</v>
      </c>
      <c r="N85" s="1">
        <v>3.5450450450450499</v>
      </c>
      <c r="O85" s="1">
        <v>0.75803840101131303</v>
      </c>
      <c r="P85" s="2">
        <v>454.5</v>
      </c>
      <c r="Q85" s="1">
        <v>-5.94231703630708E-2</v>
      </c>
      <c r="R85" s="1">
        <v>0.45450000000000002</v>
      </c>
      <c r="S85" s="3">
        <v>999</v>
      </c>
    </row>
    <row r="86" spans="1:19">
      <c r="A86" s="11" t="s">
        <v>19</v>
      </c>
      <c r="B86" s="8">
        <v>4</v>
      </c>
      <c r="C86" s="1">
        <v>4.0588235294117601</v>
      </c>
      <c r="D86" s="1">
        <v>3.5503150209032599</v>
      </c>
      <c r="E86" s="1">
        <v>0.791416700017055</v>
      </c>
      <c r="F86" s="2">
        <v>755</v>
      </c>
      <c r="G86" s="1">
        <v>0.64252941402114705</v>
      </c>
      <c r="H86" s="1">
        <v>0.755</v>
      </c>
      <c r="I86" s="3">
        <v>999</v>
      </c>
      <c r="K86" s="11" t="s">
        <v>19</v>
      </c>
      <c r="L86" s="8">
        <v>4</v>
      </c>
      <c r="M86" s="1">
        <v>3.5</v>
      </c>
      <c r="N86" s="1">
        <v>3.5275275275275302</v>
      </c>
      <c r="O86" s="1">
        <v>0.70461760191102096</v>
      </c>
      <c r="P86" s="2">
        <v>477.5</v>
      </c>
      <c r="Q86" s="1">
        <v>-3.9067328793474701E-2</v>
      </c>
      <c r="R86" s="1">
        <v>0.47749999999999998</v>
      </c>
      <c r="S86" s="3">
        <v>999</v>
      </c>
    </row>
    <row r="87" spans="1:19">
      <c r="A87" s="11" t="s">
        <v>20</v>
      </c>
      <c r="B87" s="8">
        <v>3</v>
      </c>
      <c r="C87" s="1">
        <v>6</v>
      </c>
      <c r="D87" s="1">
        <v>4.2081828664107102</v>
      </c>
      <c r="E87" s="1">
        <v>1.1533278104851601</v>
      </c>
      <c r="F87" s="2">
        <v>919.5</v>
      </c>
      <c r="G87" s="1">
        <v>1.5536061103352199</v>
      </c>
      <c r="H87" s="1">
        <v>0.91949999999999998</v>
      </c>
      <c r="I87" s="3">
        <v>999</v>
      </c>
      <c r="K87" s="11" t="s">
        <v>20</v>
      </c>
      <c r="L87" s="8">
        <v>3</v>
      </c>
      <c r="M87" s="1">
        <v>6</v>
      </c>
      <c r="N87" s="1">
        <v>4.2435769102435801</v>
      </c>
      <c r="O87" s="1">
        <v>1.0198741286636099</v>
      </c>
      <c r="P87" s="2">
        <v>940.5</v>
      </c>
      <c r="Q87" s="1">
        <v>1.7221959459428</v>
      </c>
      <c r="R87" s="1">
        <v>0.9405</v>
      </c>
      <c r="S87" s="3">
        <v>999</v>
      </c>
    </row>
    <row r="88" spans="1:19">
      <c r="A88" s="11" t="s">
        <v>21</v>
      </c>
      <c r="B88" s="8">
        <v>2</v>
      </c>
      <c r="C88" s="1">
        <v>4</v>
      </c>
      <c r="D88" s="1">
        <v>5.2712712712712699</v>
      </c>
      <c r="E88" s="1">
        <v>2.1313307173545302</v>
      </c>
      <c r="F88" s="2">
        <v>311.5</v>
      </c>
      <c r="G88" s="1">
        <v>-0.59646832888009604</v>
      </c>
      <c r="H88" s="1">
        <v>0.3115</v>
      </c>
      <c r="I88" s="3">
        <v>999</v>
      </c>
      <c r="K88" s="11" t="s">
        <v>21</v>
      </c>
      <c r="L88" s="8">
        <v>2</v>
      </c>
      <c r="M88" s="1">
        <v>4</v>
      </c>
      <c r="N88" s="1">
        <v>5.28728728728729</v>
      </c>
      <c r="O88" s="1">
        <v>2.1065192606143501</v>
      </c>
      <c r="P88" s="2">
        <v>308</v>
      </c>
      <c r="Q88" s="1">
        <v>-0.61109685126347302</v>
      </c>
      <c r="R88" s="1">
        <v>0.308</v>
      </c>
      <c r="S88" s="3">
        <v>999</v>
      </c>
    </row>
    <row r="89" spans="1:19">
      <c r="A89" s="12"/>
      <c r="B89" s="10"/>
      <c r="C89" s="10"/>
      <c r="D89" s="10"/>
      <c r="E89" s="10"/>
      <c r="F89" s="10"/>
      <c r="G89" s="10"/>
      <c r="H89" s="10"/>
      <c r="I89" s="10"/>
      <c r="J89" s="10"/>
      <c r="K89" s="12"/>
      <c r="L89" s="10"/>
      <c r="M89" s="10"/>
      <c r="N89" s="10"/>
      <c r="O89" s="10"/>
      <c r="P89" s="10"/>
      <c r="Q89" s="10"/>
      <c r="R89" s="10"/>
      <c r="S89" s="10"/>
    </row>
    <row r="90" spans="1:19">
      <c r="A90" s="12"/>
      <c r="B90" s="10"/>
      <c r="C90" s="10"/>
      <c r="D90" s="10"/>
      <c r="E90" s="10"/>
      <c r="F90" s="10"/>
      <c r="G90" s="10"/>
      <c r="H90" s="10"/>
      <c r="I90" s="10"/>
      <c r="J90" s="10"/>
      <c r="K90" s="12"/>
      <c r="L90" s="10"/>
      <c r="M90" s="10"/>
      <c r="N90" s="10"/>
      <c r="O90" s="10"/>
      <c r="P90" s="10"/>
      <c r="Q90" s="10"/>
      <c r="R90" s="10"/>
      <c r="S90" s="10"/>
    </row>
  </sheetData>
  <mergeCells count="2">
    <mergeCell ref="B1:I1"/>
    <mergeCell ref="L1:S1"/>
  </mergeCells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PD</vt:lpstr>
      <vt:lpstr>NRI</vt:lpstr>
      <vt:lpstr>NTI</vt:lpstr>
    </vt:vector>
  </TitlesOfParts>
  <Company>NAU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Jarvis</dc:creator>
  <cp:lastModifiedBy>Karl Jarvis</cp:lastModifiedBy>
  <dcterms:created xsi:type="dcterms:W3CDTF">2011-04-29T03:58:36Z</dcterms:created>
  <dcterms:modified xsi:type="dcterms:W3CDTF">2011-05-03T00:22:15Z</dcterms:modified>
</cp:coreProperties>
</file>