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6.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5520" windowHeight="15620" firstSheet="2" activeTab="6"/>
  </bookViews>
  <sheets>
    <sheet name="Sheet1" sheetId="1" r:id="rId1"/>
    <sheet name="Sheet2" sheetId="2" r:id="rId2"/>
    <sheet name="2000chunks" sheetId="3" r:id="rId3"/>
    <sheet name="4000chunks" sheetId="4" r:id="rId4"/>
    <sheet name="1000chunks" sheetId="5" r:id="rId5"/>
    <sheet name="orderMagChunks" sheetId="6" r:id="rId6"/>
    <sheet name="mpiRK"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7" l="1"/>
  <c r="E12" i="7"/>
  <c r="D13" i="7"/>
  <c r="E13" i="7"/>
  <c r="D14" i="7"/>
  <c r="E14" i="7"/>
  <c r="D15" i="7"/>
  <c r="E15" i="7"/>
  <c r="D16" i="7"/>
  <c r="E16" i="7"/>
  <c r="D17" i="7"/>
  <c r="E17" i="7"/>
  <c r="D18" i="7"/>
  <c r="E18" i="7"/>
  <c r="D11" i="7"/>
  <c r="E11" i="7"/>
  <c r="D37" i="6"/>
  <c r="E37" i="6"/>
  <c r="D36" i="6"/>
  <c r="E36" i="6"/>
  <c r="D35" i="6"/>
  <c r="E35" i="6"/>
  <c r="D34" i="6"/>
  <c r="E34" i="6"/>
  <c r="D33" i="6"/>
  <c r="E33" i="6"/>
  <c r="D32" i="6"/>
  <c r="E32" i="6"/>
  <c r="D31" i="6"/>
  <c r="E31" i="6"/>
  <c r="D53" i="6"/>
  <c r="E53" i="6"/>
  <c r="D52" i="6"/>
  <c r="E52" i="6"/>
  <c r="D51" i="6"/>
  <c r="E51" i="6"/>
  <c r="D50" i="6"/>
  <c r="E50" i="6"/>
  <c r="D49" i="6"/>
  <c r="E49" i="6"/>
  <c r="D48" i="6"/>
  <c r="E48" i="6"/>
  <c r="D47" i="6"/>
  <c r="E47" i="6"/>
  <c r="D21" i="6"/>
  <c r="E21" i="6"/>
  <c r="D20" i="6"/>
  <c r="E20" i="6"/>
  <c r="D19" i="6"/>
  <c r="E19" i="6"/>
  <c r="D18" i="6"/>
  <c r="E18" i="6"/>
  <c r="D17" i="6"/>
  <c r="E17" i="6"/>
  <c r="D16" i="6"/>
  <c r="E16" i="6"/>
  <c r="D15" i="6"/>
  <c r="E15" i="6"/>
  <c r="C9" i="3"/>
  <c r="C10" i="3"/>
  <c r="D38" i="5"/>
  <c r="E38" i="5"/>
  <c r="D37" i="5"/>
  <c r="E37" i="5"/>
  <c r="D36" i="5"/>
  <c r="E36" i="5"/>
  <c r="D35" i="5"/>
  <c r="E35" i="5"/>
  <c r="D34" i="5"/>
  <c r="E34" i="5"/>
  <c r="D33" i="5"/>
  <c r="E33" i="5"/>
  <c r="D32" i="5"/>
  <c r="E32" i="5"/>
  <c r="D31" i="5"/>
  <c r="E31" i="5"/>
  <c r="D30" i="5"/>
  <c r="E30" i="5"/>
  <c r="D18" i="5"/>
  <c r="E18" i="5"/>
  <c r="D17" i="5"/>
  <c r="E17" i="5"/>
  <c r="D16" i="5"/>
  <c r="E16" i="5"/>
  <c r="D15" i="5"/>
  <c r="E15" i="5"/>
  <c r="D14" i="5"/>
  <c r="E14" i="5"/>
  <c r="D13" i="5"/>
  <c r="E13" i="5"/>
  <c r="D12" i="5"/>
  <c r="E12" i="5"/>
  <c r="D11" i="5"/>
  <c r="E11" i="5"/>
  <c r="D10" i="5"/>
  <c r="E10" i="5"/>
  <c r="D75" i="4"/>
  <c r="E75" i="4"/>
  <c r="D74" i="4"/>
  <c r="E74" i="4"/>
  <c r="D73" i="4"/>
  <c r="E73" i="4"/>
  <c r="D72" i="4"/>
  <c r="E72" i="4"/>
  <c r="D71" i="4"/>
  <c r="E71" i="4"/>
  <c r="D70" i="4"/>
  <c r="E70" i="4"/>
  <c r="D69" i="4"/>
  <c r="E69" i="4"/>
  <c r="D68" i="4"/>
  <c r="E68" i="4"/>
  <c r="D67" i="4"/>
  <c r="E67" i="4"/>
  <c r="D55" i="4"/>
  <c r="E55" i="4"/>
  <c r="D54" i="4"/>
  <c r="E54" i="4"/>
  <c r="D53" i="4"/>
  <c r="E53" i="4"/>
  <c r="D52" i="4"/>
  <c r="E52" i="4"/>
  <c r="D51" i="4"/>
  <c r="E51" i="4"/>
  <c r="D50" i="4"/>
  <c r="E50" i="4"/>
  <c r="D49" i="4"/>
  <c r="E49" i="4"/>
  <c r="D48" i="4"/>
  <c r="E48" i="4"/>
  <c r="D47" i="4"/>
  <c r="E47" i="4"/>
  <c r="D36" i="4"/>
  <c r="E36" i="4"/>
  <c r="D35" i="4"/>
  <c r="E35" i="4"/>
  <c r="D34" i="4"/>
  <c r="E34" i="4"/>
  <c r="D33" i="4"/>
  <c r="E33" i="4"/>
  <c r="D32" i="4"/>
  <c r="E32" i="4"/>
  <c r="D31" i="4"/>
  <c r="E31" i="4"/>
  <c r="D30" i="4"/>
  <c r="E30" i="4"/>
  <c r="D29" i="4"/>
  <c r="E29" i="4"/>
  <c r="D28" i="4"/>
  <c r="E28" i="4"/>
  <c r="D17" i="4"/>
  <c r="E17" i="4"/>
  <c r="C16" i="4"/>
  <c r="D16" i="4"/>
  <c r="E16" i="4"/>
  <c r="D15" i="4"/>
  <c r="E15" i="4"/>
  <c r="D14" i="4"/>
  <c r="E14" i="4"/>
  <c r="D13" i="4"/>
  <c r="E13" i="4"/>
  <c r="D12" i="4"/>
  <c r="E12" i="4"/>
  <c r="D11" i="4"/>
  <c r="E11" i="4"/>
  <c r="D10" i="4"/>
  <c r="E10" i="4"/>
  <c r="D9" i="4"/>
  <c r="E9" i="4"/>
  <c r="D75" i="3"/>
  <c r="E75" i="3"/>
  <c r="D74" i="3"/>
  <c r="E74" i="3"/>
  <c r="D73" i="3"/>
  <c r="E73" i="3"/>
  <c r="D72" i="3"/>
  <c r="E72" i="3"/>
  <c r="D71" i="3"/>
  <c r="E71" i="3"/>
  <c r="D70" i="3"/>
  <c r="E70" i="3"/>
  <c r="D69" i="3"/>
  <c r="E69" i="3"/>
  <c r="D68" i="3"/>
  <c r="E68" i="3"/>
  <c r="D67" i="3"/>
  <c r="E67" i="3"/>
  <c r="D55" i="3"/>
  <c r="E55" i="3"/>
  <c r="D54" i="3"/>
  <c r="E54" i="3"/>
  <c r="D53" i="3"/>
  <c r="E53" i="3"/>
  <c r="D52" i="3"/>
  <c r="E52" i="3"/>
  <c r="D51" i="3"/>
  <c r="E51" i="3"/>
  <c r="D50" i="3"/>
  <c r="E50" i="3"/>
  <c r="D49" i="3"/>
  <c r="E49" i="3"/>
  <c r="D48" i="3"/>
  <c r="E48" i="3"/>
  <c r="D47" i="3"/>
  <c r="E47" i="3"/>
  <c r="D29" i="3"/>
  <c r="E29" i="3"/>
  <c r="D30" i="3"/>
  <c r="E30" i="3"/>
  <c r="D31" i="3"/>
  <c r="E31" i="3"/>
  <c r="D32" i="3"/>
  <c r="E32" i="3"/>
  <c r="D33" i="3"/>
  <c r="E33" i="3"/>
  <c r="D34" i="3"/>
  <c r="E34" i="3"/>
  <c r="D35" i="3"/>
  <c r="E35" i="3"/>
  <c r="D36" i="3"/>
  <c r="E36" i="3"/>
  <c r="D28" i="3"/>
  <c r="E28" i="3"/>
  <c r="D10" i="3"/>
  <c r="E10" i="3"/>
  <c r="D11" i="3"/>
  <c r="E11" i="3"/>
  <c r="D12" i="3"/>
  <c r="E12" i="3"/>
  <c r="D13" i="3"/>
  <c r="E13" i="3"/>
  <c r="D14" i="3"/>
  <c r="E14" i="3"/>
  <c r="D15" i="3"/>
  <c r="E15" i="3"/>
  <c r="D16" i="3"/>
  <c r="E16" i="3"/>
  <c r="D17" i="3"/>
  <c r="E17" i="3"/>
  <c r="D9" i="3"/>
  <c r="E9" i="3"/>
  <c r="D14" i="2"/>
  <c r="D12" i="2"/>
  <c r="D25" i="1"/>
  <c r="E25" i="1"/>
  <c r="D24" i="1"/>
  <c r="E24" i="1"/>
  <c r="D23" i="1"/>
  <c r="E23" i="1"/>
  <c r="D17" i="1"/>
  <c r="D16" i="1"/>
  <c r="E17" i="1"/>
  <c r="E16" i="1"/>
  <c r="D15" i="1"/>
  <c r="E15" i="1"/>
  <c r="D13" i="1"/>
  <c r="E13" i="1"/>
  <c r="D37" i="1"/>
  <c r="E37" i="1"/>
  <c r="D38" i="1"/>
  <c r="E38" i="1"/>
  <c r="D34" i="1"/>
  <c r="E34" i="1"/>
  <c r="D36" i="1"/>
  <c r="E36" i="1"/>
  <c r="D35" i="1"/>
  <c r="E35" i="1"/>
  <c r="D33" i="1"/>
  <c r="E33" i="1"/>
  <c r="D22" i="1"/>
  <c r="E22" i="1"/>
  <c r="D21" i="1"/>
  <c r="E21" i="1"/>
  <c r="D20" i="1"/>
  <c r="E20" i="1"/>
  <c r="D19" i="1"/>
  <c r="E19" i="1"/>
  <c r="D18" i="1"/>
  <c r="E18" i="1"/>
  <c r="D14" i="1"/>
  <c r="E14" i="1"/>
  <c r="D12" i="1"/>
  <c r="E12" i="1"/>
</calcChain>
</file>

<file path=xl/sharedStrings.xml><?xml version="1.0" encoding="utf-8"?>
<sst xmlns="http://schemas.openxmlformats.org/spreadsheetml/2006/main" count="293" uniqueCount="86">
  <si>
    <t>Master-slave RKA</t>
  </si>
  <si>
    <t># of Processors (p)</t>
  </si>
  <si>
    <t>Serial Time (Ts)</t>
  </si>
  <si>
    <t>Parallel Time (Tp)</t>
  </si>
  <si>
    <t>Speedup (Ts/Tp)</t>
  </si>
  <si>
    <t>Efficiency (S/p)</t>
  </si>
  <si>
    <t>corpus size: 5</t>
  </si>
  <si>
    <t>length of texts:</t>
  </si>
  <si>
    <t>Frankenstein</t>
  </si>
  <si>
    <t>Wuthering Heights</t>
  </si>
  <si>
    <t>Tale of Two Cities</t>
  </si>
  <si>
    <t>King James Bible</t>
  </si>
  <si>
    <t>Paradise Lost</t>
  </si>
  <si>
    <t>Pride and Prejudice</t>
  </si>
  <si>
    <t>Embarassingly Parallel RKA (each processor processes an entire length of text)</t>
  </si>
  <si>
    <t>Master-slave Embarrasing RKA</t>
  </si>
  <si>
    <t>max number of processsors is limited by the size of the corpus</t>
  </si>
  <si>
    <t>Efficiency (S/p) Embarrassing</t>
  </si>
  <si>
    <t>Speedup (Ts/Tp) Embarrassing</t>
  </si>
  <si>
    <t xml:space="preserve">pattern length </t>
  </si>
  <si>
    <t># of processors = 25</t>
  </si>
  <si>
    <t>Parallel Time code (Tp a )</t>
  </si>
  <si>
    <t>Processing (tp b)</t>
  </si>
  <si>
    <t>regroupText2.py Frankenstein X 20 40</t>
  </si>
  <si>
    <t># processes</t>
  </si>
  <si>
    <t>m</t>
  </si>
  <si>
    <t># chunks</t>
  </si>
  <si>
    <t>mpiRK frankenstein</t>
  </si>
  <si>
    <t>pat len</t>
  </si>
  <si>
    <t>MasterSlave</t>
  </si>
  <si>
    <t>time - parallel</t>
  </si>
  <si>
    <t>preprocessing</t>
  </si>
  <si>
    <t>Masterslave</t>
  </si>
  <si>
    <t>at K = 4 processes, mpiRK works better than master/slave</t>
  </si>
  <si>
    <t>increase pat len</t>
  </si>
  <si>
    <t>text len</t>
  </si>
  <si>
    <t>150 words</t>
  </si>
  <si>
    <t>k</t>
  </si>
  <si>
    <t>speedup = ts/tp</t>
  </si>
  <si>
    <t>efficiency = speedup/k</t>
  </si>
  <si>
    <t>serial time</t>
  </si>
  <si>
    <t>multipattern2.txt</t>
  </si>
  <si>
    <t>english_50MB</t>
  </si>
  <si>
    <t>50MB</t>
  </si>
  <si>
    <t>parallel time (s)</t>
  </si>
  <si>
    <t>50 words</t>
  </si>
  <si>
    <t>multipattern50.txt</t>
  </si>
  <si>
    <t>what's the bottleneck in my code? why does timing saturate at ~ 8s?</t>
  </si>
  <si>
    <t>20MB</t>
  </si>
  <si>
    <t>english_smaller</t>
  </si>
  <si>
    <t>why is the peak at/around 20? probs b/c of 2000 chunks.</t>
  </si>
  <si>
    <t>figure out why last line, if match, gets matched twice. do on small corpus</t>
  </si>
  <si>
    <t>increase K for m = 20, 2000 chunks</t>
  </si>
  <si>
    <t>english_50MBHashed_2000chunks</t>
  </si>
  <si>
    <t>english_smallerHashed_2000chunks</t>
  </si>
  <si>
    <t>increase K for m = 20, 4000 chunks</t>
  </si>
  <si>
    <t>time to preprocess</t>
  </si>
  <si>
    <t>english_smaller, 4000 chunks</t>
  </si>
  <si>
    <t>the corpus had the same line twice</t>
  </si>
  <si>
    <t>english_50MBHashed_4000chunks</t>
  </si>
  <si>
    <t>english_smallerHashed_4000chunks</t>
  </si>
  <si>
    <t>increase K for m = 20, 1000 chunks</t>
  </si>
  <si>
    <t>english_smallerHashed_1000chunks</t>
  </si>
  <si>
    <t>50MB (7.8m words)</t>
  </si>
  <si>
    <t>100 chunks</t>
  </si>
  <si>
    <t>1000 chunks</t>
  </si>
  <si>
    <t>10k chunks</t>
  </si>
  <si>
    <t>regroup/MR time</t>
  </si>
  <si>
    <t>increase K for m = 20, 100 chunks</t>
  </si>
  <si>
    <t>english_smallerHashed_100chunks</t>
  </si>
  <si>
    <t>increase K for m = 20, 10k chunks</t>
  </si>
  <si>
    <t>increase K for m = 20, K chunks</t>
  </si>
  <si>
    <t>english_smallerHashed_Kchunks</t>
  </si>
  <si>
    <t>20MB (3.6mil words)</t>
  </si>
  <si>
    <t>10chunks - 212.5 to preprocess</t>
  </si>
  <si>
    <t>5 - 203.7</t>
  </si>
  <si>
    <t>20 -196.6</t>
  </si>
  <si>
    <t>(on 80 chunks)</t>
  </si>
  <si>
    <t>125 - 296s</t>
  </si>
  <si>
    <t>80 - 378</t>
  </si>
  <si>
    <t>60 - 377s</t>
  </si>
  <si>
    <t>150 - 243</t>
  </si>
  <si>
    <t>40 - 370</t>
  </si>
  <si>
    <t>MASTER SLAVE</t>
  </si>
  <si>
    <t xml:space="preserve">When we compare the mpiRK and Master/Slave algorithms, which both use a prehashed corpus, we see similar trends. In the speedup and efficiency, the mpiRK always performs better for each number of processes. This is probably because of two main reasons. 1) Master/Slave's send/recv communication slows it down, whereas mpiRK doesn't need to do send/recv. 2) Master/slave has one process that doesn't do any of the actual text checking; it is assigned to play the role of the master and distribute the text. </t>
  </si>
  <si>
    <t>THIS IS MY ANALYSIS/ DESCRIPTION OF THE SPEEDUP, EFFICIENCY GRAPHS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</si>
</sst>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2"/>
      <color theme="1"/>
      <name val="Arial"/>
    </font>
    <font>
      <sz val="12"/>
      <color rgb="FF000000"/>
      <name val="Arial"/>
    </font>
    <font>
      <sz val="12"/>
      <color rgb="FFFF0000"/>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xf numFmtId="0" fontId="4" fillId="0" borderId="0" xfId="0" applyFont="1"/>
    <xf numFmtId="0" fontId="5" fillId="0" borderId="0" xfId="0" applyFont="1"/>
    <xf numFmtId="0" fontId="6" fillId="0" borderId="0" xfId="0" applyFont="1"/>
    <xf numFmtId="0" fontId="0" fillId="2" borderId="0" xfId="0" applyFill="1"/>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Speedup and Efficiency</a:t>
            </a:r>
            <a:r>
              <a:rPr lang="en-US" baseline="0"/>
              <a:t> of Parallel Rabin-Karp Algorithm</a:t>
            </a:r>
            <a:endParaRPr lang="en-US"/>
          </a:p>
        </c:rich>
      </c:tx>
      <c:overlay val="0"/>
    </c:title>
    <c:autoTitleDeleted val="0"/>
    <c:plotArea>
      <c:layout/>
      <c:lineChart>
        <c:grouping val="standard"/>
        <c:varyColors val="0"/>
        <c:ser>
          <c:idx val="0"/>
          <c:order val="0"/>
          <c:tx>
            <c:strRef>
              <c:f>Sheet1!$D$11</c:f>
              <c:strCache>
                <c:ptCount val="1"/>
                <c:pt idx="0">
                  <c:v>Speedup (Ts/Tp)</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Sheet1!$D$12:$D$26</c:f>
              <c:numCache>
                <c:formatCode>General</c:formatCode>
                <c:ptCount val="15"/>
                <c:pt idx="0">
                  <c:v>1.81444109577183</c:v>
                </c:pt>
                <c:pt idx="1">
                  <c:v>3.211568962962512</c:v>
                </c:pt>
                <c:pt idx="2">
                  <c:v>4.929121803494834</c:v>
                </c:pt>
                <c:pt idx="3">
                  <c:v>5.917544450179147</c:v>
                </c:pt>
                <c:pt idx="4">
                  <c:v>7.50625302607316</c:v>
                </c:pt>
                <c:pt idx="5">
                  <c:v>8.482843599427408</c:v>
                </c:pt>
                <c:pt idx="6">
                  <c:v>9.21152149168193</c:v>
                </c:pt>
                <c:pt idx="7">
                  <c:v>16.1574231331332</c:v>
                </c:pt>
                <c:pt idx="8">
                  <c:v>19.30555121722664</c:v>
                </c:pt>
                <c:pt idx="9">
                  <c:v>19.85781326368113</c:v>
                </c:pt>
                <c:pt idx="10">
                  <c:v>19.19060114288882</c:v>
                </c:pt>
                <c:pt idx="11">
                  <c:v>19.25303052901405</c:v>
                </c:pt>
                <c:pt idx="12">
                  <c:v>18.08719375773669</c:v>
                </c:pt>
                <c:pt idx="13">
                  <c:v>13.45700823297271</c:v>
                </c:pt>
              </c:numCache>
            </c:numRef>
          </c:val>
          <c:smooth val="0"/>
        </c:ser>
        <c:ser>
          <c:idx val="1"/>
          <c:order val="1"/>
          <c:tx>
            <c:strRef>
              <c:f>Sheet1!$E$11</c:f>
              <c:strCache>
                <c:ptCount val="1"/>
                <c:pt idx="0">
                  <c:v>Efficiency (S/p)</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Sheet1!$E$12:$E$26</c:f>
              <c:numCache>
                <c:formatCode>General</c:formatCode>
                <c:ptCount val="15"/>
                <c:pt idx="0">
                  <c:v>0.907220547885915</c:v>
                </c:pt>
                <c:pt idx="1">
                  <c:v>1.070522987654171</c:v>
                </c:pt>
                <c:pt idx="2">
                  <c:v>1.232280450873709</c:v>
                </c:pt>
                <c:pt idx="3">
                  <c:v>1.183508890035829</c:v>
                </c:pt>
                <c:pt idx="4">
                  <c:v>1.251042171012193</c:v>
                </c:pt>
                <c:pt idx="5">
                  <c:v>1.211834799918201</c:v>
                </c:pt>
                <c:pt idx="6">
                  <c:v>1.151440186460241</c:v>
                </c:pt>
                <c:pt idx="7">
                  <c:v>1.009838945820825</c:v>
                </c:pt>
                <c:pt idx="8">
                  <c:v>0.772222048689065</c:v>
                </c:pt>
                <c:pt idx="9">
                  <c:v>0.551605923991142</c:v>
                </c:pt>
                <c:pt idx="10">
                  <c:v>0.391644921283445</c:v>
                </c:pt>
                <c:pt idx="11">
                  <c:v>0.300828602015845</c:v>
                </c:pt>
                <c:pt idx="12">
                  <c:v>0.22329868836712</c:v>
                </c:pt>
                <c:pt idx="13">
                  <c:v>0.134570082329727</c:v>
                </c:pt>
              </c:numCache>
            </c:numRef>
          </c:val>
          <c:smooth val="0"/>
        </c:ser>
        <c:ser>
          <c:idx val="2"/>
          <c:order val="2"/>
          <c:tx>
            <c:strRef>
              <c:f>Sheet1!$D$31</c:f>
              <c:strCache>
                <c:ptCount val="1"/>
                <c:pt idx="0">
                  <c:v>Speedup (Ts/Tp) Embarrassing</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Sheet1!$D$33:$D$38</c:f>
              <c:numCache>
                <c:formatCode>General</c:formatCode>
                <c:ptCount val="6"/>
                <c:pt idx="0">
                  <c:v>1.812228400092467</c:v>
                </c:pt>
                <c:pt idx="1">
                  <c:v>4.137807149253681</c:v>
                </c:pt>
                <c:pt idx="2">
                  <c:v>4.731018661972703</c:v>
                </c:pt>
                <c:pt idx="3">
                  <c:v>5.270028304003766</c:v>
                </c:pt>
                <c:pt idx="4">
                  <c:v>6.280402247926776</c:v>
                </c:pt>
                <c:pt idx="5">
                  <c:v>8.042892236244684</c:v>
                </c:pt>
              </c:numCache>
            </c:numRef>
          </c:val>
          <c:smooth val="0"/>
        </c:ser>
        <c:ser>
          <c:idx val="3"/>
          <c:order val="3"/>
          <c:tx>
            <c:strRef>
              <c:f>Sheet1!$E$31</c:f>
              <c:strCache>
                <c:ptCount val="1"/>
                <c:pt idx="0">
                  <c:v>Efficiency (S/p) Embarrassing</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Sheet1!$E$33:$E$38</c:f>
              <c:numCache>
                <c:formatCode>General</c:formatCode>
                <c:ptCount val="6"/>
                <c:pt idx="0">
                  <c:v>0.906114200046234</c:v>
                </c:pt>
                <c:pt idx="1">
                  <c:v>1.379269049751227</c:v>
                </c:pt>
                <c:pt idx="2">
                  <c:v>1.182754665493176</c:v>
                </c:pt>
                <c:pt idx="3">
                  <c:v>1.054005660800753</c:v>
                </c:pt>
                <c:pt idx="4">
                  <c:v>1.046733707987796</c:v>
                </c:pt>
                <c:pt idx="5">
                  <c:v>1.148984605177812</c:v>
                </c:pt>
              </c:numCache>
            </c:numRef>
          </c:val>
          <c:smooth val="0"/>
        </c:ser>
        <c:dLbls>
          <c:showLegendKey val="0"/>
          <c:showVal val="0"/>
          <c:showCatName val="0"/>
          <c:showSerName val="0"/>
          <c:showPercent val="0"/>
          <c:showBubbleSize val="0"/>
        </c:dLbls>
        <c:marker val="1"/>
        <c:smooth val="0"/>
        <c:axId val="166935720"/>
        <c:axId val="211241000"/>
      </c:lineChart>
      <c:catAx>
        <c:axId val="166935720"/>
        <c:scaling>
          <c:orientation val="minMax"/>
        </c:scaling>
        <c:delete val="0"/>
        <c:axPos val="b"/>
        <c:title>
          <c:tx>
            <c:rich>
              <a:bodyPr/>
              <a:lstStyle/>
              <a:p>
                <a:pPr>
                  <a:defRPr/>
                </a:pPr>
                <a:r>
                  <a:rPr lang="en-US"/>
                  <a:t>Number of Processors</a:t>
                </a:r>
              </a:p>
            </c:rich>
          </c:tx>
          <c:overlay val="0"/>
        </c:title>
        <c:numFmt formatCode="General" sourceLinked="1"/>
        <c:majorTickMark val="none"/>
        <c:minorTickMark val="none"/>
        <c:tickLblPos val="nextTo"/>
        <c:crossAx val="211241000"/>
        <c:crosses val="autoZero"/>
        <c:auto val="1"/>
        <c:lblAlgn val="ctr"/>
        <c:lblOffset val="100"/>
        <c:noMultiLvlLbl val="0"/>
      </c:catAx>
      <c:valAx>
        <c:axId val="211241000"/>
        <c:scaling>
          <c:orientation val="minMax"/>
        </c:scaling>
        <c:delete val="0"/>
        <c:axPos val="l"/>
        <c:majorGridlines/>
        <c:numFmt formatCode="General" sourceLinked="1"/>
        <c:majorTickMark val="out"/>
        <c:minorTickMark val="none"/>
        <c:tickLblPos val="nextTo"/>
        <c:crossAx val="166935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Run Time For Master/Slave Implementation with 20MB</a:t>
            </a:r>
            <a:r>
              <a:rPr lang="en-US" baseline="0"/>
              <a:t> Textlen, 150 word Patlen</a:t>
            </a:r>
            <a:endParaRPr lang="en-US"/>
          </a:p>
        </c:rich>
      </c:tx>
      <c:overlay val="0"/>
    </c:title>
    <c:autoTitleDeleted val="0"/>
    <c:plotArea>
      <c:layout/>
      <c:lineChart>
        <c:grouping val="standard"/>
        <c:varyColors val="0"/>
        <c:ser>
          <c:idx val="0"/>
          <c:order val="0"/>
          <c:tx>
            <c:v>1000 Pieces</c:v>
          </c:tx>
          <c:marker>
            <c:symbol val="none"/>
          </c:marker>
          <c:cat>
            <c:numRef>
              <c:f>'1000chunks'!$A$10:$A$18</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'1000chunks'!$C$10:$C$18</c:f>
              <c:numCache>
                <c:formatCode>General</c:formatCode>
                <c:ptCount val="9"/>
                <c:pt idx="0">
                  <c:v>127.12</c:v>
                </c:pt>
                <c:pt idx="1">
                  <c:v>57.84</c:v>
                </c:pt>
                <c:pt idx="2">
                  <c:v>28.01</c:v>
                </c:pt>
                <c:pt idx="3">
                  <c:v>16.1</c:v>
                </c:pt>
                <c:pt idx="4">
                  <c:v>13.77</c:v>
                </c:pt>
                <c:pt idx="5">
                  <c:v>13.35</c:v>
                </c:pt>
                <c:pt idx="6">
                  <c:v>13.32</c:v>
                </c:pt>
                <c:pt idx="7">
                  <c:v>13.3</c:v>
                </c:pt>
                <c:pt idx="8">
                  <c:v>13.26</c:v>
                </c:pt>
              </c:numCache>
            </c:numRef>
          </c:val>
          <c:smooth val="0"/>
        </c:ser>
        <c:ser>
          <c:idx val="2"/>
          <c:order val="1"/>
          <c:tx>
            <c:v>2000 Pieces</c:v>
          </c:tx>
          <c:marker>
            <c:symbol val="none"/>
          </c:marker>
          <c:cat>
            <c:numRef>
              <c:f>'1000chunks'!$A$10:$A$18</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'2000chunks'!$C$47:$C$55</c:f>
              <c:numCache>
                <c:formatCode>General</c:formatCode>
                <c:ptCount val="9"/>
                <c:pt idx="0">
                  <c:v>127.606</c:v>
                </c:pt>
                <c:pt idx="1">
                  <c:v>56.62</c:v>
                </c:pt>
                <c:pt idx="2">
                  <c:v>27.41</c:v>
                </c:pt>
                <c:pt idx="3">
                  <c:v>16.36</c:v>
                </c:pt>
                <c:pt idx="4">
                  <c:v>13.94</c:v>
                </c:pt>
                <c:pt idx="5">
                  <c:v>13.5</c:v>
                </c:pt>
                <c:pt idx="6">
                  <c:v>13.5</c:v>
                </c:pt>
                <c:pt idx="7">
                  <c:v>13.63</c:v>
                </c:pt>
                <c:pt idx="8">
                  <c:v>13.84</c:v>
                </c:pt>
              </c:numCache>
            </c:numRef>
          </c:val>
          <c:smooth val="0"/>
        </c:ser>
        <c:ser>
          <c:idx val="1"/>
          <c:order val="2"/>
          <c:tx>
            <c:v>4000 Pieces</c:v>
          </c:tx>
          <c:marker>
            <c:symbol val="none"/>
          </c:marker>
          <c:cat>
            <c:numRef>
              <c:f>'1000chunks'!$A$10:$A$18</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'4000chunks'!$C$47:$C$55</c:f>
              <c:numCache>
                <c:formatCode>General</c:formatCode>
                <c:ptCount val="9"/>
                <c:pt idx="0">
                  <c:v>127.12</c:v>
                </c:pt>
                <c:pt idx="1">
                  <c:v>57.84</c:v>
                </c:pt>
                <c:pt idx="2">
                  <c:v>28.01</c:v>
                </c:pt>
                <c:pt idx="3">
                  <c:v>16.1</c:v>
                </c:pt>
                <c:pt idx="4">
                  <c:v>13.77</c:v>
                </c:pt>
                <c:pt idx="5">
                  <c:v>13.35</c:v>
                </c:pt>
                <c:pt idx="6">
                  <c:v>13.32</c:v>
                </c:pt>
                <c:pt idx="7">
                  <c:v>13.3</c:v>
                </c:pt>
                <c:pt idx="8">
                  <c:v>13.26</c:v>
                </c:pt>
              </c:numCache>
            </c:numRef>
          </c:val>
          <c:smooth val="0"/>
        </c:ser>
        <c:dLbls>
          <c:showLegendKey val="0"/>
          <c:showVal val="0"/>
          <c:showCatName val="0"/>
          <c:showSerName val="0"/>
          <c:showPercent val="0"/>
          <c:showBubbleSize val="0"/>
        </c:dLbls>
        <c:marker val="1"/>
        <c:smooth val="0"/>
        <c:axId val="166952520"/>
        <c:axId val="167457912"/>
      </c:lineChart>
      <c:catAx>
        <c:axId val="166952520"/>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7457912"/>
        <c:crosses val="autoZero"/>
        <c:auto val="1"/>
        <c:lblAlgn val="ctr"/>
        <c:lblOffset val="100"/>
        <c:noMultiLvlLbl val="0"/>
      </c:catAx>
      <c:valAx>
        <c:axId val="167457912"/>
        <c:scaling>
          <c:orientation val="minMax"/>
        </c:scaling>
        <c:delete val="0"/>
        <c:axPos val="l"/>
        <c:majorGridlines/>
        <c:title>
          <c:tx>
            <c:rich>
              <a:bodyPr rot="0" vert="horz"/>
              <a:lstStyle/>
              <a:p>
                <a:pPr>
                  <a:defRPr/>
                </a:pPr>
                <a:r>
                  <a:rPr lang="en-US"/>
                  <a:t>Time </a:t>
                </a:r>
              </a:p>
              <a:p>
                <a:pPr>
                  <a:defRPr/>
                </a:pPr>
                <a:r>
                  <a:rPr lang="en-US"/>
                  <a:t>(s)</a:t>
                </a:r>
              </a:p>
            </c:rich>
          </c:tx>
          <c:overlay val="0"/>
        </c:title>
        <c:numFmt formatCode="General" sourceLinked="1"/>
        <c:majorTickMark val="out"/>
        <c:minorTickMark val="none"/>
        <c:tickLblPos val="nextTo"/>
        <c:crossAx val="1669525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Master/Slave</a:t>
            </a:r>
            <a:r>
              <a:rPr lang="en-US" baseline="0"/>
              <a:t> For  20MB Textlen, 150 word Patlen</a:t>
            </a:r>
            <a:endParaRPr lang="en-US"/>
          </a:p>
        </c:rich>
      </c:tx>
      <c:overlay val="0"/>
    </c:title>
    <c:autoTitleDeleted val="0"/>
    <c:plotArea>
      <c:layout/>
      <c:lineChart>
        <c:grouping val="standard"/>
        <c:varyColors val="0"/>
        <c:ser>
          <c:idx val="0"/>
          <c:order val="0"/>
          <c:tx>
            <c:v>1k Pieces, Patlen 150 words</c:v>
          </c:tx>
          <c:marker>
            <c:symbol val="none"/>
          </c:marker>
          <c:cat>
            <c:numRef>
              <c:f>'4000chunks'!$A$47:$A$55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'1000chunks'!$E$10:$E$18</c:f>
              <c:numCache>
                <c:formatCode>General</c:formatCode>
                <c:ptCount val="9"/>
                <c:pt idx="0">
                  <c:v>0.800692259282568</c:v>
                </c:pt>
                <c:pt idx="1">
                  <c:v>0.879875518672199</c:v>
                </c:pt>
                <c:pt idx="2">
                  <c:v>0.908461263834345</c:v>
                </c:pt>
                <c:pt idx="3">
                  <c:v>0.790248447204969</c:v>
                </c:pt>
                <c:pt idx="4">
                  <c:v>0.6159767610748</c:v>
                </c:pt>
                <c:pt idx="5">
                  <c:v>0.476516853932584</c:v>
                </c:pt>
                <c:pt idx="6">
                  <c:v>0.382072072072072</c:v>
                </c:pt>
                <c:pt idx="7">
                  <c:v>0.306117293233083</c:v>
                </c:pt>
                <c:pt idx="8">
                  <c:v>0.255867269984917</c:v>
                </c:pt>
              </c:numCache>
            </c:numRef>
          </c:val>
          <c:smooth val="0"/>
        </c:ser>
        <c:ser>
          <c:idx val="1"/>
          <c:order val="1"/>
          <c:tx>
            <c:v>2k Pieces, Patlen 150 words</c:v>
          </c:tx>
          <c:marker>
            <c:symbol val="none"/>
          </c:marker>
          <c:cat>
            <c:numRef>
              <c:f>'4000chunks'!$A$47:$A$55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'2000chunks'!$E$47:$E$55</c:f>
              <c:numCache>
                <c:formatCode>General</c:formatCode>
                <c:ptCount val="9"/>
                <c:pt idx="0">
                  <c:v>0.787392442361644</c:v>
                </c:pt>
                <c:pt idx="1">
                  <c:v>0.887283645354998</c:v>
                </c:pt>
                <c:pt idx="2">
                  <c:v>0.916417365924845</c:v>
                </c:pt>
                <c:pt idx="3">
                  <c:v>0.767695599022005</c:v>
                </c:pt>
                <c:pt idx="4">
                  <c:v>0.6006456241033</c:v>
                </c:pt>
                <c:pt idx="5">
                  <c:v>0.465166666666667</c:v>
                </c:pt>
                <c:pt idx="6">
                  <c:v>0.372133333333333</c:v>
                </c:pt>
                <c:pt idx="7">
                  <c:v>0.294867204695525</c:v>
                </c:pt>
                <c:pt idx="8">
                  <c:v>0.241994219653179</c:v>
                </c:pt>
              </c:numCache>
            </c:numRef>
          </c:val>
          <c:smooth val="0"/>
        </c:ser>
        <c:dLbls>
          <c:showLegendKey val="0"/>
          <c:showVal val="0"/>
          <c:showCatName val="0"/>
          <c:showSerName val="0"/>
          <c:showPercent val="0"/>
          <c:showBubbleSize val="0"/>
        </c:dLbls>
        <c:marker val="1"/>
        <c:smooth val="0"/>
        <c:axId val="211236456"/>
        <c:axId val="166971240"/>
      </c:lineChart>
      <c:catAx>
        <c:axId val="211236456"/>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6971240"/>
        <c:crosses val="autoZero"/>
        <c:auto val="1"/>
        <c:lblAlgn val="ctr"/>
        <c:lblOffset val="100"/>
        <c:noMultiLvlLbl val="0"/>
      </c:catAx>
      <c:valAx>
        <c:axId val="166971240"/>
        <c:scaling>
          <c:orientation val="minMax"/>
        </c:scaling>
        <c:delete val="0"/>
        <c:axPos val="l"/>
        <c:majorGridlines/>
        <c:title>
          <c:tx>
            <c:rich>
              <a:bodyPr rot="0" vert="horz"/>
              <a:lstStyle/>
              <a:p>
                <a:pPr>
                  <a:defRPr/>
                </a:pPr>
                <a:r>
                  <a:rPr lang="en-US"/>
                  <a:t>Efficiency</a:t>
                </a:r>
              </a:p>
            </c:rich>
          </c:tx>
          <c:overlay val="0"/>
        </c:title>
        <c:numFmt formatCode="General" sourceLinked="1"/>
        <c:majorTickMark val="out"/>
        <c:minorTickMark val="none"/>
        <c:tickLblPos val="nextTo"/>
        <c:crossAx val="2112364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Master/Slave Run Time for 20MB Textlen, 150 word Patlen</a:t>
            </a:r>
          </a:p>
        </c:rich>
      </c:tx>
      <c:overlay val="0"/>
    </c:title>
    <c:autoTitleDeleted val="0"/>
    <c:plotArea>
      <c:layout/>
      <c:lineChart>
        <c:grouping val="standard"/>
        <c:varyColors val="0"/>
        <c:ser>
          <c:idx val="0"/>
          <c:order val="0"/>
          <c:tx>
            <c:v>100 Pieces</c:v>
          </c:tx>
          <c:spPr>
            <a:ln w="34925"/>
          </c:spPr>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orderMagChunks!$C$15:$C$21</c:f>
              <c:numCache>
                <c:formatCode>General</c:formatCode>
                <c:ptCount val="7"/>
                <c:pt idx="0">
                  <c:v>133.0</c:v>
                </c:pt>
                <c:pt idx="1">
                  <c:v>59.81</c:v>
                </c:pt>
                <c:pt idx="2">
                  <c:v>30.91</c:v>
                </c:pt>
                <c:pt idx="3">
                  <c:v>17.82</c:v>
                </c:pt>
                <c:pt idx="4">
                  <c:v>15.77</c:v>
                </c:pt>
                <c:pt idx="5">
                  <c:v>15.73</c:v>
                </c:pt>
                <c:pt idx="6">
                  <c:v>16.28</c:v>
                </c:pt>
              </c:numCache>
            </c:numRef>
          </c:val>
          <c:smooth val="0"/>
        </c:ser>
        <c:ser>
          <c:idx val="1"/>
          <c:order val="1"/>
          <c:tx>
            <c:v>1000 Pieces</c:v>
          </c:tx>
          <c:spPr>
            <a:ln w="34925"/>
          </c:spPr>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orderMagChunks!$C$31:$C$37</c:f>
              <c:numCache>
                <c:formatCode>General</c:formatCode>
                <c:ptCount val="7"/>
                <c:pt idx="0">
                  <c:v>127.12</c:v>
                </c:pt>
                <c:pt idx="1">
                  <c:v>57.84</c:v>
                </c:pt>
                <c:pt idx="2">
                  <c:v>28.01</c:v>
                </c:pt>
                <c:pt idx="3">
                  <c:v>16.1</c:v>
                </c:pt>
                <c:pt idx="4">
                  <c:v>13.77</c:v>
                </c:pt>
                <c:pt idx="5">
                  <c:v>13.35</c:v>
                </c:pt>
                <c:pt idx="6">
                  <c:v>13.32</c:v>
                </c:pt>
              </c:numCache>
            </c:numRef>
          </c:val>
          <c:smooth val="0"/>
        </c:ser>
        <c:ser>
          <c:idx val="2"/>
          <c:order val="2"/>
          <c:tx>
            <c:v>10,000 Pieces</c:v>
          </c:tx>
          <c:spPr>
            <a:ln w="34925"/>
          </c:spPr>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orderMagChunks!$C$47:$C$53</c:f>
              <c:numCache>
                <c:formatCode>General</c:formatCode>
                <c:ptCount val="7"/>
                <c:pt idx="0">
                  <c:v>131.85</c:v>
                </c:pt>
                <c:pt idx="1">
                  <c:v>57.71</c:v>
                </c:pt>
                <c:pt idx="2">
                  <c:v>27.8</c:v>
                </c:pt>
                <c:pt idx="3">
                  <c:v>16.15</c:v>
                </c:pt>
                <c:pt idx="4">
                  <c:v>14.34</c:v>
                </c:pt>
                <c:pt idx="5">
                  <c:v>13.48</c:v>
                </c:pt>
                <c:pt idx="6">
                  <c:v>13.51</c:v>
                </c:pt>
              </c:numCache>
            </c:numRef>
          </c:val>
          <c:smooth val="0"/>
        </c:ser>
        <c:dLbls>
          <c:showLegendKey val="0"/>
          <c:showVal val="0"/>
          <c:showCatName val="0"/>
          <c:showSerName val="0"/>
          <c:showPercent val="0"/>
          <c:showBubbleSize val="0"/>
        </c:dLbls>
        <c:marker val="1"/>
        <c:smooth val="0"/>
        <c:axId val="166772968"/>
        <c:axId val="210785480"/>
      </c:lineChart>
      <c:catAx>
        <c:axId val="166772968"/>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210785480"/>
        <c:crosses val="autoZero"/>
        <c:auto val="1"/>
        <c:lblAlgn val="ctr"/>
        <c:lblOffset val="100"/>
        <c:noMultiLvlLbl val="0"/>
      </c:catAx>
      <c:valAx>
        <c:axId val="210785480"/>
        <c:scaling>
          <c:orientation val="minMax"/>
        </c:scaling>
        <c:delete val="0"/>
        <c:axPos val="l"/>
        <c:majorGridlines/>
        <c:title>
          <c:tx>
            <c:rich>
              <a:bodyPr rot="0" vert="horz"/>
              <a:lstStyle/>
              <a:p>
                <a:pPr>
                  <a:defRPr/>
                </a:pPr>
                <a:r>
                  <a:rPr lang="en-US"/>
                  <a:t>Time</a:t>
                </a:r>
              </a:p>
              <a:p>
                <a:pPr>
                  <a:defRPr/>
                </a:pPr>
                <a:r>
                  <a:rPr lang="en-US"/>
                  <a:t>(s)</a:t>
                </a:r>
              </a:p>
            </c:rich>
          </c:tx>
          <c:overlay val="0"/>
        </c:title>
        <c:numFmt formatCode="General" sourceLinked="1"/>
        <c:majorTickMark val="out"/>
        <c:minorTickMark val="none"/>
        <c:tickLblPos val="nextTo"/>
        <c:crossAx val="1667729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Master/slave</a:t>
            </a:r>
            <a:r>
              <a:rPr lang="en-US" baseline="0"/>
              <a:t> Efficiency with 20MB Textlen, 150 word Patlen</a:t>
            </a:r>
            <a:endParaRPr lang="en-US"/>
          </a:p>
        </c:rich>
      </c:tx>
      <c:overlay val="0"/>
    </c:title>
    <c:autoTitleDeleted val="0"/>
    <c:plotArea>
      <c:layout/>
      <c:lineChart>
        <c:grouping val="standard"/>
        <c:varyColors val="0"/>
        <c:ser>
          <c:idx val="0"/>
          <c:order val="0"/>
          <c:tx>
            <c:v>100 Pieces</c:v>
          </c:tx>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orderMagChunks!$E$15:$E$21</c:f>
              <c:numCache>
                <c:formatCode>General</c:formatCode>
                <c:ptCount val="7"/>
                <c:pt idx="0">
                  <c:v>0.72990977443609</c:v>
                </c:pt>
                <c:pt idx="1">
                  <c:v>0.811553251964554</c:v>
                </c:pt>
                <c:pt idx="2">
                  <c:v>0.785166612746684</c:v>
                </c:pt>
                <c:pt idx="3">
                  <c:v>0.680962401795735</c:v>
                </c:pt>
                <c:pt idx="4">
                  <c:v>0.512988797294441</c:v>
                </c:pt>
                <c:pt idx="5">
                  <c:v>0.385719961856325</c:v>
                </c:pt>
                <c:pt idx="6">
                  <c:v>0.298151105651106</c:v>
                </c:pt>
              </c:numCache>
            </c:numRef>
          </c:val>
          <c:smooth val="0"/>
        </c:ser>
        <c:ser>
          <c:idx val="1"/>
          <c:order val="1"/>
          <c:tx>
            <c:v>1000 Pieces</c:v>
          </c:tx>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orderMagChunks!$E$31:$E$37</c:f>
              <c:numCache>
                <c:formatCode>General</c:formatCode>
                <c:ptCount val="7"/>
                <c:pt idx="0">
                  <c:v>0.800692259282568</c:v>
                </c:pt>
                <c:pt idx="1">
                  <c:v>0.879875518672199</c:v>
                </c:pt>
                <c:pt idx="2">
                  <c:v>0.908461263834345</c:v>
                </c:pt>
                <c:pt idx="3">
                  <c:v>0.790248447204969</c:v>
                </c:pt>
                <c:pt idx="4">
                  <c:v>0.6159767610748</c:v>
                </c:pt>
                <c:pt idx="5">
                  <c:v>0.476516853932584</c:v>
                </c:pt>
                <c:pt idx="6">
                  <c:v>0.382072072072072</c:v>
                </c:pt>
              </c:numCache>
            </c:numRef>
          </c:val>
          <c:smooth val="0"/>
        </c:ser>
        <c:ser>
          <c:idx val="2"/>
          <c:order val="2"/>
          <c:tx>
            <c:v>10,000 Pieces</c:v>
          </c:tx>
          <c:marker>
            <c:symbol val="none"/>
          </c:marker>
          <c:cat>
            <c:numRef>
              <c:f>orderMagChunks!$A$47:$A$53</c:f>
              <c:numCache>
                <c:formatCode>General</c:formatCode>
                <c:ptCount val="7"/>
                <c:pt idx="0">
                  <c:v>5.0</c:v>
                </c:pt>
                <c:pt idx="1">
                  <c:v>10.0</c:v>
                </c:pt>
                <c:pt idx="2">
                  <c:v>20.0</c:v>
                </c:pt>
                <c:pt idx="3">
                  <c:v>40.0</c:v>
                </c:pt>
                <c:pt idx="4">
                  <c:v>60.0</c:v>
                </c:pt>
                <c:pt idx="5">
                  <c:v>80.0</c:v>
                </c:pt>
                <c:pt idx="6">
                  <c:v>100.0</c:v>
                </c:pt>
              </c:numCache>
            </c:numRef>
          </c:cat>
          <c:val>
            <c:numRef>
              <c:f>orderMagChunks!$E$47:$E$53</c:f>
              <c:numCache>
                <c:formatCode>General</c:formatCode>
                <c:ptCount val="7"/>
                <c:pt idx="0">
                  <c:v>0.779855896852484</c:v>
                </c:pt>
                <c:pt idx="1">
                  <c:v>0.89086813377231</c:v>
                </c:pt>
                <c:pt idx="2">
                  <c:v>0.924676258992806</c:v>
                </c:pt>
                <c:pt idx="3">
                  <c:v>0.795851393188854</c:v>
                </c:pt>
                <c:pt idx="4">
                  <c:v>0.597536029753603</c:v>
                </c:pt>
                <c:pt idx="5">
                  <c:v>0.476743323442136</c:v>
                </c:pt>
                <c:pt idx="6">
                  <c:v>0.380547742413027</c:v>
                </c:pt>
              </c:numCache>
            </c:numRef>
          </c:val>
          <c:smooth val="0"/>
        </c:ser>
        <c:dLbls>
          <c:showLegendKey val="0"/>
          <c:showVal val="0"/>
          <c:showCatName val="0"/>
          <c:showSerName val="0"/>
          <c:showPercent val="0"/>
          <c:showBubbleSize val="0"/>
        </c:dLbls>
        <c:marker val="1"/>
        <c:smooth val="0"/>
        <c:axId val="187777272"/>
        <c:axId val="167667016"/>
      </c:lineChart>
      <c:catAx>
        <c:axId val="187777272"/>
        <c:scaling>
          <c:orientation val="minMax"/>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7667016"/>
        <c:crosses val="autoZero"/>
        <c:auto val="1"/>
        <c:lblAlgn val="ctr"/>
        <c:lblOffset val="100"/>
        <c:noMultiLvlLbl val="0"/>
      </c:catAx>
      <c:valAx>
        <c:axId val="167667016"/>
        <c:scaling>
          <c:orientation val="minMax"/>
        </c:scaling>
        <c:delete val="0"/>
        <c:axPos val="l"/>
        <c:majorGridlines/>
        <c:title>
          <c:tx>
            <c:rich>
              <a:bodyPr rot="0" vert="horz"/>
              <a:lstStyle/>
              <a:p>
                <a:pPr>
                  <a:defRPr/>
                </a:pPr>
                <a:r>
                  <a:rPr lang="en-US"/>
                  <a:t>Efficiency</a:t>
                </a:r>
              </a:p>
            </c:rich>
          </c:tx>
          <c:overlay val="0"/>
        </c:title>
        <c:numFmt formatCode="General" sourceLinked="1"/>
        <c:majorTickMark val="out"/>
        <c:minorTickMark val="none"/>
        <c:tickLblPos val="nextTo"/>
        <c:crossAx val="18777727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mpiRK!$C$11:$C$18</c:f>
              <c:numCache>
                <c:formatCode>General</c:formatCode>
                <c:ptCount val="8"/>
                <c:pt idx="0">
                  <c:v>94.12</c:v>
                </c:pt>
                <c:pt idx="1">
                  <c:v>49.53</c:v>
                </c:pt>
                <c:pt idx="2">
                  <c:v>24.28</c:v>
                </c:pt>
                <c:pt idx="3">
                  <c:v>15.04</c:v>
                </c:pt>
                <c:pt idx="4">
                  <c:v>13.04</c:v>
                </c:pt>
                <c:pt idx="5">
                  <c:v>12.62</c:v>
                </c:pt>
                <c:pt idx="6">
                  <c:v>9.73</c:v>
                </c:pt>
                <c:pt idx="7">
                  <c:v>12.6</c:v>
                </c:pt>
              </c:numCache>
            </c:numRef>
          </c:val>
          <c:smooth val="0"/>
        </c:ser>
        <c:ser>
          <c:idx val="1"/>
          <c:order val="1"/>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mpiRK!$C$44:$C$51</c:f>
              <c:numCache>
                <c:formatCode>General</c:formatCode>
                <c:ptCount val="8"/>
                <c:pt idx="0">
                  <c:v>127.606</c:v>
                </c:pt>
                <c:pt idx="1">
                  <c:v>56.62</c:v>
                </c:pt>
                <c:pt idx="2">
                  <c:v>27.41</c:v>
                </c:pt>
                <c:pt idx="3">
                  <c:v>16.36</c:v>
                </c:pt>
                <c:pt idx="4">
                  <c:v>13.94</c:v>
                </c:pt>
                <c:pt idx="5">
                  <c:v>13.5</c:v>
                </c:pt>
                <c:pt idx="6">
                  <c:v>13.63</c:v>
                </c:pt>
                <c:pt idx="7">
                  <c:v>13.84</c:v>
                </c:pt>
              </c:numCache>
            </c:numRef>
          </c:val>
          <c:smooth val="0"/>
        </c:ser>
        <c:dLbls>
          <c:showLegendKey val="0"/>
          <c:showVal val="0"/>
          <c:showCatName val="0"/>
          <c:showSerName val="0"/>
          <c:showPercent val="0"/>
          <c:showBubbleSize val="0"/>
        </c:dLbls>
        <c:marker val="1"/>
        <c:smooth val="0"/>
        <c:axId val="167050088"/>
        <c:axId val="167477624"/>
      </c:lineChart>
      <c:catAx>
        <c:axId val="167050088"/>
        <c:scaling>
          <c:orientation val="minMax"/>
        </c:scaling>
        <c:delete val="0"/>
        <c:axPos val="b"/>
        <c:numFmt formatCode="General" sourceLinked="1"/>
        <c:majorTickMark val="out"/>
        <c:minorTickMark val="none"/>
        <c:tickLblPos val="nextTo"/>
        <c:crossAx val="167477624"/>
        <c:crosses val="autoZero"/>
        <c:auto val="1"/>
        <c:lblAlgn val="ctr"/>
        <c:lblOffset val="100"/>
        <c:noMultiLvlLbl val="0"/>
      </c:catAx>
      <c:valAx>
        <c:axId val="167477624"/>
        <c:scaling>
          <c:orientation val="minMax"/>
        </c:scaling>
        <c:delete val="0"/>
        <c:axPos val="l"/>
        <c:majorGridlines/>
        <c:numFmt formatCode="General" sourceLinked="1"/>
        <c:majorTickMark val="out"/>
        <c:minorTickMark val="none"/>
        <c:tickLblPos val="nextTo"/>
        <c:crossAx val="1670500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mpiRK, 20MB Textlen, 150</a:t>
            </a:r>
            <a:r>
              <a:rPr lang="en-US" baseline="0"/>
              <a:t> word Patlen</a:t>
            </a:r>
            <a:endParaRPr lang="en-US"/>
          </a:p>
        </c:rich>
      </c:tx>
      <c:layout/>
      <c:overlay val="0"/>
    </c:title>
    <c:autoTitleDeleted val="0"/>
    <c:plotArea>
      <c:layout/>
      <c:lineChart>
        <c:grouping val="standard"/>
        <c:varyColors val="0"/>
        <c:ser>
          <c:idx val="0"/>
          <c:order val="0"/>
          <c:tx>
            <c:v>mpiRK</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mpiRK!$E$11:$E$18</c:f>
              <c:numCache>
                <c:formatCode>General</c:formatCode>
                <c:ptCount val="8"/>
                <c:pt idx="0">
                  <c:v>1.050998725031874</c:v>
                </c:pt>
                <c:pt idx="1">
                  <c:v>0.998586715122148</c:v>
                </c:pt>
                <c:pt idx="2">
                  <c:v>1.018533772652389</c:v>
                </c:pt>
                <c:pt idx="3">
                  <c:v>0.822140957446808</c:v>
                </c:pt>
                <c:pt idx="4">
                  <c:v>0.632157464212679</c:v>
                </c:pt>
                <c:pt idx="5">
                  <c:v>0.489896988906498</c:v>
                </c:pt>
                <c:pt idx="6">
                  <c:v>0.406659815005139</c:v>
                </c:pt>
                <c:pt idx="7">
                  <c:v>0.261693121693122</c:v>
                </c:pt>
              </c:numCache>
            </c:numRef>
          </c:val>
          <c:smooth val="0"/>
        </c:ser>
        <c:ser>
          <c:idx val="1"/>
          <c:order val="1"/>
          <c:tx>
            <c:v>Master/Slave</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mpiRK!$E$44:$E$51</c:f>
              <c:numCache>
                <c:formatCode>General</c:formatCode>
                <c:ptCount val="8"/>
                <c:pt idx="0">
                  <c:v>0.787392442</c:v>
                </c:pt>
                <c:pt idx="1">
                  <c:v>0.887283645</c:v>
                </c:pt>
                <c:pt idx="2">
                  <c:v>0.916417366</c:v>
                </c:pt>
                <c:pt idx="3">
                  <c:v>0.767695599</c:v>
                </c:pt>
                <c:pt idx="4">
                  <c:v>0.600645624</c:v>
                </c:pt>
                <c:pt idx="5">
                  <c:v>0.465166667</c:v>
                </c:pt>
                <c:pt idx="6">
                  <c:v>0.294867205</c:v>
                </c:pt>
                <c:pt idx="7">
                  <c:v>0.24199422</c:v>
                </c:pt>
              </c:numCache>
            </c:numRef>
          </c:val>
          <c:smooth val="0"/>
        </c:ser>
        <c:dLbls>
          <c:showLegendKey val="0"/>
          <c:showVal val="0"/>
          <c:showCatName val="0"/>
          <c:showSerName val="0"/>
          <c:showPercent val="0"/>
          <c:showBubbleSize val="0"/>
        </c:dLbls>
        <c:marker val="1"/>
        <c:smooth val="0"/>
        <c:axId val="125618280"/>
        <c:axId val="141092904"/>
      </c:lineChart>
      <c:catAx>
        <c:axId val="12561828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141092904"/>
        <c:crosses val="autoZero"/>
        <c:auto val="1"/>
        <c:lblAlgn val="ctr"/>
        <c:lblOffset val="100"/>
        <c:noMultiLvlLbl val="0"/>
      </c:catAx>
      <c:valAx>
        <c:axId val="141092904"/>
        <c:scaling>
          <c:orientation val="minMax"/>
        </c:scaling>
        <c:delete val="0"/>
        <c:axPos val="l"/>
        <c:majorGridlines/>
        <c:title>
          <c:tx>
            <c:rich>
              <a:bodyPr rot="-5400000" vert="horz"/>
              <a:lstStyle/>
              <a:p>
                <a:pPr>
                  <a:defRPr/>
                </a:pPr>
                <a:r>
                  <a:rPr lang="en-US"/>
                  <a:t>Efficiency</a:t>
                </a:r>
              </a:p>
            </c:rich>
          </c:tx>
          <c:layout/>
          <c:overlay val="0"/>
        </c:title>
        <c:numFmt formatCode="General" sourceLinked="1"/>
        <c:majorTickMark val="out"/>
        <c:minorTickMark val="none"/>
        <c:tickLblPos val="nextTo"/>
        <c:crossAx val="125618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Speedup for mpiRK, 20MB Textlen,</a:t>
            </a:r>
            <a:r>
              <a:rPr lang="en-US" baseline="0"/>
              <a:t> 150 word Patlen</a:t>
            </a:r>
            <a:endParaRPr lang="en-US"/>
          </a:p>
        </c:rich>
      </c:tx>
      <c:layout/>
      <c:overlay val="0"/>
    </c:title>
    <c:autoTitleDeleted val="0"/>
    <c:plotArea>
      <c:layout/>
      <c:lineChart>
        <c:grouping val="standard"/>
        <c:varyColors val="0"/>
        <c:ser>
          <c:idx val="0"/>
          <c:order val="0"/>
          <c:tx>
            <c:v>mpiRK</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mpiRK!$D$11:$D$18</c:f>
              <c:numCache>
                <c:formatCode>General</c:formatCode>
                <c:ptCount val="8"/>
                <c:pt idx="0">
                  <c:v>5.254993625159371</c:v>
                </c:pt>
                <c:pt idx="1">
                  <c:v>9.985867151221482</c:v>
                </c:pt>
                <c:pt idx="2">
                  <c:v>20.37067545304778</c:v>
                </c:pt>
                <c:pt idx="3">
                  <c:v>32.88563829787234</c:v>
                </c:pt>
                <c:pt idx="4">
                  <c:v>37.92944785276074</c:v>
                </c:pt>
                <c:pt idx="5">
                  <c:v>39.1917591125198</c:v>
                </c:pt>
                <c:pt idx="6">
                  <c:v>50.83247687564234</c:v>
                </c:pt>
                <c:pt idx="7">
                  <c:v>39.25396825396826</c:v>
                </c:pt>
              </c:numCache>
            </c:numRef>
          </c:val>
          <c:smooth val="0"/>
        </c:ser>
        <c:ser>
          <c:idx val="1"/>
          <c:order val="1"/>
          <c:tx>
            <c:v>Master/Slave</c:v>
          </c:tx>
          <c:marker>
            <c:symbol val="none"/>
          </c:marker>
          <c:cat>
            <c:numRef>
              <c:f>mpiRK!$A$44:$A$51</c:f>
              <c:numCache>
                <c:formatCode>General</c:formatCode>
                <c:ptCount val="8"/>
                <c:pt idx="0">
                  <c:v>5.0</c:v>
                </c:pt>
                <c:pt idx="1">
                  <c:v>10.0</c:v>
                </c:pt>
                <c:pt idx="2">
                  <c:v>20.0</c:v>
                </c:pt>
                <c:pt idx="3">
                  <c:v>40.0</c:v>
                </c:pt>
                <c:pt idx="4">
                  <c:v>60.0</c:v>
                </c:pt>
                <c:pt idx="5">
                  <c:v>80.0</c:v>
                </c:pt>
                <c:pt idx="6">
                  <c:v>125.0</c:v>
                </c:pt>
                <c:pt idx="7">
                  <c:v>150.0</c:v>
                </c:pt>
              </c:numCache>
            </c:numRef>
          </c:cat>
          <c:val>
            <c:numRef>
              <c:f>mpiRK!$D$44:$D$51</c:f>
              <c:numCache>
                <c:formatCode>General</c:formatCode>
                <c:ptCount val="8"/>
                <c:pt idx="0">
                  <c:v>3.936962212</c:v>
                </c:pt>
                <c:pt idx="1">
                  <c:v>8.872836454</c:v>
                </c:pt>
                <c:pt idx="2">
                  <c:v>18.32834732</c:v>
                </c:pt>
                <c:pt idx="3">
                  <c:v>30.70782396</c:v>
                </c:pt>
                <c:pt idx="4">
                  <c:v>36.03873745</c:v>
                </c:pt>
                <c:pt idx="5">
                  <c:v>37.21333333</c:v>
                </c:pt>
                <c:pt idx="6">
                  <c:v>36.85840059</c:v>
                </c:pt>
                <c:pt idx="7">
                  <c:v>36.29913295</c:v>
                </c:pt>
              </c:numCache>
            </c:numRef>
          </c:val>
          <c:smooth val="0"/>
        </c:ser>
        <c:dLbls>
          <c:showLegendKey val="0"/>
          <c:showVal val="0"/>
          <c:showCatName val="0"/>
          <c:showSerName val="0"/>
          <c:showPercent val="0"/>
          <c:showBubbleSize val="0"/>
        </c:dLbls>
        <c:marker val="1"/>
        <c:smooth val="0"/>
        <c:axId val="140227096"/>
        <c:axId val="140228504"/>
      </c:lineChart>
      <c:catAx>
        <c:axId val="140227096"/>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140228504"/>
        <c:crosses val="autoZero"/>
        <c:auto val="1"/>
        <c:lblAlgn val="ctr"/>
        <c:lblOffset val="100"/>
        <c:noMultiLvlLbl val="0"/>
      </c:catAx>
      <c:valAx>
        <c:axId val="140228504"/>
        <c:scaling>
          <c:orientation val="minMax"/>
        </c:scaling>
        <c:delete val="0"/>
        <c:axPos val="l"/>
        <c:majorGridlines/>
        <c:title>
          <c:tx>
            <c:rich>
              <a:bodyPr rot="-5400000" vert="horz"/>
              <a:lstStyle/>
              <a:p>
                <a:pPr>
                  <a:defRPr/>
                </a:pPr>
                <a:r>
                  <a:rPr lang="en-US"/>
                  <a:t>Speedup</a:t>
                </a:r>
              </a:p>
            </c:rich>
          </c:tx>
          <c:layout/>
          <c:overlay val="0"/>
        </c:title>
        <c:numFmt formatCode="General" sourceLinked="1"/>
        <c:majorTickMark val="out"/>
        <c:minorTickMark val="none"/>
        <c:tickLblPos val="nextTo"/>
        <c:crossAx val="1402270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Processing Time of Rabin-Karp Algorithm</a:t>
            </a:r>
            <a:endParaRPr lang="en-US"/>
          </a:p>
        </c:rich>
      </c:tx>
      <c:overlay val="0"/>
    </c:title>
    <c:autoTitleDeleted val="0"/>
    <c:plotArea>
      <c:layout/>
      <c:lineChart>
        <c:grouping val="standard"/>
        <c:varyColors val="0"/>
        <c:ser>
          <c:idx val="0"/>
          <c:order val="0"/>
          <c:tx>
            <c:strRef>
              <c:f>Sheet1!$C$11</c:f>
              <c:strCache>
                <c:ptCount val="1"/>
                <c:pt idx="0">
                  <c:v>Parallel Time (Tp)</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Sheet1!$C$12:$C$26</c:f>
              <c:numCache>
                <c:formatCode>General</c:formatCode>
                <c:ptCount val="15"/>
                <c:pt idx="0">
                  <c:v>30.520551</c:v>
                </c:pt>
                <c:pt idx="1">
                  <c:v>17.243205</c:v>
                </c:pt>
                <c:pt idx="2">
                  <c:v>11.234809</c:v>
                </c:pt>
                <c:pt idx="3">
                  <c:v>9.35823</c:v>
                </c:pt>
                <c:pt idx="4">
                  <c:v>7.377548</c:v>
                </c:pt>
                <c:pt idx="5">
                  <c:v>6.528205</c:v>
                </c:pt>
                <c:pt idx="6">
                  <c:v>6.011791</c:v>
                </c:pt>
                <c:pt idx="7">
                  <c:v>3.427387</c:v>
                </c:pt>
                <c:pt idx="8">
                  <c:v>2.868488</c:v>
                </c:pt>
                <c:pt idx="9">
                  <c:v>2.788713</c:v>
                </c:pt>
                <c:pt idx="10">
                  <c:v>2.88567</c:v>
                </c:pt>
                <c:pt idx="11">
                  <c:v>2.876313</c:v>
                </c:pt>
                <c:pt idx="12">
                  <c:v>3.06171</c:v>
                </c:pt>
                <c:pt idx="13">
                  <c:v>4.11516</c:v>
                </c:pt>
              </c:numCache>
            </c:numRef>
          </c:val>
          <c:smooth val="0"/>
        </c:ser>
        <c:ser>
          <c:idx val="1"/>
          <c:order val="1"/>
          <c:tx>
            <c:strRef>
              <c:f>Sheet1!$B$11</c:f>
              <c:strCache>
                <c:ptCount val="1"/>
                <c:pt idx="0">
                  <c:v>Serial Time (Ts)</c:v>
                </c:pt>
              </c:strCache>
            </c:strRef>
          </c:tx>
          <c:marker>
            <c:symbol val="none"/>
          </c:marker>
          <c:cat>
            <c:numRef>
              <c:f>Sheet1!$A$12:$A$26</c:f>
              <c:numCache>
                <c:formatCode>General</c:formatCode>
                <c:ptCount val="15"/>
                <c:pt idx="0">
                  <c:v>2.0</c:v>
                </c:pt>
                <c:pt idx="1">
                  <c:v>3.0</c:v>
                </c:pt>
                <c:pt idx="2">
                  <c:v>4.0</c:v>
                </c:pt>
                <c:pt idx="3">
                  <c:v>5.0</c:v>
                </c:pt>
                <c:pt idx="4">
                  <c:v>6.0</c:v>
                </c:pt>
                <c:pt idx="5">
                  <c:v>7.0</c:v>
                </c:pt>
                <c:pt idx="6">
                  <c:v>8.0</c:v>
                </c:pt>
                <c:pt idx="7">
                  <c:v>16.0</c:v>
                </c:pt>
                <c:pt idx="8">
                  <c:v>25.0</c:v>
                </c:pt>
                <c:pt idx="9">
                  <c:v>36.0</c:v>
                </c:pt>
                <c:pt idx="10">
                  <c:v>49.0</c:v>
                </c:pt>
                <c:pt idx="11">
                  <c:v>64.0</c:v>
                </c:pt>
                <c:pt idx="12">
                  <c:v>81.0</c:v>
                </c:pt>
                <c:pt idx="13">
                  <c:v>100.0</c:v>
                </c:pt>
              </c:numCache>
            </c:numRef>
          </c:cat>
          <c:val>
            <c:numRef>
              <c:f>Sheet1!$B$12:$B$26</c:f>
              <c:numCache>
                <c:formatCode>General</c:formatCode>
                <c:ptCount val="15"/>
                <c:pt idx="0">
                  <c:v>55.377742</c:v>
                </c:pt>
                <c:pt idx="1">
                  <c:v>55.377742</c:v>
                </c:pt>
                <c:pt idx="2">
                  <c:v>55.377742</c:v>
                </c:pt>
                <c:pt idx="3">
                  <c:v>55.377742</c:v>
                </c:pt>
                <c:pt idx="4">
                  <c:v>55.377742</c:v>
                </c:pt>
                <c:pt idx="5">
                  <c:v>55.377742</c:v>
                </c:pt>
                <c:pt idx="6">
                  <c:v>55.377742</c:v>
                </c:pt>
                <c:pt idx="7">
                  <c:v>55.377742</c:v>
                </c:pt>
                <c:pt idx="8">
                  <c:v>55.377742</c:v>
                </c:pt>
                <c:pt idx="9">
                  <c:v>55.377742</c:v>
                </c:pt>
                <c:pt idx="10">
                  <c:v>55.377742</c:v>
                </c:pt>
                <c:pt idx="11">
                  <c:v>55.377742</c:v>
                </c:pt>
                <c:pt idx="12">
                  <c:v>55.377742</c:v>
                </c:pt>
                <c:pt idx="13">
                  <c:v>55.377742</c:v>
                </c:pt>
              </c:numCache>
            </c:numRef>
          </c:val>
          <c:smooth val="0"/>
        </c:ser>
        <c:dLbls>
          <c:showLegendKey val="0"/>
          <c:showVal val="0"/>
          <c:showCatName val="0"/>
          <c:showSerName val="0"/>
          <c:showPercent val="0"/>
          <c:showBubbleSize val="0"/>
        </c:dLbls>
        <c:marker val="1"/>
        <c:smooth val="0"/>
        <c:axId val="166938920"/>
        <c:axId val="130822312"/>
      </c:lineChart>
      <c:catAx>
        <c:axId val="166938920"/>
        <c:scaling>
          <c:orientation val="minMax"/>
        </c:scaling>
        <c:delete val="0"/>
        <c:axPos val="b"/>
        <c:title>
          <c:tx>
            <c:rich>
              <a:bodyPr/>
              <a:lstStyle/>
              <a:p>
                <a:pPr>
                  <a:defRPr/>
                </a:pPr>
                <a:r>
                  <a:rPr lang="en-US"/>
                  <a:t>Number of Processors</a:t>
                </a:r>
              </a:p>
            </c:rich>
          </c:tx>
          <c:overlay val="0"/>
        </c:title>
        <c:numFmt formatCode="General" sourceLinked="1"/>
        <c:majorTickMark val="none"/>
        <c:minorTickMark val="none"/>
        <c:tickLblPos val="nextTo"/>
        <c:crossAx val="130822312"/>
        <c:crosses val="autoZero"/>
        <c:auto val="1"/>
        <c:lblAlgn val="ctr"/>
        <c:lblOffset val="100"/>
        <c:noMultiLvlLbl val="0"/>
      </c:catAx>
      <c:valAx>
        <c:axId val="130822312"/>
        <c:scaling>
          <c:orientation val="minMax"/>
        </c:scaling>
        <c:delete val="0"/>
        <c:axPos val="l"/>
        <c:majorGridlines/>
        <c:numFmt formatCode="General" sourceLinked="1"/>
        <c:majorTickMark val="out"/>
        <c:minorTickMark val="none"/>
        <c:tickLblPos val="nextTo"/>
        <c:crossAx val="166938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Processing Time</a:t>
            </a:r>
            <a:r>
              <a:rPr lang="en-US" baseline="0"/>
              <a:t> vs Pattern size</a:t>
            </a:r>
            <a:endParaRPr lang="en-US"/>
          </a:p>
        </c:rich>
      </c:tx>
      <c:overlay val="0"/>
    </c:title>
    <c:autoTitleDeleted val="0"/>
    <c:plotArea>
      <c:layout/>
      <c:lineChart>
        <c:grouping val="standard"/>
        <c:varyColors val="0"/>
        <c:ser>
          <c:idx val="1"/>
          <c:order val="0"/>
          <c:tx>
            <c:strRef>
              <c:f>Sheet1!$B$41</c:f>
              <c:strCache>
                <c:ptCount val="1"/>
                <c:pt idx="0">
                  <c:v>Serial Time (Ts)</c:v>
                </c:pt>
              </c:strCache>
            </c:strRef>
          </c:tx>
          <c:marker>
            <c:symbol val="none"/>
          </c:marker>
          <c:cat>
            <c:numRef>
              <c:f>Sheet1!$A$42:$A$49</c:f>
              <c:numCache>
                <c:formatCode>General</c:formatCode>
                <c:ptCount val="8"/>
                <c:pt idx="0">
                  <c:v>30.0</c:v>
                </c:pt>
                <c:pt idx="1">
                  <c:v>40.0</c:v>
                </c:pt>
                <c:pt idx="2">
                  <c:v>50.0</c:v>
                </c:pt>
                <c:pt idx="3">
                  <c:v>60.0</c:v>
                </c:pt>
                <c:pt idx="4">
                  <c:v>70.0</c:v>
                </c:pt>
                <c:pt idx="5">
                  <c:v>80.0</c:v>
                </c:pt>
                <c:pt idx="6">
                  <c:v>90.0</c:v>
                </c:pt>
                <c:pt idx="7">
                  <c:v>100.0</c:v>
                </c:pt>
              </c:numCache>
            </c:numRef>
          </c:cat>
          <c:val>
            <c:numRef>
              <c:f>Sheet1!$B$42:$B$49</c:f>
              <c:numCache>
                <c:formatCode>General</c:formatCode>
                <c:ptCount val="8"/>
                <c:pt idx="0">
                  <c:v>189.370706</c:v>
                </c:pt>
                <c:pt idx="1">
                  <c:v>128.659768</c:v>
                </c:pt>
                <c:pt idx="2">
                  <c:v>112.393824</c:v>
                </c:pt>
                <c:pt idx="3">
                  <c:v>90.572889</c:v>
                </c:pt>
                <c:pt idx="4">
                  <c:v>76.17583999999999</c:v>
                </c:pt>
                <c:pt idx="5">
                  <c:v>68.521719</c:v>
                </c:pt>
                <c:pt idx="6">
                  <c:v>60.10688</c:v>
                </c:pt>
                <c:pt idx="7">
                  <c:v>55.377742</c:v>
                </c:pt>
              </c:numCache>
            </c:numRef>
          </c:val>
          <c:smooth val="0"/>
        </c:ser>
        <c:ser>
          <c:idx val="2"/>
          <c:order val="1"/>
          <c:tx>
            <c:strRef>
              <c:f>Sheet1!$C$41</c:f>
              <c:strCache>
                <c:ptCount val="1"/>
                <c:pt idx="0">
                  <c:v>Parallel Time (Tp)</c:v>
                </c:pt>
              </c:strCache>
            </c:strRef>
          </c:tx>
          <c:marker>
            <c:symbol val="none"/>
          </c:marker>
          <c:cat>
            <c:numRef>
              <c:f>Sheet1!$A$42:$A$49</c:f>
              <c:numCache>
                <c:formatCode>General</c:formatCode>
                <c:ptCount val="8"/>
                <c:pt idx="0">
                  <c:v>30.0</c:v>
                </c:pt>
                <c:pt idx="1">
                  <c:v>40.0</c:v>
                </c:pt>
                <c:pt idx="2">
                  <c:v>50.0</c:v>
                </c:pt>
                <c:pt idx="3">
                  <c:v>60.0</c:v>
                </c:pt>
                <c:pt idx="4">
                  <c:v>70.0</c:v>
                </c:pt>
                <c:pt idx="5">
                  <c:v>80.0</c:v>
                </c:pt>
                <c:pt idx="6">
                  <c:v>90.0</c:v>
                </c:pt>
                <c:pt idx="7">
                  <c:v>100.0</c:v>
                </c:pt>
              </c:numCache>
            </c:numRef>
          </c:cat>
          <c:val>
            <c:numRef>
              <c:f>Sheet1!$C$42:$C$49</c:f>
              <c:numCache>
                <c:formatCode>General</c:formatCode>
                <c:ptCount val="8"/>
                <c:pt idx="0">
                  <c:v>5.746374</c:v>
                </c:pt>
                <c:pt idx="1">
                  <c:v>4.935526</c:v>
                </c:pt>
                <c:pt idx="2">
                  <c:v>4.092384</c:v>
                </c:pt>
                <c:pt idx="3">
                  <c:v>3.499482</c:v>
                </c:pt>
                <c:pt idx="4">
                  <c:v>3.153487</c:v>
                </c:pt>
                <c:pt idx="5">
                  <c:v>3.160619</c:v>
                </c:pt>
                <c:pt idx="6">
                  <c:v>2.982584</c:v>
                </c:pt>
                <c:pt idx="7">
                  <c:v>2.868488</c:v>
                </c:pt>
              </c:numCache>
            </c:numRef>
          </c:val>
          <c:smooth val="0"/>
        </c:ser>
        <c:dLbls>
          <c:showLegendKey val="0"/>
          <c:showVal val="0"/>
          <c:showCatName val="0"/>
          <c:showSerName val="0"/>
          <c:showPercent val="0"/>
          <c:showBubbleSize val="0"/>
        </c:dLbls>
        <c:marker val="1"/>
        <c:smooth val="0"/>
        <c:axId val="167161912"/>
        <c:axId val="209918248"/>
      </c:lineChart>
      <c:catAx>
        <c:axId val="167161912"/>
        <c:scaling>
          <c:orientation val="minMax"/>
        </c:scaling>
        <c:delete val="0"/>
        <c:axPos val="b"/>
        <c:title>
          <c:tx>
            <c:rich>
              <a:bodyPr/>
              <a:lstStyle/>
              <a:p>
                <a:pPr>
                  <a:defRPr/>
                </a:pPr>
                <a:r>
                  <a:rPr lang="en-US"/>
                  <a:t>Pattern size (character</a:t>
                </a:r>
                <a:r>
                  <a:rPr lang="en-US" baseline="0"/>
                  <a:t> length)</a:t>
                </a:r>
                <a:endParaRPr lang="en-US"/>
              </a:p>
            </c:rich>
          </c:tx>
          <c:overlay val="0"/>
        </c:title>
        <c:numFmt formatCode="General" sourceLinked="1"/>
        <c:majorTickMark val="none"/>
        <c:minorTickMark val="none"/>
        <c:tickLblPos val="nextTo"/>
        <c:crossAx val="209918248"/>
        <c:crosses val="autoZero"/>
        <c:auto val="1"/>
        <c:lblAlgn val="ctr"/>
        <c:lblOffset val="100"/>
        <c:noMultiLvlLbl val="0"/>
      </c:catAx>
      <c:valAx>
        <c:axId val="209918248"/>
        <c:scaling>
          <c:orientation val="minMax"/>
        </c:scaling>
        <c:delete val="0"/>
        <c:axPos val="l"/>
        <c:majorGridlines/>
        <c:title>
          <c:tx>
            <c:rich>
              <a:bodyPr/>
              <a:lstStyle/>
              <a:p>
                <a:pPr>
                  <a:defRPr/>
                </a:pPr>
                <a:r>
                  <a:rPr lang="en-US"/>
                  <a:t>Time (sec)</a:t>
                </a:r>
              </a:p>
            </c:rich>
          </c:tx>
          <c:overlay val="0"/>
        </c:title>
        <c:numFmt formatCode="General" sourceLinked="1"/>
        <c:majorTickMark val="out"/>
        <c:minorTickMark val="none"/>
        <c:tickLblPos val="nextTo"/>
        <c:crossAx val="1671619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Time to complete constant work as processes,chunks increase</a:t>
            </a:r>
            <a:endParaRPr lang="en-US"/>
          </a:p>
        </c:rich>
      </c:tx>
      <c:overlay val="0"/>
    </c:title>
    <c:autoTitleDeleted val="0"/>
    <c:plotArea>
      <c:layout/>
      <c:lineChart>
        <c:grouping val="standard"/>
        <c:varyColors val="0"/>
        <c:ser>
          <c:idx val="1"/>
          <c:order val="0"/>
          <c:tx>
            <c:v>Master/Slave</c:v>
          </c:tx>
          <c:marker>
            <c:symbol val="none"/>
          </c:marker>
          <c:cat>
            <c:numRef>
              <c:f>Sheet2!$B$25:$B$31</c:f>
              <c:numCache>
                <c:formatCode>General</c:formatCode>
                <c:ptCount val="7"/>
                <c:pt idx="0">
                  <c:v>4.0</c:v>
                </c:pt>
                <c:pt idx="1">
                  <c:v>5.0</c:v>
                </c:pt>
                <c:pt idx="2">
                  <c:v>8.0</c:v>
                </c:pt>
                <c:pt idx="3">
                  <c:v>16.0</c:v>
                </c:pt>
                <c:pt idx="4">
                  <c:v>32.0</c:v>
                </c:pt>
                <c:pt idx="5">
                  <c:v>64.0</c:v>
                </c:pt>
                <c:pt idx="6">
                  <c:v>128.0</c:v>
                </c:pt>
              </c:numCache>
            </c:numRef>
          </c:cat>
          <c:val>
            <c:numRef>
              <c:f>Sheet2!$M$25:$M$31</c:f>
              <c:numCache>
                <c:formatCode>General</c:formatCode>
                <c:ptCount val="7"/>
                <c:pt idx="0">
                  <c:v>6.21</c:v>
                </c:pt>
                <c:pt idx="1">
                  <c:v>5.05</c:v>
                </c:pt>
                <c:pt idx="2">
                  <c:v>3.08</c:v>
                </c:pt>
                <c:pt idx="3">
                  <c:v>1.67</c:v>
                </c:pt>
                <c:pt idx="4">
                  <c:v>0.81</c:v>
                </c:pt>
                <c:pt idx="5">
                  <c:v>0.49</c:v>
                </c:pt>
                <c:pt idx="6">
                  <c:v>0.41</c:v>
                </c:pt>
              </c:numCache>
            </c:numRef>
          </c:val>
          <c:smooth val="0"/>
        </c:ser>
        <c:ser>
          <c:idx val="0"/>
          <c:order val="1"/>
          <c:tx>
            <c:v>mpiRK</c:v>
          </c:tx>
          <c:marker>
            <c:symbol val="none"/>
          </c:marker>
          <c:cat>
            <c:numRef>
              <c:f>Sheet2!$B$25:$B$31</c:f>
              <c:numCache>
                <c:formatCode>General</c:formatCode>
                <c:ptCount val="7"/>
                <c:pt idx="0">
                  <c:v>4.0</c:v>
                </c:pt>
                <c:pt idx="1">
                  <c:v>5.0</c:v>
                </c:pt>
                <c:pt idx="2">
                  <c:v>8.0</c:v>
                </c:pt>
                <c:pt idx="3">
                  <c:v>16.0</c:v>
                </c:pt>
                <c:pt idx="4">
                  <c:v>32.0</c:v>
                </c:pt>
                <c:pt idx="5">
                  <c:v>64.0</c:v>
                </c:pt>
                <c:pt idx="6">
                  <c:v>128.0</c:v>
                </c:pt>
              </c:numCache>
            </c:numRef>
          </c:cat>
          <c:val>
            <c:numRef>
              <c:f>Sheet2!$F$25:$F$31</c:f>
              <c:numCache>
                <c:formatCode>General</c:formatCode>
                <c:ptCount val="7"/>
                <c:pt idx="0">
                  <c:v>2.96</c:v>
                </c:pt>
                <c:pt idx="1">
                  <c:v>2.48</c:v>
                </c:pt>
                <c:pt idx="2">
                  <c:v>1.52</c:v>
                </c:pt>
                <c:pt idx="3">
                  <c:v>0.77</c:v>
                </c:pt>
                <c:pt idx="4">
                  <c:v>0.41</c:v>
                </c:pt>
                <c:pt idx="5">
                  <c:v>0.29</c:v>
                </c:pt>
                <c:pt idx="6">
                  <c:v>0.16</c:v>
                </c:pt>
              </c:numCache>
            </c:numRef>
          </c:val>
          <c:smooth val="0"/>
        </c:ser>
        <c:dLbls>
          <c:showLegendKey val="0"/>
          <c:showVal val="0"/>
          <c:showCatName val="0"/>
          <c:showSerName val="0"/>
          <c:showPercent val="0"/>
          <c:showBubbleSize val="0"/>
        </c:dLbls>
        <c:marker val="1"/>
        <c:smooth val="0"/>
        <c:axId val="140567192"/>
        <c:axId val="141237208"/>
      </c:lineChart>
      <c:catAx>
        <c:axId val="140567192"/>
        <c:scaling>
          <c:orientation val="minMax"/>
        </c:scaling>
        <c:delete val="0"/>
        <c:axPos val="b"/>
        <c:title>
          <c:tx>
            <c:rich>
              <a:bodyPr/>
              <a:lstStyle/>
              <a:p>
                <a:pPr>
                  <a:defRPr/>
                </a:pPr>
                <a:r>
                  <a:rPr lang="en-US"/>
                  <a:t>Number of Processes (= Number of Chunks)</a:t>
                </a:r>
              </a:p>
            </c:rich>
          </c:tx>
          <c:overlay val="0"/>
        </c:title>
        <c:numFmt formatCode="General" sourceLinked="1"/>
        <c:majorTickMark val="out"/>
        <c:minorTickMark val="none"/>
        <c:tickLblPos val="nextTo"/>
        <c:crossAx val="141237208"/>
        <c:crosses val="autoZero"/>
        <c:auto val="1"/>
        <c:lblAlgn val="ctr"/>
        <c:lblOffset val="100"/>
        <c:noMultiLvlLbl val="0"/>
      </c:catAx>
      <c:valAx>
        <c:axId val="141237208"/>
        <c:scaling>
          <c:orientation val="minMax"/>
        </c:scaling>
        <c:delete val="0"/>
        <c:axPos val="l"/>
        <c:majorGridlines/>
        <c:title>
          <c:tx>
            <c:rich>
              <a:bodyPr rot="0" vert="horz"/>
              <a:lstStyle/>
              <a:p>
                <a:pPr>
                  <a:defRPr/>
                </a:pPr>
                <a:r>
                  <a:rPr lang="en-US"/>
                  <a:t>Time</a:t>
                </a:r>
              </a:p>
            </c:rich>
          </c:tx>
          <c:overlay val="0"/>
        </c:title>
        <c:numFmt formatCode="General" sourceLinked="1"/>
        <c:majorTickMark val="out"/>
        <c:minorTickMark val="none"/>
        <c:tickLblPos val="nextTo"/>
        <c:crossAx val="140567192"/>
        <c:crosses val="autoZero"/>
        <c:crossBetween val="between"/>
      </c:valAx>
    </c:plotArea>
    <c:legend>
      <c:legendPos val="r"/>
      <c:layout>
        <c:manualLayout>
          <c:xMode val="edge"/>
          <c:yMode val="edge"/>
          <c:x val="0.760723179667617"/>
          <c:y val="0.384681102362205"/>
          <c:w val="0.221923241156678"/>
          <c:h val="0.296791641429437"/>
        </c:manualLayout>
      </c:layout>
      <c:overlay val="1"/>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v>4 Processes</c:v>
          </c:tx>
          <c:marker>
            <c:symbol val="none"/>
          </c:marker>
          <c:cat>
            <c:numRef>
              <c:f>Sheet2!$D$35:$D$42</c:f>
              <c:numCache>
                <c:formatCode>General</c:formatCode>
                <c:ptCount val="8"/>
                <c:pt idx="0">
                  <c:v>4.0</c:v>
                </c:pt>
                <c:pt idx="1">
                  <c:v>5.0</c:v>
                </c:pt>
                <c:pt idx="2">
                  <c:v>8.0</c:v>
                </c:pt>
                <c:pt idx="3">
                  <c:v>16.0</c:v>
                </c:pt>
                <c:pt idx="4">
                  <c:v>32.0</c:v>
                </c:pt>
                <c:pt idx="5">
                  <c:v>64.0</c:v>
                </c:pt>
                <c:pt idx="6">
                  <c:v>128.0</c:v>
                </c:pt>
                <c:pt idx="7">
                  <c:v>256.0</c:v>
                </c:pt>
              </c:numCache>
            </c:numRef>
          </c:cat>
          <c:val>
            <c:numRef>
              <c:f>Sheet2!$F$35:$F$42</c:f>
              <c:numCache>
                <c:formatCode>General</c:formatCode>
                <c:ptCount val="8"/>
                <c:pt idx="0">
                  <c:v>6.19</c:v>
                </c:pt>
                <c:pt idx="1">
                  <c:v>5.11</c:v>
                </c:pt>
                <c:pt idx="2">
                  <c:v>4.87</c:v>
                </c:pt>
                <c:pt idx="3">
                  <c:v>4.71</c:v>
                </c:pt>
                <c:pt idx="4">
                  <c:v>4.48</c:v>
                </c:pt>
                <c:pt idx="5">
                  <c:v>4.41</c:v>
                </c:pt>
                <c:pt idx="6">
                  <c:v>4.35</c:v>
                </c:pt>
                <c:pt idx="7">
                  <c:v>4.29</c:v>
                </c:pt>
              </c:numCache>
            </c:numRef>
          </c:val>
          <c:smooth val="0"/>
        </c:ser>
        <c:dLbls>
          <c:showLegendKey val="0"/>
          <c:showVal val="0"/>
          <c:showCatName val="0"/>
          <c:showSerName val="0"/>
          <c:showPercent val="0"/>
          <c:showBubbleSize val="0"/>
        </c:dLbls>
        <c:marker val="1"/>
        <c:smooth val="0"/>
        <c:axId val="187951816"/>
        <c:axId val="166767672"/>
      </c:lineChart>
      <c:catAx>
        <c:axId val="187951816"/>
        <c:scaling>
          <c:orientation val="minMax"/>
        </c:scaling>
        <c:delete val="0"/>
        <c:axPos val="b"/>
        <c:title>
          <c:tx>
            <c:rich>
              <a:bodyPr/>
              <a:lstStyle/>
              <a:p>
                <a:pPr>
                  <a:defRPr/>
                </a:pPr>
                <a:r>
                  <a:rPr lang="en-US"/>
                  <a:t>Number of Chunks</a:t>
                </a:r>
              </a:p>
            </c:rich>
          </c:tx>
          <c:overlay val="0"/>
        </c:title>
        <c:numFmt formatCode="General" sourceLinked="1"/>
        <c:majorTickMark val="out"/>
        <c:minorTickMark val="none"/>
        <c:tickLblPos val="nextTo"/>
        <c:crossAx val="166767672"/>
        <c:crosses val="autoZero"/>
        <c:auto val="1"/>
        <c:lblAlgn val="ctr"/>
        <c:lblOffset val="100"/>
        <c:noMultiLvlLbl val="0"/>
      </c:catAx>
      <c:valAx>
        <c:axId val="166767672"/>
        <c:scaling>
          <c:orientation val="minMax"/>
        </c:scaling>
        <c:delete val="0"/>
        <c:axPos val="l"/>
        <c:majorGridlines/>
        <c:numFmt formatCode="General" sourceLinked="1"/>
        <c:majorTickMark val="out"/>
        <c:minorTickMark val="none"/>
        <c:tickLblPos val="nextTo"/>
        <c:crossAx val="1879518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Master/slave: Run Time for Textlen 50MB, Patlen 150 words</a:t>
            </a:r>
          </a:p>
        </c:rich>
      </c:tx>
      <c:layout/>
      <c:overlay val="0"/>
    </c:title>
    <c:autoTitleDeleted val="0"/>
    <c:plotArea>
      <c:layout/>
      <c:lineChart>
        <c:grouping val="standard"/>
        <c:varyColors val="0"/>
        <c:ser>
          <c:idx val="0"/>
          <c:order val="0"/>
          <c:tx>
            <c:v>time</c:v>
          </c:tx>
          <c:marker>
            <c:symbol val="none"/>
          </c:marker>
          <c:cat>
            <c:numRef>
              <c:f>'2000chunks'!$A$9:$A$17</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'2000chunks'!$C$9:$C$17</c:f>
              <c:numCache>
                <c:formatCode>General</c:formatCode>
                <c:ptCount val="9"/>
                <c:pt idx="0">
                  <c:v>336.7</c:v>
                </c:pt>
                <c:pt idx="1">
                  <c:v>150.04</c:v>
                </c:pt>
                <c:pt idx="2">
                  <c:v>71.7</c:v>
                </c:pt>
                <c:pt idx="3">
                  <c:v>41.4</c:v>
                </c:pt>
                <c:pt idx="4">
                  <c:v>35.34</c:v>
                </c:pt>
                <c:pt idx="5">
                  <c:v>34.42</c:v>
                </c:pt>
                <c:pt idx="6">
                  <c:v>35.07</c:v>
                </c:pt>
                <c:pt idx="7">
                  <c:v>34.43</c:v>
                </c:pt>
                <c:pt idx="8">
                  <c:v>35.08</c:v>
                </c:pt>
              </c:numCache>
            </c:numRef>
          </c:val>
          <c:smooth val="0"/>
        </c:ser>
        <c:dLbls>
          <c:showLegendKey val="0"/>
          <c:showVal val="0"/>
          <c:showCatName val="0"/>
          <c:showSerName val="0"/>
          <c:showPercent val="0"/>
          <c:showBubbleSize val="0"/>
        </c:dLbls>
        <c:marker val="1"/>
        <c:smooth val="0"/>
        <c:axId val="167395320"/>
        <c:axId val="166754712"/>
      </c:lineChart>
      <c:catAx>
        <c:axId val="16739532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166754712"/>
        <c:crosses val="autoZero"/>
        <c:auto val="1"/>
        <c:lblAlgn val="ctr"/>
        <c:lblOffset val="100"/>
        <c:noMultiLvlLbl val="0"/>
      </c:catAx>
      <c:valAx>
        <c:axId val="166754712"/>
        <c:scaling>
          <c:orientation val="minMax"/>
        </c:scaling>
        <c:delete val="0"/>
        <c:axPos val="l"/>
        <c:majorGridlines/>
        <c:title>
          <c:tx>
            <c:rich>
              <a:bodyPr rot="0" vert="horz"/>
              <a:lstStyle/>
              <a:p>
                <a:pPr>
                  <a:defRPr/>
                </a:pPr>
                <a:r>
                  <a:rPr lang="en-US"/>
                  <a:t>Time (s)</a:t>
                </a:r>
              </a:p>
            </c:rich>
          </c:tx>
          <c:layout/>
          <c:overlay val="0"/>
        </c:title>
        <c:numFmt formatCode="General" sourceLinked="1"/>
        <c:majorTickMark val="out"/>
        <c:minorTickMark val="none"/>
        <c:tickLblPos val="nextTo"/>
        <c:crossAx val="167395320"/>
        <c:crossesAt val="1.0"/>
        <c:crossBetween val="between"/>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Textlen 20MB, 2000 Pieces</a:t>
            </a:r>
          </a:p>
        </c:rich>
      </c:tx>
      <c:layout/>
      <c:overlay val="0"/>
    </c:title>
    <c:autoTitleDeleted val="0"/>
    <c:plotArea>
      <c:layout/>
      <c:lineChart>
        <c:grouping val="standard"/>
        <c:varyColors val="0"/>
        <c:ser>
          <c:idx val="0"/>
          <c:order val="0"/>
          <c:tx>
            <c:v>Patlen 50 words</c:v>
          </c:tx>
          <c:marker>
            <c:symbol val="none"/>
          </c:marker>
          <c:cat>
            <c:numRef>
              <c:f>'2000chunks'!$A$47:$A$55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'2000chunks'!$E$67:$E$75</c:f>
              <c:numCache>
                <c:formatCode>General</c:formatCode>
                <c:ptCount val="9"/>
                <c:pt idx="0">
                  <c:v>0.795652173913043</c:v>
                </c:pt>
                <c:pt idx="1">
                  <c:v>0.909801136363636</c:v>
                </c:pt>
                <c:pt idx="2">
                  <c:v>0.922910662824207</c:v>
                </c:pt>
                <c:pt idx="3">
                  <c:v>0.788793103448276</c:v>
                </c:pt>
                <c:pt idx="4">
                  <c:v>0.624269005847953</c:v>
                </c:pt>
                <c:pt idx="5">
                  <c:v>0.411632390745501</c:v>
                </c:pt>
                <c:pt idx="6">
                  <c:v>0.261963190184049</c:v>
                </c:pt>
                <c:pt idx="7">
                  <c:v>0.171658291457286</c:v>
                </c:pt>
                <c:pt idx="8">
                  <c:v>0.141625207296849</c:v>
                </c:pt>
              </c:numCache>
            </c:numRef>
          </c:val>
          <c:smooth val="0"/>
        </c:ser>
        <c:ser>
          <c:idx val="1"/>
          <c:order val="1"/>
          <c:tx>
            <c:v>Patlen 150 words</c:v>
          </c:tx>
          <c:marker>
            <c:symbol val="none"/>
          </c:marker>
          <c:cat>
            <c:numRef>
              <c:f>'2000chunks'!$A$47:$A$55</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'2000chunks'!$E$47:$E$55</c:f>
              <c:numCache>
                <c:formatCode>General</c:formatCode>
                <c:ptCount val="9"/>
                <c:pt idx="0">
                  <c:v>0.787392442361644</c:v>
                </c:pt>
                <c:pt idx="1">
                  <c:v>0.887283645354998</c:v>
                </c:pt>
                <c:pt idx="2">
                  <c:v>0.916417365924845</c:v>
                </c:pt>
                <c:pt idx="3">
                  <c:v>0.767695599022005</c:v>
                </c:pt>
                <c:pt idx="4">
                  <c:v>0.6006456241033</c:v>
                </c:pt>
                <c:pt idx="5">
                  <c:v>0.465166666666667</c:v>
                </c:pt>
                <c:pt idx="6">
                  <c:v>0.372133333333333</c:v>
                </c:pt>
                <c:pt idx="7">
                  <c:v>0.294867204695525</c:v>
                </c:pt>
                <c:pt idx="8">
                  <c:v>0.241994219653179</c:v>
                </c:pt>
              </c:numCache>
            </c:numRef>
          </c:val>
          <c:smooth val="0"/>
        </c:ser>
        <c:dLbls>
          <c:showLegendKey val="0"/>
          <c:showVal val="0"/>
          <c:showCatName val="0"/>
          <c:showSerName val="0"/>
          <c:showPercent val="0"/>
          <c:showBubbleSize val="0"/>
        </c:dLbls>
        <c:marker val="1"/>
        <c:smooth val="0"/>
        <c:axId val="167409240"/>
        <c:axId val="211185208"/>
      </c:lineChart>
      <c:catAx>
        <c:axId val="16740924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211185208"/>
        <c:crosses val="autoZero"/>
        <c:auto val="1"/>
        <c:lblAlgn val="ctr"/>
        <c:lblOffset val="100"/>
        <c:noMultiLvlLbl val="0"/>
      </c:catAx>
      <c:valAx>
        <c:axId val="211185208"/>
        <c:scaling>
          <c:orientation val="minMax"/>
        </c:scaling>
        <c:delete val="0"/>
        <c:axPos val="l"/>
        <c:majorGridlines/>
        <c:title>
          <c:tx>
            <c:rich>
              <a:bodyPr rot="0" vert="horz"/>
              <a:lstStyle/>
              <a:p>
                <a:pPr>
                  <a:defRPr/>
                </a:pPr>
                <a:r>
                  <a:rPr lang="en-US"/>
                  <a:t>Efficiency</a:t>
                </a:r>
              </a:p>
            </c:rich>
          </c:tx>
          <c:layout/>
          <c:overlay val="0"/>
        </c:title>
        <c:numFmt formatCode="General" sourceLinked="1"/>
        <c:majorTickMark val="out"/>
        <c:minorTickMark val="none"/>
        <c:tickLblPos val="nextTo"/>
        <c:crossAx val="1674092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 for Textlen 50MB, 2000 Pieces</a:t>
            </a:r>
          </a:p>
        </c:rich>
      </c:tx>
      <c:layout/>
      <c:overlay val="0"/>
    </c:title>
    <c:autoTitleDeleted val="0"/>
    <c:plotArea>
      <c:layout/>
      <c:lineChart>
        <c:grouping val="standard"/>
        <c:varyColors val="0"/>
        <c:ser>
          <c:idx val="0"/>
          <c:order val="0"/>
          <c:tx>
            <c:v>Patlen 50 words</c:v>
          </c:tx>
          <c:marker>
            <c:symbol val="none"/>
          </c:marker>
          <c:cat>
            <c:numRef>
              <c:f>'2000chunks'!$A$28:$A$36</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'2000chunks'!$E$28:$E$36</c:f>
              <c:numCache>
                <c:formatCode>General</c:formatCode>
                <c:ptCount val="9"/>
                <c:pt idx="0">
                  <c:v>0.827902341803687</c:v>
                </c:pt>
                <c:pt idx="1">
                  <c:v>0.915986769570011</c:v>
                </c:pt>
                <c:pt idx="2">
                  <c:v>0.938226990400903</c:v>
                </c:pt>
                <c:pt idx="3">
                  <c:v>0.812121212121212</c:v>
                </c:pt>
                <c:pt idx="4">
                  <c:v>0.634440626193203</c:v>
                </c:pt>
                <c:pt idx="5">
                  <c:v>0.479123414071511</c:v>
                </c:pt>
                <c:pt idx="6">
                  <c:v>0.367610619469027</c:v>
                </c:pt>
                <c:pt idx="7">
                  <c:v>0.273796086508754</c:v>
                </c:pt>
                <c:pt idx="8">
                  <c:v>0.211601400827762</c:v>
                </c:pt>
              </c:numCache>
            </c:numRef>
          </c:val>
          <c:smooth val="0"/>
        </c:ser>
        <c:ser>
          <c:idx val="1"/>
          <c:order val="1"/>
          <c:tx>
            <c:v>Patlen 150 words</c:v>
          </c:tx>
          <c:marker>
            <c:symbol val="none"/>
          </c:marker>
          <c:cat>
            <c:numRef>
              <c:f>'2000chunks'!$A$28:$A$36</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'2000chunks'!$E$9:$E$17</c:f>
              <c:numCache>
                <c:formatCode>General</c:formatCode>
                <c:ptCount val="9"/>
                <c:pt idx="0">
                  <c:v>0.761936441936442</c:v>
                </c:pt>
                <c:pt idx="1">
                  <c:v>0.854918688349773</c:v>
                </c:pt>
                <c:pt idx="2">
                  <c:v>0.894504881450488</c:v>
                </c:pt>
                <c:pt idx="3">
                  <c:v>0.774589371980676</c:v>
                </c:pt>
                <c:pt idx="4">
                  <c:v>0.604942463686097</c:v>
                </c:pt>
                <c:pt idx="5">
                  <c:v>0.465833817547937</c:v>
                </c:pt>
                <c:pt idx="6">
                  <c:v>0.365759908753921</c:v>
                </c:pt>
                <c:pt idx="7">
                  <c:v>0.298047051989544</c:v>
                </c:pt>
                <c:pt idx="8">
                  <c:v>0.243770429494489</c:v>
                </c:pt>
              </c:numCache>
            </c:numRef>
          </c:val>
          <c:smooth val="0"/>
        </c:ser>
        <c:dLbls>
          <c:showLegendKey val="0"/>
          <c:showVal val="0"/>
          <c:showCatName val="0"/>
          <c:showSerName val="0"/>
          <c:showPercent val="0"/>
          <c:showBubbleSize val="0"/>
        </c:dLbls>
        <c:marker val="1"/>
        <c:smooth val="0"/>
        <c:axId val="167529160"/>
        <c:axId val="3481112"/>
      </c:lineChart>
      <c:catAx>
        <c:axId val="167529160"/>
        <c:scaling>
          <c:orientation val="minMax"/>
        </c:scaling>
        <c:delete val="0"/>
        <c:axPos val="b"/>
        <c:title>
          <c:tx>
            <c:rich>
              <a:bodyPr/>
              <a:lstStyle/>
              <a:p>
                <a:pPr>
                  <a:defRPr/>
                </a:pPr>
                <a:r>
                  <a:rPr lang="en-US"/>
                  <a:t>Processes</a:t>
                </a:r>
              </a:p>
            </c:rich>
          </c:tx>
          <c:layout/>
          <c:overlay val="0"/>
        </c:title>
        <c:numFmt formatCode="General" sourceLinked="1"/>
        <c:majorTickMark val="out"/>
        <c:minorTickMark val="none"/>
        <c:tickLblPos val="nextTo"/>
        <c:crossAx val="3481112"/>
        <c:crosses val="autoZero"/>
        <c:auto val="1"/>
        <c:lblAlgn val="ctr"/>
        <c:lblOffset val="100"/>
        <c:noMultiLvlLbl val="0"/>
      </c:catAx>
      <c:valAx>
        <c:axId val="3481112"/>
        <c:scaling>
          <c:orientation val="minMax"/>
        </c:scaling>
        <c:delete val="0"/>
        <c:axPos val="l"/>
        <c:majorGridlines/>
        <c:title>
          <c:tx>
            <c:rich>
              <a:bodyPr rot="0" vert="horz"/>
              <a:lstStyle/>
              <a:p>
                <a:pPr>
                  <a:defRPr/>
                </a:pPr>
                <a:r>
                  <a:rPr lang="en-US"/>
                  <a:t>Efficiency</a:t>
                </a:r>
              </a:p>
            </c:rich>
          </c:tx>
          <c:layout/>
          <c:overlay val="0"/>
        </c:title>
        <c:numFmt formatCode="General" sourceLinked="1"/>
        <c:majorTickMark val="out"/>
        <c:minorTickMark val="none"/>
        <c:tickLblPos val="nextTo"/>
        <c:crossAx val="1675291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v>time</c:v>
          </c:tx>
          <c:marker>
            <c:symbol val="none"/>
          </c:marker>
          <c:cat>
            <c:numRef>
              <c:f>'2000chunks'!$A$9:$A$17</c:f>
              <c:numCache>
                <c:formatCode>General</c:formatCode>
                <c:ptCount val="9"/>
                <c:pt idx="0">
                  <c:v>5.0</c:v>
                </c:pt>
                <c:pt idx="1">
                  <c:v>10.0</c:v>
                </c:pt>
                <c:pt idx="2">
                  <c:v>20.0</c:v>
                </c:pt>
                <c:pt idx="3">
                  <c:v>40.0</c:v>
                </c:pt>
                <c:pt idx="4">
                  <c:v>60.0</c:v>
                </c:pt>
                <c:pt idx="5">
                  <c:v>80.0</c:v>
                </c:pt>
                <c:pt idx="6">
                  <c:v>100.0</c:v>
                </c:pt>
                <c:pt idx="7">
                  <c:v>125.0</c:v>
                </c:pt>
                <c:pt idx="8">
                  <c:v>150.0</c:v>
                </c:pt>
              </c:numCache>
            </c:numRef>
          </c:cat>
          <c:val>
            <c:numRef>
              <c:f>'2000chunks'!$C$9:$C$17</c:f>
              <c:numCache>
                <c:formatCode>General</c:formatCode>
                <c:ptCount val="9"/>
                <c:pt idx="0">
                  <c:v>336.7</c:v>
                </c:pt>
                <c:pt idx="1">
                  <c:v>150.04</c:v>
                </c:pt>
                <c:pt idx="2">
                  <c:v>71.7</c:v>
                </c:pt>
                <c:pt idx="3">
                  <c:v>41.4</c:v>
                </c:pt>
                <c:pt idx="4">
                  <c:v>35.34</c:v>
                </c:pt>
                <c:pt idx="5">
                  <c:v>34.42</c:v>
                </c:pt>
                <c:pt idx="6">
                  <c:v>35.07</c:v>
                </c:pt>
                <c:pt idx="7">
                  <c:v>34.43</c:v>
                </c:pt>
                <c:pt idx="8">
                  <c:v>35.08</c:v>
                </c:pt>
              </c:numCache>
            </c:numRef>
          </c:val>
          <c:smooth val="0"/>
        </c:ser>
        <c:dLbls>
          <c:showLegendKey val="0"/>
          <c:showVal val="0"/>
          <c:showCatName val="0"/>
          <c:showSerName val="0"/>
          <c:showPercent val="0"/>
          <c:showBubbleSize val="0"/>
        </c:dLbls>
        <c:marker val="1"/>
        <c:smooth val="0"/>
        <c:axId val="211152456"/>
        <c:axId val="166723976"/>
      </c:lineChart>
      <c:catAx>
        <c:axId val="211152456"/>
        <c:scaling>
          <c:orientation val="maxMin"/>
        </c:scaling>
        <c:delete val="0"/>
        <c:axPos val="b"/>
        <c:title>
          <c:tx>
            <c:rich>
              <a:bodyPr/>
              <a:lstStyle/>
              <a:p>
                <a:pPr>
                  <a:defRPr/>
                </a:pPr>
                <a:r>
                  <a:rPr lang="en-US"/>
                  <a:t>Processes</a:t>
                </a:r>
              </a:p>
            </c:rich>
          </c:tx>
          <c:overlay val="0"/>
        </c:title>
        <c:numFmt formatCode="General" sourceLinked="1"/>
        <c:majorTickMark val="out"/>
        <c:minorTickMark val="none"/>
        <c:tickLblPos val="nextTo"/>
        <c:crossAx val="166723976"/>
        <c:crosses val="autoZero"/>
        <c:auto val="1"/>
        <c:lblAlgn val="ctr"/>
        <c:lblOffset val="100"/>
        <c:noMultiLvlLbl val="0"/>
      </c:catAx>
      <c:valAx>
        <c:axId val="166723976"/>
        <c:scaling>
          <c:orientation val="minMax"/>
        </c:scaling>
        <c:delete val="0"/>
        <c:axPos val="l"/>
        <c:majorGridlines/>
        <c:title>
          <c:tx>
            <c:rich>
              <a:bodyPr rot="0" vert="horz"/>
              <a:lstStyle/>
              <a:p>
                <a:pPr>
                  <a:defRPr/>
                </a:pPr>
                <a:r>
                  <a:rPr lang="en-US"/>
                  <a:t>Time (s)</a:t>
                </a:r>
              </a:p>
            </c:rich>
          </c:tx>
          <c:overlay val="0"/>
        </c:title>
        <c:numFmt formatCode="General" sourceLinked="1"/>
        <c:majorTickMark val="out"/>
        <c:minorTickMark val="none"/>
        <c:tickLblPos val="nextTo"/>
        <c:crossAx val="211152456"/>
        <c:crosses val="max"/>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914400</xdr:colOff>
      <xdr:row>30</xdr:row>
      <xdr:rowOff>47626</xdr:rowOff>
    </xdr:from>
    <xdr:to>
      <xdr:col>15</xdr:col>
      <xdr:colOff>438151</xdr:colOff>
      <xdr:row>50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895350</xdr:colOff>
      <xdr:row>6</xdr:row>
      <xdr:rowOff>133350</xdr:rowOff>
    </xdr:from>
    <xdr:to>
      <xdr:col>15</xdr:col>
      <xdr:colOff>419101</xdr:colOff>
      <xdr:row>28</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952500</xdr:colOff>
      <xdr:row>51</xdr:row>
      <xdr:rowOff>104775</xdr:rowOff>
    </xdr:from>
    <xdr:to>
      <xdr:col>14</xdr:col>
      <xdr:colOff>495300</xdr:colOff>
      <xdr:row>71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660400</xdr:colOff>
      <xdr:row>22</xdr:row>
      <xdr:rowOff>76200</xdr:rowOff>
    </xdr:from>
    <xdr:to>
      <xdr:col>23</xdr:col>
      <xdr:colOff>457200</xdr:colOff>
      <xdr:row>41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279400</xdr:colOff>
      <xdr:row>33</xdr:row>
      <xdr:rowOff>101600</xdr:rowOff>
    </xdr:from>
    <xdr:to>
      <xdr:col>13</xdr:col>
      <xdr:colOff>139700</xdr:colOff>
      <xdr:row>49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234950</xdr:colOff>
      <xdr:row>1</xdr:row>
      <xdr:rowOff>57150</xdr:rowOff>
    </xdr:from>
    <xdr:to>
      <xdr:col>14</xdr:col>
      <xdr:colOff>584200</xdr:colOff>
      <xdr:row>17</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49</xdr:row>
      <xdr:rowOff>107950</xdr:rowOff>
    </xdr:from>
    <xdr:to>
      <xdr:col>16</xdr:col>
      <xdr:colOff>393700</xdr:colOff>
      <xdr:row>66</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279400</xdr:colOff>
      <xdr:row>16</xdr:row>
      <xdr:rowOff>177800</xdr:rowOff>
    </xdr:from>
    <xdr:to>
      <xdr:col>16</xdr:col>
      <xdr:colOff>419100</xdr:colOff>
      <xdr:row>33</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234950</xdr:colOff>
      <xdr:row>5</xdr:row>
      <xdr:rowOff>19050</xdr:rowOff>
    </xdr:from>
    <xdr:to>
      <xdr:col>14</xdr:col>
      <xdr:colOff>95250</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17</xdr:row>
      <xdr:rowOff>107950</xdr:rowOff>
    </xdr:from>
    <xdr:to>
      <xdr:col>18</xdr:col>
      <xdr:colOff>635000</xdr:colOff>
      <xdr:row>39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xdr:colOff>
      <xdr:row>1</xdr:row>
      <xdr:rowOff>19050</xdr:rowOff>
    </xdr:from>
    <xdr:to>
      <xdr:col>15</xdr:col>
      <xdr:colOff>482600</xdr:colOff>
      <xdr:row>18</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266700</xdr:colOff>
      <xdr:row>9</xdr:row>
      <xdr:rowOff>31750</xdr:rowOff>
    </xdr:from>
    <xdr:to>
      <xdr:col>12</xdr:col>
      <xdr:colOff>749300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34</xdr:row>
      <xdr:rowOff>146050</xdr:rowOff>
    </xdr:from>
    <xdr:to>
      <xdr:col>13</xdr:col>
      <xdr:colOff>38100</xdr:colOff>
      <xdr:row>54</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177800</xdr:colOff>
      <xdr:row>0</xdr:row>
      <xdr:rowOff>0</xdr:rowOff>
    </xdr:from>
    <xdr:to>
      <xdr:col>13</xdr:col>
      <xdr:colOff>622300</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13</xdr:row>
      <xdr:rowOff>63500</xdr:rowOff>
    </xdr:from>
    <xdr:to>
      <xdr:col>15</xdr:col>
      <xdr:colOff>673100</xdr:colOff>
      <xdr:row>35</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165100</xdr:colOff>
      <xdr:row>13</xdr:row>
      <xdr:rowOff>76200</xdr:rowOff>
    </xdr:from>
    <xdr:to>
      <xdr:col>6</xdr:col>
      <xdr:colOff>241300</xdr:colOff>
      <xdr:row>35</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F4" workbookViewId="0">
      <selection activeCell="R6" sqref="R6"/>
    </sheetView>
  </sheetViews>
  <sheetFormatPr baseColWidth="10" defaultColWidth="8.83203125" defaultRowHeight="14" x14ac:dyDescent="0"/>
  <cols>
    <col min="1" max="1" width="18.5" customWidth="1"/>
    <col min="2" max="7" width="20.1640625" customWidth="1"/>
  </cols>
  <sheetData>
    <row r="1" spans="1:5">
      <c r="A1" t="s">
        <v>7</v>
      </c>
    </row>
    <row r="2" spans="1:5">
      <c r="A2" t="s">
        <v>8</v>
      </c>
      <c r="B2">
        <v>410774</v>
      </c>
    </row>
    <row r="3" spans="1:5">
      <c r="A3" t="s">
        <v>9</v>
      </c>
      <c r="B3">
        <v>619621</v>
      </c>
    </row>
    <row r="4" spans="1:5">
      <c r="A4" t="s">
        <v>10</v>
      </c>
      <c r="B4">
        <v>721655</v>
      </c>
    </row>
    <row r="5" spans="1:5">
      <c r="A5" t="s">
        <v>11</v>
      </c>
      <c r="B5">
        <v>1312159</v>
      </c>
    </row>
    <row r="6" spans="1:5">
      <c r="A6" t="s">
        <v>12</v>
      </c>
      <c r="B6">
        <v>459929</v>
      </c>
    </row>
    <row r="7" spans="1:5">
      <c r="A7" t="s">
        <v>13</v>
      </c>
      <c r="B7">
        <v>660568</v>
      </c>
    </row>
    <row r="9" spans="1:5">
      <c r="A9" t="s">
        <v>6</v>
      </c>
    </row>
    <row r="10" spans="1:5">
      <c r="A10" t="s">
        <v>0</v>
      </c>
    </row>
    <row r="11" spans="1:5">
      <c r="A11" t="s">
        <v>1</v>
      </c>
      <c r="B11" t="s">
        <v>2</v>
      </c>
      <c r="C11" t="s">
        <v>3</v>
      </c>
      <c r="D11" t="s">
        <v>4</v>
      </c>
      <c r="E11" t="s">
        <v>5</v>
      </c>
    </row>
    <row r="12" spans="1:5">
      <c r="A12">
        <v>2</v>
      </c>
      <c r="B12">
        <v>55.377741999999998</v>
      </c>
      <c r="C12">
        <v>30.520551000000001</v>
      </c>
      <c r="D12">
        <f>B12/C12</f>
        <v>1.8144410957718291</v>
      </c>
      <c r="E12">
        <f>D12/A12</f>
        <v>0.90722054788591455</v>
      </c>
    </row>
    <row r="13" spans="1:5">
      <c r="A13">
        <v>3</v>
      </c>
      <c r="B13">
        <v>55.377741999999998</v>
      </c>
      <c r="C13">
        <v>17.243205</v>
      </c>
      <c r="D13">
        <f>B13/C13</f>
        <v>3.2115689629625117</v>
      </c>
      <c r="E13">
        <f>D13/A13</f>
        <v>1.0705229876541706</v>
      </c>
    </row>
    <row r="14" spans="1:5">
      <c r="A14">
        <v>4</v>
      </c>
      <c r="B14">
        <v>55.377741999999998</v>
      </c>
      <c r="C14">
        <v>11.234809</v>
      </c>
      <c r="D14">
        <f t="shared" ref="D14:D25" si="0">B14/C14</f>
        <v>4.9291218034948345</v>
      </c>
      <c r="E14">
        <f t="shared" ref="E14:E25" si="1">D14/A14</f>
        <v>1.2322804508737086</v>
      </c>
    </row>
    <row r="15" spans="1:5">
      <c r="A15">
        <v>5</v>
      </c>
      <c r="B15">
        <v>55.377741999999998</v>
      </c>
      <c r="C15">
        <v>9.3582300000000007</v>
      </c>
      <c r="D15">
        <f t="shared" si="0"/>
        <v>5.9175444501791468</v>
      </c>
      <c r="E15">
        <f t="shared" si="1"/>
        <v>1.1835088900358293</v>
      </c>
    </row>
    <row r="16" spans="1:5">
      <c r="A16">
        <v>6</v>
      </c>
      <c r="B16">
        <v>55.377741999999998</v>
      </c>
      <c r="C16">
        <v>7.377548</v>
      </c>
      <c r="D16">
        <f t="shared" si="0"/>
        <v>7.5062530260731615</v>
      </c>
      <c r="E16">
        <f t="shared" si="1"/>
        <v>1.2510421710121935</v>
      </c>
    </row>
    <row r="17" spans="1:5">
      <c r="A17">
        <v>7</v>
      </c>
      <c r="B17">
        <v>55.377741999999998</v>
      </c>
      <c r="C17">
        <v>6.5282049999999998</v>
      </c>
      <c r="D17">
        <f t="shared" si="0"/>
        <v>8.4828435994274081</v>
      </c>
      <c r="E17">
        <f t="shared" si="1"/>
        <v>1.2118347999182011</v>
      </c>
    </row>
    <row r="18" spans="1:5">
      <c r="A18">
        <v>8</v>
      </c>
      <c r="B18">
        <v>55.377741999999998</v>
      </c>
      <c r="C18">
        <v>6.0117909999999997</v>
      </c>
      <c r="D18">
        <f t="shared" si="0"/>
        <v>9.2115214916819301</v>
      </c>
      <c r="E18">
        <f t="shared" si="1"/>
        <v>1.1514401864602413</v>
      </c>
    </row>
    <row r="19" spans="1:5">
      <c r="A19">
        <v>16</v>
      </c>
      <c r="B19">
        <v>55.377741999999998</v>
      </c>
      <c r="C19">
        <v>3.427387</v>
      </c>
      <c r="D19">
        <f t="shared" si="0"/>
        <v>16.1574231331332</v>
      </c>
      <c r="E19">
        <f t="shared" si="1"/>
        <v>1.009838945820825</v>
      </c>
    </row>
    <row r="20" spans="1:5">
      <c r="A20">
        <v>25</v>
      </c>
      <c r="B20">
        <v>55.377741999999998</v>
      </c>
      <c r="C20">
        <v>2.8684880000000001</v>
      </c>
      <c r="D20">
        <f t="shared" si="0"/>
        <v>19.305551217226636</v>
      </c>
      <c r="E20">
        <f t="shared" si="1"/>
        <v>0.77222204868906541</v>
      </c>
    </row>
    <row r="21" spans="1:5">
      <c r="A21">
        <v>36</v>
      </c>
      <c r="B21">
        <v>55.377741999999998</v>
      </c>
      <c r="C21">
        <v>2.788713</v>
      </c>
      <c r="D21">
        <f t="shared" si="0"/>
        <v>19.85781326368113</v>
      </c>
      <c r="E21">
        <f t="shared" si="1"/>
        <v>0.5516059239911425</v>
      </c>
    </row>
    <row r="22" spans="1:5">
      <c r="A22">
        <v>49</v>
      </c>
      <c r="B22">
        <v>55.377741999999998</v>
      </c>
      <c r="C22">
        <v>2.8856700000000002</v>
      </c>
      <c r="D22">
        <f t="shared" si="0"/>
        <v>19.190601142888823</v>
      </c>
      <c r="E22">
        <f t="shared" si="1"/>
        <v>0.39164492128344536</v>
      </c>
    </row>
    <row r="23" spans="1:5">
      <c r="A23">
        <v>64</v>
      </c>
      <c r="B23">
        <v>55.377741999999998</v>
      </c>
      <c r="C23">
        <v>2.8763130000000001</v>
      </c>
      <c r="D23">
        <f t="shared" si="0"/>
        <v>19.253030529014051</v>
      </c>
      <c r="E23">
        <f t="shared" si="1"/>
        <v>0.30082860201584455</v>
      </c>
    </row>
    <row r="24" spans="1:5">
      <c r="A24">
        <v>81</v>
      </c>
      <c r="B24">
        <v>55.377741999999998</v>
      </c>
      <c r="C24">
        <v>3.0617100000000002</v>
      </c>
      <c r="D24">
        <f t="shared" si="0"/>
        <v>18.087193757736689</v>
      </c>
      <c r="E24">
        <f t="shared" si="1"/>
        <v>0.22329868836711961</v>
      </c>
    </row>
    <row r="25" spans="1:5">
      <c r="A25">
        <v>100</v>
      </c>
      <c r="B25">
        <v>55.377741999999998</v>
      </c>
      <c r="C25">
        <v>4.1151600000000004</v>
      </c>
      <c r="D25">
        <f t="shared" si="0"/>
        <v>13.457008232972713</v>
      </c>
      <c r="E25">
        <f t="shared" si="1"/>
        <v>0.13457008232972714</v>
      </c>
    </row>
    <row r="27" spans="1:5">
      <c r="A27" t="s">
        <v>14</v>
      </c>
    </row>
    <row r="28" spans="1:5">
      <c r="A28" t="s">
        <v>16</v>
      </c>
    </row>
    <row r="30" spans="1:5">
      <c r="A30" t="s">
        <v>15</v>
      </c>
    </row>
    <row r="31" spans="1:5">
      <c r="A31" t="s">
        <v>1</v>
      </c>
      <c r="B31" t="s">
        <v>2</v>
      </c>
      <c r="C31" t="s">
        <v>3</v>
      </c>
      <c r="D31" t="s">
        <v>18</v>
      </c>
      <c r="E31" t="s">
        <v>17</v>
      </c>
    </row>
    <row r="33" spans="1:5">
      <c r="A33">
        <v>2</v>
      </c>
      <c r="B33">
        <v>55.377741999999998</v>
      </c>
      <c r="C33">
        <v>30.557815999999999</v>
      </c>
      <c r="D33">
        <f>B33/C33</f>
        <v>1.8122284000924673</v>
      </c>
      <c r="E33">
        <f>D33/A33</f>
        <v>0.90611420004623366</v>
      </c>
    </row>
    <row r="34" spans="1:5">
      <c r="A34">
        <v>3</v>
      </c>
      <c r="B34">
        <v>55.377741999999998</v>
      </c>
      <c r="C34">
        <v>13.383355</v>
      </c>
      <c r="D34">
        <f t="shared" ref="D34:D36" si="2">B34/C34</f>
        <v>4.137807149253681</v>
      </c>
      <c r="E34">
        <f t="shared" ref="E34:E38" si="3">D34/A34</f>
        <v>1.379269049751227</v>
      </c>
    </row>
    <row r="35" spans="1:5">
      <c r="A35">
        <v>4</v>
      </c>
      <c r="B35">
        <v>55.377741999999998</v>
      </c>
      <c r="C35">
        <v>11.705247</v>
      </c>
      <c r="D35">
        <f t="shared" si="2"/>
        <v>4.731018661972703</v>
      </c>
      <c r="E35">
        <f t="shared" si="3"/>
        <v>1.1827546654931758</v>
      </c>
    </row>
    <row r="36" spans="1:5">
      <c r="A36">
        <v>5</v>
      </c>
      <c r="B36">
        <v>55.377741999999998</v>
      </c>
      <c r="C36">
        <v>10.508054</v>
      </c>
      <c r="D36">
        <f t="shared" si="2"/>
        <v>5.270028304003767</v>
      </c>
      <c r="E36">
        <f t="shared" si="3"/>
        <v>1.0540056608007533</v>
      </c>
    </row>
    <row r="37" spans="1:5">
      <c r="A37">
        <v>6</v>
      </c>
      <c r="B37">
        <v>55.377741999999998</v>
      </c>
      <c r="C37">
        <v>8.8175469999999994</v>
      </c>
      <c r="D37">
        <f>B37/C37</f>
        <v>6.2804022479267765</v>
      </c>
      <c r="E37">
        <f t="shared" si="3"/>
        <v>1.0467337079877961</v>
      </c>
    </row>
    <row r="38" spans="1:5">
      <c r="A38">
        <v>7</v>
      </c>
      <c r="B38">
        <v>55.377741999999998</v>
      </c>
      <c r="C38">
        <v>6.8853020000000003</v>
      </c>
      <c r="D38">
        <f>B38/C38</f>
        <v>8.0428922362446844</v>
      </c>
      <c r="E38">
        <f t="shared" si="3"/>
        <v>1.1489846051778121</v>
      </c>
    </row>
    <row r="40" spans="1:5">
      <c r="A40" t="s">
        <v>20</v>
      </c>
    </row>
    <row r="41" spans="1:5" ht="14.25" customHeight="1">
      <c r="A41" t="s">
        <v>19</v>
      </c>
      <c r="B41" t="s">
        <v>2</v>
      </c>
      <c r="C41" t="s">
        <v>3</v>
      </c>
    </row>
    <row r="42" spans="1:5">
      <c r="A42">
        <v>30</v>
      </c>
      <c r="B42">
        <v>189.37070600000001</v>
      </c>
      <c r="C42">
        <v>5.7463740000000003</v>
      </c>
    </row>
    <row r="43" spans="1:5">
      <c r="A43">
        <v>40</v>
      </c>
      <c r="B43">
        <v>128.65976800000001</v>
      </c>
      <c r="C43">
        <v>4.9355260000000003</v>
      </c>
    </row>
    <row r="44" spans="1:5">
      <c r="A44" s="1">
        <v>50</v>
      </c>
      <c r="B44">
        <v>112.393824</v>
      </c>
      <c r="C44">
        <v>4.092384</v>
      </c>
    </row>
    <row r="45" spans="1:5">
      <c r="A45">
        <v>60</v>
      </c>
      <c r="B45">
        <v>90.572889000000004</v>
      </c>
      <c r="C45">
        <v>3.499482</v>
      </c>
    </row>
    <row r="46" spans="1:5">
      <c r="A46">
        <v>70</v>
      </c>
      <c r="B46">
        <v>76.175839999999994</v>
      </c>
      <c r="C46">
        <v>3.1534870000000002</v>
      </c>
    </row>
    <row r="47" spans="1:5">
      <c r="A47">
        <v>80</v>
      </c>
      <c r="B47">
        <v>68.521719000000004</v>
      </c>
      <c r="C47">
        <v>3.1606190000000001</v>
      </c>
    </row>
    <row r="48" spans="1:5">
      <c r="A48">
        <v>90</v>
      </c>
      <c r="B48">
        <v>60.106879999999997</v>
      </c>
      <c r="C48">
        <v>2.9825840000000001</v>
      </c>
    </row>
    <row r="49" spans="1:3">
      <c r="A49">
        <v>100</v>
      </c>
      <c r="B49">
        <v>55.377741999999998</v>
      </c>
      <c r="C49">
        <v>2.8684880000000001</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D5" sqref="D5"/>
    </sheetView>
  </sheetViews>
  <sheetFormatPr baseColWidth="10" defaultColWidth="8.83203125" defaultRowHeight="14" x14ac:dyDescent="0"/>
  <cols>
    <col min="1" max="1" width="17.83203125" customWidth="1"/>
    <col min="2" max="2" width="11.5" customWidth="1"/>
    <col min="3" max="3" width="14.83203125" customWidth="1"/>
    <col min="4" max="4" width="24.1640625" customWidth="1"/>
    <col min="5" max="5" width="13.6640625" customWidth="1"/>
    <col min="6" max="6" width="12" customWidth="1"/>
  </cols>
  <sheetData>
    <row r="1" spans="1:5">
      <c r="A1" t="s">
        <v>7</v>
      </c>
      <c r="E1" t="s">
        <v>56</v>
      </c>
    </row>
    <row r="2" spans="1:5">
      <c r="A2" t="s">
        <v>8</v>
      </c>
      <c r="B2">
        <v>410774</v>
      </c>
      <c r="D2" t="s">
        <v>57</v>
      </c>
      <c r="E2">
        <v>264.45</v>
      </c>
    </row>
    <row r="3" spans="1:5">
      <c r="A3" t="s">
        <v>9</v>
      </c>
      <c r="B3">
        <v>619621</v>
      </c>
    </row>
    <row r="4" spans="1:5">
      <c r="A4" t="s">
        <v>10</v>
      </c>
      <c r="B4">
        <v>721655</v>
      </c>
    </row>
    <row r="5" spans="1:5">
      <c r="A5" t="s">
        <v>11</v>
      </c>
      <c r="B5">
        <v>1312159</v>
      </c>
    </row>
    <row r="6" spans="1:5">
      <c r="A6" t="s">
        <v>12</v>
      </c>
      <c r="B6">
        <v>459929</v>
      </c>
    </row>
    <row r="7" spans="1:5">
      <c r="A7" t="s">
        <v>13</v>
      </c>
      <c r="B7">
        <v>660568</v>
      </c>
    </row>
    <row r="9" spans="1:5">
      <c r="A9" t="s">
        <v>6</v>
      </c>
    </row>
    <row r="11" spans="1:5">
      <c r="A11" t="s">
        <v>1</v>
      </c>
      <c r="B11" t="s">
        <v>2</v>
      </c>
      <c r="C11" t="s">
        <v>21</v>
      </c>
      <c r="D11" t="s">
        <v>22</v>
      </c>
      <c r="E11" t="s">
        <v>23</v>
      </c>
    </row>
    <row r="12" spans="1:5">
      <c r="A12">
        <v>2</v>
      </c>
      <c r="D12">
        <f>AVERAGE(4.88, 4.77)</f>
        <v>4.8249999999999993</v>
      </c>
    </row>
    <row r="13" spans="1:5">
      <c r="A13">
        <v>3</v>
      </c>
      <c r="D13">
        <v>5.23</v>
      </c>
    </row>
    <row r="14" spans="1:5">
      <c r="A14">
        <v>4</v>
      </c>
      <c r="D14">
        <f>AVERAGE(5.03, 5.36)</f>
        <v>5.1950000000000003</v>
      </c>
    </row>
    <row r="15" spans="1:5">
      <c r="A15">
        <v>8</v>
      </c>
      <c r="D15">
        <v>4.79</v>
      </c>
    </row>
    <row r="16" spans="1:5">
      <c r="A16">
        <v>16</v>
      </c>
      <c r="D16">
        <v>6.86</v>
      </c>
    </row>
    <row r="17" spans="1:14">
      <c r="A17">
        <v>32</v>
      </c>
      <c r="D17">
        <v>7.97</v>
      </c>
    </row>
    <row r="18" spans="1:14">
      <c r="A18">
        <v>64</v>
      </c>
      <c r="D18">
        <v>5.5</v>
      </c>
    </row>
    <row r="19" spans="1:14">
      <c r="A19">
        <v>128</v>
      </c>
      <c r="D19">
        <v>5.6</v>
      </c>
    </row>
    <row r="20" spans="1:14">
      <c r="A20">
        <v>256</v>
      </c>
      <c r="D20">
        <v>5.97</v>
      </c>
    </row>
    <row r="23" spans="1:14">
      <c r="B23" t="s">
        <v>24</v>
      </c>
      <c r="C23" t="s">
        <v>25</v>
      </c>
      <c r="D23" t="s">
        <v>26</v>
      </c>
      <c r="E23" t="s">
        <v>28</v>
      </c>
      <c r="F23" t="s">
        <v>30</v>
      </c>
      <c r="G23" t="s">
        <v>31</v>
      </c>
    </row>
    <row r="25" spans="1:14">
      <c r="A25" t="s">
        <v>27</v>
      </c>
      <c r="B25">
        <v>4</v>
      </c>
      <c r="C25">
        <v>20</v>
      </c>
      <c r="D25">
        <v>4</v>
      </c>
      <c r="E25">
        <v>179</v>
      </c>
      <c r="F25">
        <v>2.96</v>
      </c>
      <c r="G25">
        <v>5.19</v>
      </c>
      <c r="I25" t="s">
        <v>29</v>
      </c>
      <c r="J25">
        <v>4</v>
      </c>
      <c r="K25">
        <v>20</v>
      </c>
      <c r="L25">
        <v>4</v>
      </c>
      <c r="M25">
        <v>6.21</v>
      </c>
      <c r="N25">
        <v>5.19</v>
      </c>
    </row>
    <row r="26" spans="1:14">
      <c r="A26" t="s">
        <v>27</v>
      </c>
      <c r="B26">
        <v>5</v>
      </c>
      <c r="C26">
        <v>20</v>
      </c>
      <c r="D26">
        <v>5</v>
      </c>
      <c r="E26">
        <v>179</v>
      </c>
      <c r="F26">
        <v>2.48</v>
      </c>
      <c r="I26" t="s">
        <v>29</v>
      </c>
      <c r="J26">
        <v>5</v>
      </c>
      <c r="L26">
        <v>5</v>
      </c>
      <c r="M26">
        <v>5.05</v>
      </c>
    </row>
    <row r="27" spans="1:14">
      <c r="A27" t="s">
        <v>27</v>
      </c>
      <c r="B27">
        <v>8</v>
      </c>
      <c r="C27">
        <v>20</v>
      </c>
      <c r="D27">
        <v>8</v>
      </c>
      <c r="E27">
        <v>179</v>
      </c>
      <c r="F27">
        <v>1.52</v>
      </c>
      <c r="G27">
        <v>5.19</v>
      </c>
      <c r="I27" t="s">
        <v>29</v>
      </c>
      <c r="J27">
        <v>8</v>
      </c>
      <c r="L27">
        <v>8</v>
      </c>
      <c r="M27">
        <v>3.08</v>
      </c>
    </row>
    <row r="28" spans="1:14">
      <c r="A28" t="s">
        <v>27</v>
      </c>
      <c r="B28">
        <v>16</v>
      </c>
      <c r="C28">
        <v>20</v>
      </c>
      <c r="D28">
        <v>16</v>
      </c>
      <c r="E28">
        <v>179</v>
      </c>
      <c r="F28">
        <v>0.77</v>
      </c>
      <c r="I28" t="s">
        <v>29</v>
      </c>
      <c r="J28">
        <v>16</v>
      </c>
      <c r="L28">
        <v>16</v>
      </c>
      <c r="M28">
        <v>1.67</v>
      </c>
    </row>
    <row r="29" spans="1:14">
      <c r="A29" t="s">
        <v>27</v>
      </c>
      <c r="B29">
        <v>32</v>
      </c>
      <c r="F29">
        <v>0.41</v>
      </c>
      <c r="I29" t="s">
        <v>29</v>
      </c>
      <c r="J29">
        <v>32</v>
      </c>
      <c r="L29">
        <v>32</v>
      </c>
      <c r="M29">
        <v>0.81</v>
      </c>
    </row>
    <row r="30" spans="1:14">
      <c r="A30" t="s">
        <v>27</v>
      </c>
      <c r="B30">
        <v>64</v>
      </c>
      <c r="C30">
        <v>20</v>
      </c>
      <c r="D30">
        <v>8</v>
      </c>
      <c r="F30">
        <v>0.28999999999999998</v>
      </c>
      <c r="I30" t="s">
        <v>29</v>
      </c>
      <c r="J30">
        <v>64</v>
      </c>
      <c r="L30">
        <v>64</v>
      </c>
      <c r="M30">
        <v>0.49</v>
      </c>
    </row>
    <row r="31" spans="1:14">
      <c r="A31" t="s">
        <v>27</v>
      </c>
      <c r="B31">
        <v>128</v>
      </c>
      <c r="C31">
        <v>20</v>
      </c>
      <c r="D31">
        <v>5</v>
      </c>
      <c r="F31">
        <v>0.16</v>
      </c>
      <c r="I31" t="s">
        <v>29</v>
      </c>
      <c r="J31">
        <v>128</v>
      </c>
      <c r="L31">
        <v>128</v>
      </c>
      <c r="M31">
        <v>0.41</v>
      </c>
    </row>
    <row r="32" spans="1:14">
      <c r="A32" t="s">
        <v>27</v>
      </c>
    </row>
    <row r="35" spans="1:6">
      <c r="A35" t="s">
        <v>32</v>
      </c>
      <c r="B35">
        <v>4</v>
      </c>
      <c r="C35">
        <v>20</v>
      </c>
      <c r="D35">
        <v>4</v>
      </c>
      <c r="E35">
        <v>179</v>
      </c>
      <c r="F35">
        <v>6.19</v>
      </c>
    </row>
    <row r="36" spans="1:6">
      <c r="A36" t="s">
        <v>32</v>
      </c>
      <c r="B36">
        <v>4</v>
      </c>
      <c r="D36">
        <v>5</v>
      </c>
      <c r="F36">
        <v>5.1100000000000003</v>
      </c>
    </row>
    <row r="37" spans="1:6">
      <c r="A37" t="s">
        <v>32</v>
      </c>
      <c r="B37">
        <v>4</v>
      </c>
      <c r="D37">
        <v>8</v>
      </c>
      <c r="F37">
        <v>4.87</v>
      </c>
    </row>
    <row r="38" spans="1:6">
      <c r="A38" t="s">
        <v>32</v>
      </c>
      <c r="B38">
        <v>4</v>
      </c>
      <c r="D38">
        <v>16</v>
      </c>
      <c r="F38">
        <v>4.71</v>
      </c>
    </row>
    <row r="39" spans="1:6">
      <c r="A39" t="s">
        <v>32</v>
      </c>
      <c r="B39">
        <v>4</v>
      </c>
      <c r="D39">
        <v>32</v>
      </c>
      <c r="F39">
        <v>4.4800000000000004</v>
      </c>
    </row>
    <row r="40" spans="1:6">
      <c r="A40" t="s">
        <v>32</v>
      </c>
      <c r="B40">
        <v>4</v>
      </c>
      <c r="D40">
        <v>64</v>
      </c>
      <c r="F40">
        <v>4.41</v>
      </c>
    </row>
    <row r="41" spans="1:6">
      <c r="A41" t="s">
        <v>32</v>
      </c>
      <c r="B41">
        <v>4</v>
      </c>
      <c r="D41">
        <v>128</v>
      </c>
      <c r="F41">
        <v>4.3499999999999996</v>
      </c>
    </row>
    <row r="42" spans="1:6">
      <c r="A42" t="s">
        <v>32</v>
      </c>
      <c r="B42">
        <v>4</v>
      </c>
      <c r="D42">
        <v>256</v>
      </c>
      <c r="F42">
        <v>4.29</v>
      </c>
    </row>
    <row r="44" spans="1:6">
      <c r="A44" t="s">
        <v>33</v>
      </c>
    </row>
    <row r="49" spans="1:1">
      <c r="A49" t="s">
        <v>34</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6"/>
  <sheetViews>
    <sheetView topLeftCell="A27" workbookViewId="0">
      <selection activeCell="A40" sqref="A40:E55"/>
    </sheetView>
  </sheetViews>
  <sheetFormatPr baseColWidth="10" defaultColWidth="8.83203125" defaultRowHeight="15" x14ac:dyDescent="0"/>
  <cols>
    <col min="1" max="1" width="8.83203125" style="2"/>
    <col min="2" max="2" width="12.5" style="2" customWidth="1"/>
    <col min="3" max="3" width="20.33203125" style="2" customWidth="1"/>
    <col min="4" max="4" width="17.33203125" style="2" customWidth="1"/>
    <col min="5" max="16384" width="8.83203125" style="2"/>
  </cols>
  <sheetData>
    <row r="2" spans="1:5">
      <c r="A2" s="2" t="s">
        <v>52</v>
      </c>
    </row>
    <row r="3" spans="1:5">
      <c r="A3" s="2" t="s">
        <v>35</v>
      </c>
      <c r="C3" s="2" t="s">
        <v>63</v>
      </c>
      <c r="D3" s="2" t="s">
        <v>42</v>
      </c>
      <c r="E3" s="2" t="s">
        <v>53</v>
      </c>
    </row>
    <row r="4" spans="1:5">
      <c r="A4" s="2" t="s">
        <v>28</v>
      </c>
      <c r="C4" s="2" t="s">
        <v>36</v>
      </c>
      <c r="D4" s="2" t="s">
        <v>41</v>
      </c>
    </row>
    <row r="6" spans="1:5">
      <c r="A6" s="2" t="s">
        <v>37</v>
      </c>
      <c r="B6" s="2" t="s">
        <v>40</v>
      </c>
      <c r="C6" s="2" t="s">
        <v>44</v>
      </c>
      <c r="D6" s="2" t="s">
        <v>38</v>
      </c>
      <c r="E6" s="2" t="s">
        <v>39</v>
      </c>
    </row>
    <row r="9" spans="1:5">
      <c r="A9" s="2">
        <v>5</v>
      </c>
      <c r="B9" s="3">
        <v>1282.72</v>
      </c>
      <c r="C9" s="2">
        <f>336.7</f>
        <v>336.7</v>
      </c>
      <c r="D9" s="2">
        <f>B9/C9</f>
        <v>3.8096822096822098</v>
      </c>
      <c r="E9" s="2">
        <f>D9/A9</f>
        <v>0.76193644193644194</v>
      </c>
    </row>
    <row r="10" spans="1:5">
      <c r="A10" s="2">
        <v>10</v>
      </c>
      <c r="B10" s="3">
        <v>1282.72</v>
      </c>
      <c r="C10" s="2">
        <f>(150.04)</f>
        <v>150.04</v>
      </c>
      <c r="D10" s="2">
        <f t="shared" ref="D10:D17" si="0">B10/C10</f>
        <v>8.5491868834977343</v>
      </c>
      <c r="E10" s="2">
        <f t="shared" ref="E10:E17" si="1">D10/A10</f>
        <v>0.85491868834977347</v>
      </c>
    </row>
    <row r="11" spans="1:5">
      <c r="A11" s="2">
        <v>20</v>
      </c>
      <c r="B11" s="3">
        <v>1282.72</v>
      </c>
      <c r="C11" s="2">
        <v>71.7</v>
      </c>
      <c r="D11" s="2">
        <f t="shared" si="0"/>
        <v>17.890097629009762</v>
      </c>
      <c r="E11" s="2">
        <f t="shared" si="1"/>
        <v>0.89450488145048812</v>
      </c>
    </row>
    <row r="12" spans="1:5">
      <c r="A12" s="2">
        <v>40</v>
      </c>
      <c r="B12" s="3">
        <v>1282.72</v>
      </c>
      <c r="C12" s="2">
        <v>41.4</v>
      </c>
      <c r="D12" s="2">
        <f t="shared" si="0"/>
        <v>30.983574879227056</v>
      </c>
      <c r="E12" s="2">
        <f t="shared" si="1"/>
        <v>0.77458937198067646</v>
      </c>
    </row>
    <row r="13" spans="1:5">
      <c r="A13" s="2">
        <v>60</v>
      </c>
      <c r="B13" s="3">
        <v>1282.72</v>
      </c>
      <c r="C13" s="2">
        <v>35.340000000000003</v>
      </c>
      <c r="D13" s="2">
        <f t="shared" si="0"/>
        <v>36.296547821165817</v>
      </c>
      <c r="E13" s="2">
        <f t="shared" si="1"/>
        <v>0.60494246368609694</v>
      </c>
    </row>
    <row r="14" spans="1:5">
      <c r="A14" s="2">
        <v>80</v>
      </c>
      <c r="B14" s="3">
        <v>1282.72</v>
      </c>
      <c r="C14" s="2">
        <v>34.42</v>
      </c>
      <c r="D14" s="2">
        <f t="shared" si="0"/>
        <v>37.266705403834976</v>
      </c>
      <c r="E14" s="2">
        <f t="shared" si="1"/>
        <v>0.46583381754793718</v>
      </c>
    </row>
    <row r="15" spans="1:5">
      <c r="A15" s="2">
        <v>100</v>
      </c>
      <c r="B15" s="3">
        <v>1282.72</v>
      </c>
      <c r="C15" s="2">
        <v>35.07</v>
      </c>
      <c r="D15" s="2">
        <f t="shared" si="0"/>
        <v>36.575990875392073</v>
      </c>
      <c r="E15" s="2">
        <f t="shared" si="1"/>
        <v>0.36575990875392073</v>
      </c>
    </row>
    <row r="16" spans="1:5">
      <c r="A16" s="2">
        <v>125</v>
      </c>
      <c r="B16" s="3">
        <v>1282.72</v>
      </c>
      <c r="C16" s="2">
        <v>34.43</v>
      </c>
      <c r="D16" s="2">
        <f t="shared" si="0"/>
        <v>37.255881498693</v>
      </c>
      <c r="E16" s="2">
        <f t="shared" si="1"/>
        <v>0.29804705198954401</v>
      </c>
    </row>
    <row r="17" spans="1:8">
      <c r="A17" s="2">
        <v>150</v>
      </c>
      <c r="B17" s="3">
        <v>1282.72</v>
      </c>
      <c r="C17" s="2">
        <v>35.08</v>
      </c>
      <c r="D17" s="2">
        <f t="shared" si="0"/>
        <v>36.565564424173324</v>
      </c>
      <c r="E17" s="2">
        <f t="shared" si="1"/>
        <v>0.24377042949448882</v>
      </c>
    </row>
    <row r="21" spans="1:8">
      <c r="A21" s="2" t="s">
        <v>52</v>
      </c>
    </row>
    <row r="22" spans="1:8">
      <c r="A22" s="2" t="s">
        <v>35</v>
      </c>
      <c r="C22" s="2" t="s">
        <v>43</v>
      </c>
      <c r="D22" s="2" t="s">
        <v>42</v>
      </c>
      <c r="E22" s="2" t="s">
        <v>53</v>
      </c>
    </row>
    <row r="23" spans="1:8">
      <c r="A23" s="2" t="s">
        <v>28</v>
      </c>
      <c r="C23" s="2" t="s">
        <v>45</v>
      </c>
      <c r="D23" s="2" t="s">
        <v>46</v>
      </c>
    </row>
    <row r="25" spans="1:8">
      <c r="A25" s="2" t="s">
        <v>37</v>
      </c>
      <c r="B25" s="2" t="s">
        <v>40</v>
      </c>
      <c r="C25" s="2" t="s">
        <v>44</v>
      </c>
      <c r="D25" s="2" t="s">
        <v>38</v>
      </c>
      <c r="E25" s="2" t="s">
        <v>39</v>
      </c>
    </row>
    <row r="28" spans="1:8">
      <c r="A28" s="2">
        <v>5</v>
      </c>
      <c r="B28" s="3">
        <v>332.32</v>
      </c>
      <c r="C28" s="2">
        <v>80.28</v>
      </c>
      <c r="D28" s="2">
        <f>B28/C28</f>
        <v>4.1395117090184357</v>
      </c>
      <c r="E28" s="2">
        <f>D28/A28</f>
        <v>0.82790234180368716</v>
      </c>
      <c r="H28" s="4"/>
    </row>
    <row r="29" spans="1:8">
      <c r="A29" s="2">
        <v>10</v>
      </c>
      <c r="B29" s="3">
        <v>332.32</v>
      </c>
      <c r="C29" s="2">
        <v>36.28</v>
      </c>
      <c r="D29" s="2">
        <f t="shared" ref="D29:D36" si="2">B29/C29</f>
        <v>9.1598676957001093</v>
      </c>
      <c r="E29" s="2">
        <f t="shared" ref="E29:E36" si="3">D29/A29</f>
        <v>0.91598676957001091</v>
      </c>
    </row>
    <row r="30" spans="1:8">
      <c r="A30" s="2">
        <v>20</v>
      </c>
      <c r="B30" s="3">
        <v>332.32</v>
      </c>
      <c r="C30" s="2">
        <v>17.71</v>
      </c>
      <c r="D30" s="2">
        <f t="shared" si="2"/>
        <v>18.764539808018068</v>
      </c>
      <c r="E30" s="2">
        <f t="shared" si="3"/>
        <v>0.9382269904009034</v>
      </c>
    </row>
    <row r="31" spans="1:8">
      <c r="A31" s="2">
        <v>40</v>
      </c>
      <c r="B31" s="3">
        <v>332.32</v>
      </c>
      <c r="C31" s="2">
        <v>10.23</v>
      </c>
      <c r="D31" s="2">
        <f t="shared" si="2"/>
        <v>32.484848484848484</v>
      </c>
      <c r="E31" s="2">
        <f t="shared" si="3"/>
        <v>0.81212121212121213</v>
      </c>
    </row>
    <row r="32" spans="1:8">
      <c r="A32" s="2">
        <v>60</v>
      </c>
      <c r="B32" s="3">
        <v>332.32</v>
      </c>
      <c r="C32" s="2">
        <v>8.73</v>
      </c>
      <c r="D32" s="2">
        <f t="shared" si="2"/>
        <v>38.066437571592211</v>
      </c>
      <c r="E32" s="2">
        <f t="shared" si="3"/>
        <v>0.63444062619320352</v>
      </c>
    </row>
    <row r="33" spans="1:5">
      <c r="A33" s="2">
        <v>80</v>
      </c>
      <c r="B33" s="3">
        <v>332.32</v>
      </c>
      <c r="C33" s="2">
        <v>8.67</v>
      </c>
      <c r="D33" s="2">
        <f t="shared" si="2"/>
        <v>38.329873125720873</v>
      </c>
      <c r="E33" s="2">
        <f t="shared" si="3"/>
        <v>0.47912341407151093</v>
      </c>
    </row>
    <row r="34" spans="1:5">
      <c r="A34" s="2">
        <v>100</v>
      </c>
      <c r="B34" s="3">
        <v>332.32</v>
      </c>
      <c r="C34" s="2">
        <v>9.0399999999999991</v>
      </c>
      <c r="D34" s="2">
        <f t="shared" si="2"/>
        <v>36.761061946902657</v>
      </c>
      <c r="E34" s="2">
        <f t="shared" si="3"/>
        <v>0.36761061946902657</v>
      </c>
    </row>
    <row r="35" spans="1:5">
      <c r="A35" s="2">
        <v>125</v>
      </c>
      <c r="B35" s="3">
        <v>332.32</v>
      </c>
      <c r="C35" s="2">
        <v>9.7100000000000009</v>
      </c>
      <c r="D35" s="2">
        <f t="shared" si="2"/>
        <v>34.224510813594229</v>
      </c>
      <c r="E35" s="2">
        <f t="shared" si="3"/>
        <v>0.27379608650875381</v>
      </c>
    </row>
    <row r="36" spans="1:5">
      <c r="A36" s="2">
        <v>150</v>
      </c>
      <c r="B36" s="3">
        <v>332.32</v>
      </c>
      <c r="C36" s="2">
        <v>10.47</v>
      </c>
      <c r="D36" s="2">
        <f t="shared" si="2"/>
        <v>31.740210124164275</v>
      </c>
      <c r="E36" s="2">
        <f t="shared" si="3"/>
        <v>0.21160140082776183</v>
      </c>
    </row>
    <row r="37" spans="1:5">
      <c r="A37" s="4" t="s">
        <v>47</v>
      </c>
    </row>
    <row r="40" spans="1:5">
      <c r="A40" s="2" t="s">
        <v>52</v>
      </c>
    </row>
    <row r="41" spans="1:5">
      <c r="A41" s="2" t="s">
        <v>35</v>
      </c>
      <c r="C41" s="2" t="s">
        <v>48</v>
      </c>
      <c r="D41" s="2" t="s">
        <v>49</v>
      </c>
      <c r="E41" s="2" t="s">
        <v>54</v>
      </c>
    </row>
    <row r="42" spans="1:5">
      <c r="A42" s="2" t="s">
        <v>28</v>
      </c>
      <c r="C42" s="2" t="s">
        <v>36</v>
      </c>
      <c r="D42" s="2" t="s">
        <v>41</v>
      </c>
    </row>
    <row r="44" spans="1:5">
      <c r="A44" s="2" t="s">
        <v>37</v>
      </c>
      <c r="B44" s="2" t="s">
        <v>40</v>
      </c>
      <c r="C44" s="2" t="s">
        <v>44</v>
      </c>
      <c r="D44" s="2" t="s">
        <v>38</v>
      </c>
      <c r="E44" s="2" t="s">
        <v>39</v>
      </c>
    </row>
    <row r="47" spans="1:5">
      <c r="A47" s="2">
        <v>5</v>
      </c>
      <c r="B47" s="3">
        <v>502.38</v>
      </c>
      <c r="C47" s="2">
        <v>127.60599999999999</v>
      </c>
      <c r="D47" s="2">
        <f>B47/C47</f>
        <v>3.9369622118082224</v>
      </c>
      <c r="E47" s="2">
        <f>D47/A47</f>
        <v>0.78739244236164452</v>
      </c>
    </row>
    <row r="48" spans="1:5">
      <c r="A48" s="2">
        <v>10</v>
      </c>
      <c r="B48" s="3">
        <v>502.38</v>
      </c>
      <c r="C48" s="2">
        <v>56.62</v>
      </c>
      <c r="D48" s="2">
        <f t="shared" ref="D48:D55" si="4">B48/C48</f>
        <v>8.8728364535499828</v>
      </c>
      <c r="E48" s="2">
        <f t="shared" ref="E48:E55" si="5">D48/A48</f>
        <v>0.88728364535499826</v>
      </c>
    </row>
    <row r="49" spans="1:5">
      <c r="A49" s="2">
        <v>20</v>
      </c>
      <c r="B49" s="3">
        <v>502.38</v>
      </c>
      <c r="C49" s="2">
        <v>27.41</v>
      </c>
      <c r="D49" s="2">
        <f t="shared" si="4"/>
        <v>18.328347318496899</v>
      </c>
      <c r="E49" s="2">
        <f t="shared" si="5"/>
        <v>0.91641736592484491</v>
      </c>
    </row>
    <row r="50" spans="1:5">
      <c r="A50" s="2">
        <v>40</v>
      </c>
      <c r="B50" s="3">
        <v>502.38</v>
      </c>
      <c r="C50" s="2">
        <v>16.36</v>
      </c>
      <c r="D50" s="2">
        <f t="shared" si="4"/>
        <v>30.707823960880198</v>
      </c>
      <c r="E50" s="2">
        <f t="shared" si="5"/>
        <v>0.7676955990220049</v>
      </c>
    </row>
    <row r="51" spans="1:5">
      <c r="A51" s="2">
        <v>60</v>
      </c>
      <c r="B51" s="3">
        <v>502.38</v>
      </c>
      <c r="C51" s="2">
        <v>13.94</v>
      </c>
      <c r="D51" s="2">
        <f t="shared" si="4"/>
        <v>36.038737446197992</v>
      </c>
      <c r="E51" s="2">
        <f t="shared" si="5"/>
        <v>0.60064562410329991</v>
      </c>
    </row>
    <row r="52" spans="1:5">
      <c r="A52" s="2">
        <v>80</v>
      </c>
      <c r="B52" s="3">
        <v>502.38</v>
      </c>
      <c r="C52" s="2">
        <v>13.5</v>
      </c>
      <c r="D52" s="2">
        <f t="shared" si="4"/>
        <v>37.213333333333331</v>
      </c>
      <c r="E52" s="2">
        <f t="shared" si="5"/>
        <v>0.46516666666666662</v>
      </c>
    </row>
    <row r="53" spans="1:5">
      <c r="A53" s="2">
        <v>100</v>
      </c>
      <c r="B53" s="3">
        <v>502.38</v>
      </c>
      <c r="C53" s="2">
        <v>13.5</v>
      </c>
      <c r="D53" s="2">
        <f t="shared" si="4"/>
        <v>37.213333333333331</v>
      </c>
      <c r="E53" s="2">
        <f t="shared" si="5"/>
        <v>0.37213333333333332</v>
      </c>
    </row>
    <row r="54" spans="1:5">
      <c r="A54" s="2">
        <v>125</v>
      </c>
      <c r="B54" s="3">
        <v>502.38</v>
      </c>
      <c r="C54" s="2">
        <v>13.63</v>
      </c>
      <c r="D54" s="2">
        <f t="shared" si="4"/>
        <v>36.858400586940569</v>
      </c>
      <c r="E54" s="2">
        <f t="shared" si="5"/>
        <v>0.29486720469552458</v>
      </c>
    </row>
    <row r="55" spans="1:5">
      <c r="A55" s="2">
        <v>150</v>
      </c>
      <c r="B55" s="3">
        <v>502.38</v>
      </c>
      <c r="C55" s="2">
        <v>13.84</v>
      </c>
      <c r="D55" s="2">
        <f t="shared" si="4"/>
        <v>36.299132947976879</v>
      </c>
      <c r="E55" s="2">
        <f t="shared" si="5"/>
        <v>0.24199421965317919</v>
      </c>
    </row>
    <row r="56" spans="1:5">
      <c r="A56" s="4" t="s">
        <v>51</v>
      </c>
    </row>
    <row r="60" spans="1:5">
      <c r="A60" s="2" t="s">
        <v>52</v>
      </c>
    </row>
    <row r="61" spans="1:5">
      <c r="A61" s="2" t="s">
        <v>35</v>
      </c>
      <c r="C61" s="2" t="s">
        <v>48</v>
      </c>
      <c r="D61" s="2" t="s">
        <v>49</v>
      </c>
      <c r="E61" s="2" t="s">
        <v>54</v>
      </c>
    </row>
    <row r="62" spans="1:5">
      <c r="A62" s="2" t="s">
        <v>28</v>
      </c>
      <c r="C62" s="2" t="s">
        <v>45</v>
      </c>
      <c r="D62" s="2" t="s">
        <v>46</v>
      </c>
    </row>
    <row r="64" spans="1:5">
      <c r="A64" s="2" t="s">
        <v>37</v>
      </c>
      <c r="B64" s="2" t="s">
        <v>40</v>
      </c>
      <c r="C64" s="2" t="s">
        <v>44</v>
      </c>
      <c r="D64" s="2" t="s">
        <v>38</v>
      </c>
      <c r="E64" s="2" t="s">
        <v>39</v>
      </c>
    </row>
    <row r="67" spans="1:5">
      <c r="A67" s="2">
        <v>5</v>
      </c>
      <c r="B67" s="3">
        <v>128.1</v>
      </c>
      <c r="C67" s="2">
        <v>32.200000000000003</v>
      </c>
      <c r="D67" s="2">
        <f>B67/C67</f>
        <v>3.9782608695652169</v>
      </c>
      <c r="E67" s="2">
        <f>D67/A67</f>
        <v>0.79565217391304333</v>
      </c>
    </row>
    <row r="68" spans="1:5">
      <c r="A68" s="2">
        <v>10</v>
      </c>
      <c r="B68" s="3">
        <v>128.1</v>
      </c>
      <c r="C68" s="2">
        <v>14.08</v>
      </c>
      <c r="D68" s="2">
        <f t="shared" ref="D68:D75" si="6">B68/C68</f>
        <v>9.0980113636363633</v>
      </c>
      <c r="E68" s="2">
        <f t="shared" ref="E68:E75" si="7">D68/A68</f>
        <v>0.90980113636363635</v>
      </c>
    </row>
    <row r="69" spans="1:5">
      <c r="A69" s="2">
        <v>20</v>
      </c>
      <c r="B69" s="3">
        <v>128.1</v>
      </c>
      <c r="C69" s="2">
        <v>6.94</v>
      </c>
      <c r="D69" s="2">
        <f t="shared" si="6"/>
        <v>18.458213256484147</v>
      </c>
      <c r="E69" s="2">
        <f t="shared" si="7"/>
        <v>0.92291066282420731</v>
      </c>
    </row>
    <row r="70" spans="1:5">
      <c r="A70" s="2">
        <v>40</v>
      </c>
      <c r="B70" s="3">
        <v>128.1</v>
      </c>
      <c r="C70" s="2">
        <v>4.0599999999999996</v>
      </c>
      <c r="D70" s="2">
        <f t="shared" si="6"/>
        <v>31.551724137931036</v>
      </c>
      <c r="E70" s="2">
        <f t="shared" si="7"/>
        <v>0.78879310344827591</v>
      </c>
    </row>
    <row r="71" spans="1:5">
      <c r="A71" s="2">
        <v>60</v>
      </c>
      <c r="B71" s="3">
        <v>128.1</v>
      </c>
      <c r="C71" s="2">
        <v>3.42</v>
      </c>
      <c r="D71" s="2">
        <f t="shared" si="6"/>
        <v>37.456140350877192</v>
      </c>
      <c r="E71" s="2">
        <f t="shared" si="7"/>
        <v>0.6242690058479532</v>
      </c>
    </row>
    <row r="72" spans="1:5">
      <c r="A72" s="2">
        <v>80</v>
      </c>
      <c r="B72" s="3">
        <v>128.1</v>
      </c>
      <c r="C72" s="2">
        <v>3.89</v>
      </c>
      <c r="D72" s="2">
        <f t="shared" si="6"/>
        <v>32.930591259640103</v>
      </c>
      <c r="E72" s="2">
        <f t="shared" si="7"/>
        <v>0.41163239074550129</v>
      </c>
    </row>
    <row r="73" spans="1:5">
      <c r="A73" s="2">
        <v>100</v>
      </c>
      <c r="B73" s="3">
        <v>128.1</v>
      </c>
      <c r="C73" s="2">
        <v>4.8899999999999997</v>
      </c>
      <c r="D73" s="2">
        <f t="shared" si="6"/>
        <v>26.196319018404907</v>
      </c>
      <c r="E73" s="2">
        <f t="shared" si="7"/>
        <v>0.26196319018404907</v>
      </c>
    </row>
    <row r="74" spans="1:5">
      <c r="A74" s="2">
        <v>125</v>
      </c>
      <c r="B74" s="3">
        <v>128.1</v>
      </c>
      <c r="C74" s="2">
        <v>5.97</v>
      </c>
      <c r="D74" s="2">
        <f t="shared" si="6"/>
        <v>21.457286432160803</v>
      </c>
      <c r="E74" s="2">
        <f t="shared" si="7"/>
        <v>0.17165829145728642</v>
      </c>
    </row>
    <row r="75" spans="1:5">
      <c r="A75" s="2">
        <v>150</v>
      </c>
      <c r="B75" s="3">
        <v>128.1</v>
      </c>
      <c r="C75" s="2">
        <v>6.03</v>
      </c>
      <c r="D75" s="2">
        <f t="shared" si="6"/>
        <v>21.24378109452736</v>
      </c>
      <c r="E75" s="2">
        <f t="shared" si="7"/>
        <v>0.14162520729684908</v>
      </c>
    </row>
    <row r="76" spans="1:5">
      <c r="A76" s="4" t="s">
        <v>50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6"/>
  <sheetViews>
    <sheetView workbookViewId="0">
      <selection activeCell="F16" sqref="F16"/>
    </sheetView>
  </sheetViews>
  <sheetFormatPr baseColWidth="10" defaultColWidth="8.83203125" defaultRowHeight="15" x14ac:dyDescent="0"/>
  <cols>
    <col min="1" max="1" width="8.83203125" style="2"/>
    <col min="2" max="2" width="12.5" style="2" customWidth="1"/>
    <col min="3" max="3" width="20.33203125" style="2" customWidth="1"/>
    <col min="4" max="4" width="17.33203125" style="2" customWidth="1"/>
    <col min="5" max="16384" width="8.83203125" style="2"/>
  </cols>
  <sheetData>
    <row r="2" spans="1:5">
      <c r="A2" s="2" t="s">
        <v>55</v>
      </c>
    </row>
    <row r="3" spans="1:5">
      <c r="A3" s="2" t="s">
        <v>35</v>
      </c>
      <c r="C3" s="2" t="s">
        <v>43</v>
      </c>
      <c r="D3" s="2" t="s">
        <v>42</v>
      </c>
      <c r="E3" s="2" t="s">
        <v>59</v>
      </c>
    </row>
    <row r="4" spans="1:5">
      <c r="A4" s="2" t="s">
        <v>28</v>
      </c>
      <c r="C4" s="2" t="s">
        <v>36</v>
      </c>
      <c r="D4" s="2" t="s">
        <v>41</v>
      </c>
    </row>
    <row r="6" spans="1:5">
      <c r="A6" s="2" t="s">
        <v>37</v>
      </c>
      <c r="B6" s="2" t="s">
        <v>40</v>
      </c>
      <c r="C6" s="2" t="s">
        <v>44</v>
      </c>
      <c r="D6" s="2" t="s">
        <v>38</v>
      </c>
      <c r="E6" s="2" t="s">
        <v>39</v>
      </c>
    </row>
    <row r="9" spans="1:5">
      <c r="A9" s="2">
        <v>150</v>
      </c>
      <c r="B9" s="3"/>
      <c r="C9" s="2">
        <v>35.08</v>
      </c>
      <c r="D9" s="2">
        <f>B9/C9</f>
        <v>0</v>
      </c>
      <c r="E9" s="2">
        <f>D9/A9</f>
        <v>0</v>
      </c>
    </row>
    <row r="10" spans="1:5">
      <c r="A10" s="2">
        <v>125</v>
      </c>
      <c r="B10" s="3"/>
      <c r="C10" s="2">
        <v>34.43</v>
      </c>
      <c r="D10" s="2">
        <f t="shared" ref="D10:D17" si="0">B10/C10</f>
        <v>0</v>
      </c>
      <c r="E10" s="2">
        <f t="shared" ref="E10:E17" si="1">D10/A10</f>
        <v>0</v>
      </c>
    </row>
    <row r="11" spans="1:5">
      <c r="A11" s="2">
        <v>100</v>
      </c>
      <c r="B11" s="3"/>
      <c r="C11" s="2">
        <v>35.07</v>
      </c>
      <c r="D11" s="2">
        <f t="shared" si="0"/>
        <v>0</v>
      </c>
      <c r="E11" s="2">
        <f t="shared" si="1"/>
        <v>0</v>
      </c>
    </row>
    <row r="12" spans="1:5">
      <c r="A12" s="2">
        <v>80</v>
      </c>
      <c r="B12" s="3"/>
      <c r="C12" s="2">
        <v>34.42</v>
      </c>
      <c r="D12" s="2">
        <f t="shared" si="0"/>
        <v>0</v>
      </c>
      <c r="E12" s="2">
        <f t="shared" si="1"/>
        <v>0</v>
      </c>
    </row>
    <row r="13" spans="1:5">
      <c r="A13" s="2">
        <v>60</v>
      </c>
      <c r="B13" s="3"/>
      <c r="C13" s="2">
        <v>35.340000000000003</v>
      </c>
      <c r="D13" s="2">
        <f t="shared" si="0"/>
        <v>0</v>
      </c>
      <c r="E13" s="2">
        <f t="shared" si="1"/>
        <v>0</v>
      </c>
    </row>
    <row r="14" spans="1:5">
      <c r="A14" s="2">
        <v>40</v>
      </c>
      <c r="B14" s="3"/>
      <c r="C14" s="2">
        <v>41.4</v>
      </c>
      <c r="D14" s="2">
        <f t="shared" si="0"/>
        <v>0</v>
      </c>
      <c r="E14" s="2">
        <f t="shared" si="1"/>
        <v>0</v>
      </c>
    </row>
    <row r="15" spans="1:5">
      <c r="A15" s="2">
        <v>20</v>
      </c>
      <c r="B15" s="3"/>
      <c r="C15" s="2">
        <v>70.41</v>
      </c>
      <c r="D15" s="2">
        <f t="shared" si="0"/>
        <v>0</v>
      </c>
      <c r="E15" s="2">
        <f t="shared" si="1"/>
        <v>0</v>
      </c>
    </row>
    <row r="16" spans="1:5">
      <c r="A16" s="2">
        <v>10</v>
      </c>
      <c r="B16" s="3"/>
      <c r="C16" s="2">
        <f>(174.7+233.4)/2</f>
        <v>204.05</v>
      </c>
      <c r="D16" s="2">
        <f t="shared" si="0"/>
        <v>0</v>
      </c>
      <c r="E16" s="2">
        <f t="shared" si="1"/>
        <v>0</v>
      </c>
    </row>
    <row r="17" spans="1:8">
      <c r="A17" s="2">
        <v>5</v>
      </c>
      <c r="B17" s="3"/>
      <c r="C17" s="2">
        <v>395.4</v>
      </c>
      <c r="D17" s="2">
        <f t="shared" si="0"/>
        <v>0</v>
      </c>
      <c r="E17" s="2">
        <f t="shared" si="1"/>
        <v>0</v>
      </c>
    </row>
    <row r="21" spans="1:8">
      <c r="A21" s="2" t="s">
        <v>55</v>
      </c>
    </row>
    <row r="22" spans="1:8">
      <c r="A22" s="2" t="s">
        <v>35</v>
      </c>
      <c r="C22" s="2" t="s">
        <v>43</v>
      </c>
      <c r="D22" s="2" t="s">
        <v>42</v>
      </c>
      <c r="E22" s="2" t="s">
        <v>59</v>
      </c>
    </row>
    <row r="23" spans="1:8">
      <c r="A23" s="2" t="s">
        <v>28</v>
      </c>
      <c r="C23" s="2" t="s">
        <v>45</v>
      </c>
      <c r="D23" s="2" t="s">
        <v>46</v>
      </c>
    </row>
    <row r="25" spans="1:8">
      <c r="A25" s="2" t="s">
        <v>37</v>
      </c>
      <c r="B25" s="2" t="s">
        <v>40</v>
      </c>
      <c r="C25" s="2" t="s">
        <v>44</v>
      </c>
      <c r="D25" s="2" t="s">
        <v>38</v>
      </c>
      <c r="E25" s="2" t="s">
        <v>39</v>
      </c>
    </row>
    <row r="28" spans="1:8">
      <c r="A28" s="2">
        <v>5</v>
      </c>
      <c r="B28" s="3"/>
      <c r="C28" s="2">
        <v>80.28</v>
      </c>
      <c r="D28" s="2">
        <f>B28/C28</f>
        <v>0</v>
      </c>
      <c r="E28" s="2">
        <f>D28/A28</f>
        <v>0</v>
      </c>
      <c r="H28" s="4"/>
    </row>
    <row r="29" spans="1:8">
      <c r="A29" s="2">
        <v>10</v>
      </c>
      <c r="B29" s="3"/>
      <c r="C29" s="2">
        <v>36.28</v>
      </c>
      <c r="D29" s="2">
        <f t="shared" ref="D29:D36" si="2">B29/C29</f>
        <v>0</v>
      </c>
      <c r="E29" s="2">
        <f t="shared" ref="E29:E36" si="3">D29/A29</f>
        <v>0</v>
      </c>
    </row>
    <row r="30" spans="1:8">
      <c r="A30" s="2">
        <v>20</v>
      </c>
      <c r="B30" s="3"/>
      <c r="C30" s="2">
        <v>17.71</v>
      </c>
      <c r="D30" s="2">
        <f t="shared" si="2"/>
        <v>0</v>
      </c>
      <c r="E30" s="2">
        <f t="shared" si="3"/>
        <v>0</v>
      </c>
    </row>
    <row r="31" spans="1:8">
      <c r="A31" s="2">
        <v>40</v>
      </c>
      <c r="B31" s="3"/>
      <c r="C31" s="2">
        <v>10.23</v>
      </c>
      <c r="D31" s="2">
        <f t="shared" si="2"/>
        <v>0</v>
      </c>
      <c r="E31" s="2">
        <f t="shared" si="3"/>
        <v>0</v>
      </c>
    </row>
    <row r="32" spans="1:8">
      <c r="A32" s="2">
        <v>60</v>
      </c>
      <c r="B32" s="3"/>
      <c r="C32" s="2">
        <v>8.73</v>
      </c>
      <c r="D32" s="2">
        <f t="shared" si="2"/>
        <v>0</v>
      </c>
      <c r="E32" s="2">
        <f t="shared" si="3"/>
        <v>0</v>
      </c>
    </row>
    <row r="33" spans="1:5">
      <c r="A33" s="2">
        <v>80</v>
      </c>
      <c r="B33" s="3"/>
      <c r="C33" s="2">
        <v>8.67</v>
      </c>
      <c r="D33" s="2">
        <f t="shared" si="2"/>
        <v>0</v>
      </c>
      <c r="E33" s="2">
        <f t="shared" si="3"/>
        <v>0</v>
      </c>
    </row>
    <row r="34" spans="1:5">
      <c r="A34" s="2">
        <v>100</v>
      </c>
      <c r="B34" s="3"/>
      <c r="C34" s="2">
        <v>9.0399999999999991</v>
      </c>
      <c r="D34" s="2">
        <f t="shared" si="2"/>
        <v>0</v>
      </c>
      <c r="E34" s="2">
        <f t="shared" si="3"/>
        <v>0</v>
      </c>
    </row>
    <row r="35" spans="1:5">
      <c r="A35" s="2">
        <v>125</v>
      </c>
      <c r="B35" s="3"/>
      <c r="C35" s="2">
        <v>9.7100000000000009</v>
      </c>
      <c r="D35" s="2">
        <f t="shared" si="2"/>
        <v>0</v>
      </c>
      <c r="E35" s="2">
        <f t="shared" si="3"/>
        <v>0</v>
      </c>
    </row>
    <row r="36" spans="1:5">
      <c r="A36" s="2">
        <v>150</v>
      </c>
      <c r="B36" s="3"/>
      <c r="C36" s="2">
        <v>10.47</v>
      </c>
      <c r="D36" s="2">
        <f t="shared" si="2"/>
        <v>0</v>
      </c>
      <c r="E36" s="2">
        <f t="shared" si="3"/>
        <v>0</v>
      </c>
    </row>
    <row r="37" spans="1:5">
      <c r="A37" s="4" t="s">
        <v>47</v>
      </c>
    </row>
    <row r="40" spans="1:5">
      <c r="A40" s="2" t="s">
        <v>55</v>
      </c>
    </row>
    <row r="41" spans="1:5">
      <c r="A41" s="2" t="s">
        <v>35</v>
      </c>
      <c r="C41" s="2" t="s">
        <v>48</v>
      </c>
      <c r="D41" s="2" t="s">
        <v>49</v>
      </c>
      <c r="E41" s="2" t="s">
        <v>60</v>
      </c>
    </row>
    <row r="42" spans="1:5">
      <c r="A42" s="2" t="s">
        <v>28</v>
      </c>
      <c r="C42" s="2" t="s">
        <v>36</v>
      </c>
      <c r="D42" s="2" t="s">
        <v>41</v>
      </c>
    </row>
    <row r="44" spans="1:5">
      <c r="A44" s="2" t="s">
        <v>37</v>
      </c>
      <c r="B44" s="2" t="s">
        <v>40</v>
      </c>
      <c r="C44" s="2" t="s">
        <v>44</v>
      </c>
      <c r="D44" s="2" t="s">
        <v>38</v>
      </c>
      <c r="E44" s="2" t="s">
        <v>39</v>
      </c>
    </row>
    <row r="47" spans="1:5">
      <c r="A47" s="2">
        <v>5</v>
      </c>
      <c r="B47" s="3">
        <v>300</v>
      </c>
      <c r="C47" s="2">
        <v>127.12</v>
      </c>
      <c r="D47" s="2">
        <f>B47/C47</f>
        <v>2.3599748269351792</v>
      </c>
      <c r="E47" s="2">
        <f>D47/A47</f>
        <v>0.47199496538703584</v>
      </c>
    </row>
    <row r="48" spans="1:5">
      <c r="A48" s="2">
        <v>10</v>
      </c>
      <c r="B48" s="3">
        <v>300</v>
      </c>
      <c r="C48" s="2">
        <v>57.84</v>
      </c>
      <c r="D48" s="2">
        <f t="shared" ref="D48:D55" si="4">B48/C48</f>
        <v>5.1867219917012441</v>
      </c>
      <c r="E48" s="2">
        <f t="shared" ref="E48:E55" si="5">D48/A48</f>
        <v>0.51867219917012441</v>
      </c>
    </row>
    <row r="49" spans="1:5">
      <c r="A49" s="2">
        <v>20</v>
      </c>
      <c r="B49" s="3">
        <v>300</v>
      </c>
      <c r="C49" s="2">
        <v>28.01</v>
      </c>
      <c r="D49" s="2">
        <f t="shared" si="4"/>
        <v>10.71046054980364</v>
      </c>
      <c r="E49" s="2">
        <f t="shared" si="5"/>
        <v>0.53552302749018199</v>
      </c>
    </row>
    <row r="50" spans="1:5">
      <c r="A50" s="2">
        <v>40</v>
      </c>
      <c r="B50" s="3">
        <v>300</v>
      </c>
      <c r="C50" s="2">
        <v>16.100000000000001</v>
      </c>
      <c r="D50" s="2">
        <f t="shared" si="4"/>
        <v>18.633540372670804</v>
      </c>
      <c r="E50" s="2">
        <f t="shared" si="5"/>
        <v>0.46583850931677012</v>
      </c>
    </row>
    <row r="51" spans="1:5">
      <c r="A51" s="2">
        <v>60</v>
      </c>
      <c r="B51" s="3">
        <v>300</v>
      </c>
      <c r="C51" s="2">
        <v>13.77</v>
      </c>
      <c r="D51" s="2">
        <f t="shared" si="4"/>
        <v>21.786492374727668</v>
      </c>
      <c r="E51" s="2">
        <f t="shared" si="5"/>
        <v>0.36310820624546114</v>
      </c>
    </row>
    <row r="52" spans="1:5">
      <c r="A52" s="2">
        <v>80</v>
      </c>
      <c r="B52" s="3">
        <v>300</v>
      </c>
      <c r="C52" s="2">
        <v>13.35</v>
      </c>
      <c r="D52" s="2">
        <f t="shared" si="4"/>
        <v>22.471910112359552</v>
      </c>
      <c r="E52" s="2">
        <f t="shared" si="5"/>
        <v>0.2808988764044944</v>
      </c>
    </row>
    <row r="53" spans="1:5">
      <c r="A53" s="2">
        <v>100</v>
      </c>
      <c r="B53" s="3">
        <v>300</v>
      </c>
      <c r="C53" s="2">
        <v>13.32</v>
      </c>
      <c r="D53" s="2">
        <f t="shared" si="4"/>
        <v>22.522522522522522</v>
      </c>
      <c r="E53" s="2">
        <f t="shared" si="5"/>
        <v>0.22522522522522523</v>
      </c>
    </row>
    <row r="54" spans="1:5">
      <c r="A54" s="2">
        <v>125</v>
      </c>
      <c r="B54" s="3">
        <v>300</v>
      </c>
      <c r="C54" s="2">
        <v>13.3</v>
      </c>
      <c r="D54" s="2">
        <f t="shared" si="4"/>
        <v>22.556390977443609</v>
      </c>
      <c r="E54" s="2">
        <f t="shared" si="5"/>
        <v>0.18045112781954886</v>
      </c>
    </row>
    <row r="55" spans="1:5">
      <c r="A55" s="2">
        <v>150</v>
      </c>
      <c r="B55" s="3">
        <v>300</v>
      </c>
      <c r="C55" s="2">
        <v>13.26</v>
      </c>
      <c r="D55" s="2">
        <f t="shared" si="4"/>
        <v>22.624434389140273</v>
      </c>
      <c r="E55" s="2">
        <f t="shared" si="5"/>
        <v>0.1508295625942685</v>
      </c>
    </row>
    <row r="56" spans="1:5">
      <c r="A56" s="4" t="s">
        <v>51</v>
      </c>
    </row>
    <row r="57" spans="1:5">
      <c r="B57" s="2" t="s">
        <v>58</v>
      </c>
    </row>
    <row r="60" spans="1:5">
      <c r="A60" s="2" t="s">
        <v>55</v>
      </c>
    </row>
    <row r="61" spans="1:5">
      <c r="A61" s="2" t="s">
        <v>35</v>
      </c>
      <c r="C61" s="2" t="s">
        <v>48</v>
      </c>
      <c r="D61" s="2" t="s">
        <v>49</v>
      </c>
      <c r="E61" s="2" t="s">
        <v>60</v>
      </c>
    </row>
    <row r="62" spans="1:5">
      <c r="A62" s="2" t="s">
        <v>28</v>
      </c>
      <c r="C62" s="2" t="s">
        <v>45</v>
      </c>
      <c r="D62" s="2" t="s">
        <v>46</v>
      </c>
    </row>
    <row r="64" spans="1:5">
      <c r="A64" s="2" t="s">
        <v>37</v>
      </c>
      <c r="B64" s="2" t="s">
        <v>40</v>
      </c>
      <c r="C64" s="2" t="s">
        <v>44</v>
      </c>
      <c r="D64" s="2" t="s">
        <v>38</v>
      </c>
      <c r="E64" s="2" t="s">
        <v>39</v>
      </c>
    </row>
    <row r="67" spans="1:5">
      <c r="A67" s="2">
        <v>5</v>
      </c>
      <c r="B67" s="3"/>
      <c r="C67" s="2">
        <v>32.200000000000003</v>
      </c>
      <c r="D67" s="2">
        <f>B67/C67</f>
        <v>0</v>
      </c>
      <c r="E67" s="2">
        <f>D67/A67</f>
        <v>0</v>
      </c>
    </row>
    <row r="68" spans="1:5">
      <c r="A68" s="2">
        <v>10</v>
      </c>
      <c r="B68" s="3"/>
      <c r="C68" s="2">
        <v>14.08</v>
      </c>
      <c r="D68" s="2">
        <f t="shared" ref="D68:D75" si="6">B68/C68</f>
        <v>0</v>
      </c>
      <c r="E68" s="2">
        <f t="shared" ref="E68:E75" si="7">D68/A68</f>
        <v>0</v>
      </c>
    </row>
    <row r="69" spans="1:5">
      <c r="A69" s="2">
        <v>20</v>
      </c>
      <c r="B69" s="3"/>
      <c r="C69" s="2">
        <v>6.94</v>
      </c>
      <c r="D69" s="2">
        <f t="shared" si="6"/>
        <v>0</v>
      </c>
      <c r="E69" s="2">
        <f t="shared" si="7"/>
        <v>0</v>
      </c>
    </row>
    <row r="70" spans="1:5">
      <c r="A70" s="2">
        <v>40</v>
      </c>
      <c r="B70" s="3"/>
      <c r="C70" s="2">
        <v>4.0599999999999996</v>
      </c>
      <c r="D70" s="2">
        <f t="shared" si="6"/>
        <v>0</v>
      </c>
      <c r="E70" s="2">
        <f t="shared" si="7"/>
        <v>0</v>
      </c>
    </row>
    <row r="71" spans="1:5">
      <c r="A71" s="2">
        <v>60</v>
      </c>
      <c r="B71" s="3"/>
      <c r="C71" s="2">
        <v>3.42</v>
      </c>
      <c r="D71" s="2">
        <f t="shared" si="6"/>
        <v>0</v>
      </c>
      <c r="E71" s="2">
        <f t="shared" si="7"/>
        <v>0</v>
      </c>
    </row>
    <row r="72" spans="1:5">
      <c r="A72" s="2">
        <v>80</v>
      </c>
      <c r="B72" s="3"/>
      <c r="C72" s="2">
        <v>3.89</v>
      </c>
      <c r="D72" s="2">
        <f t="shared" si="6"/>
        <v>0</v>
      </c>
      <c r="E72" s="2">
        <f t="shared" si="7"/>
        <v>0</v>
      </c>
    </row>
    <row r="73" spans="1:5">
      <c r="A73" s="2">
        <v>100</v>
      </c>
      <c r="B73" s="3"/>
      <c r="C73" s="2">
        <v>4.8899999999999997</v>
      </c>
      <c r="D73" s="2">
        <f t="shared" si="6"/>
        <v>0</v>
      </c>
      <c r="E73" s="2">
        <f t="shared" si="7"/>
        <v>0</v>
      </c>
    </row>
    <row r="74" spans="1:5">
      <c r="A74" s="2">
        <v>125</v>
      </c>
      <c r="B74" s="3"/>
      <c r="C74" s="2">
        <v>5.97</v>
      </c>
      <c r="D74" s="2">
        <f t="shared" si="6"/>
        <v>0</v>
      </c>
      <c r="E74" s="2">
        <f t="shared" si="7"/>
        <v>0</v>
      </c>
    </row>
    <row r="75" spans="1:5">
      <c r="A75" s="2">
        <v>150</v>
      </c>
      <c r="B75" s="3"/>
      <c r="C75" s="2">
        <v>6.03</v>
      </c>
      <c r="D75" s="2">
        <f t="shared" si="6"/>
        <v>0</v>
      </c>
      <c r="E75" s="2">
        <f t="shared" si="7"/>
        <v>0</v>
      </c>
    </row>
    <row r="76" spans="1:5">
      <c r="A76" s="4" t="s">
        <v>50</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workbookViewId="0">
      <selection activeCell="A3" sqref="A3:E18"/>
    </sheetView>
  </sheetViews>
  <sheetFormatPr baseColWidth="10" defaultColWidth="8.83203125" defaultRowHeight="15" x14ac:dyDescent="0"/>
  <cols>
    <col min="1" max="1" width="8.83203125" style="2"/>
    <col min="2" max="2" width="12.5" style="2" customWidth="1"/>
    <col min="3" max="3" width="20.33203125" style="2" customWidth="1"/>
    <col min="4" max="4" width="17.33203125" style="2" customWidth="1"/>
    <col min="5" max="16384" width="8.83203125" style="2"/>
  </cols>
  <sheetData>
    <row r="3" spans="1:5">
      <c r="A3" s="2" t="s">
        <v>61</v>
      </c>
    </row>
    <row r="4" spans="1:5">
      <c r="A4" s="2" t="s">
        <v>35</v>
      </c>
      <c r="C4" s="2" t="s">
        <v>48</v>
      </c>
      <c r="D4" s="2" t="s">
        <v>49</v>
      </c>
      <c r="E4" s="2" t="s">
        <v>62</v>
      </c>
    </row>
    <row r="5" spans="1:5">
      <c r="A5" s="2" t="s">
        <v>28</v>
      </c>
      <c r="C5" s="2" t="s">
        <v>36</v>
      </c>
      <c r="D5" s="2" t="s">
        <v>41</v>
      </c>
    </row>
    <row r="7" spans="1:5">
      <c r="A7" s="2" t="s">
        <v>37</v>
      </c>
      <c r="B7" s="2" t="s">
        <v>40</v>
      </c>
      <c r="C7" s="2" t="s">
        <v>44</v>
      </c>
      <c r="D7" s="2" t="s">
        <v>38</v>
      </c>
      <c r="E7" s="2" t="s">
        <v>39</v>
      </c>
    </row>
    <row r="10" spans="1:5">
      <c r="A10" s="2">
        <v>5</v>
      </c>
      <c r="B10" s="3">
        <v>508.92</v>
      </c>
      <c r="C10" s="2">
        <v>127.12</v>
      </c>
      <c r="D10" s="2">
        <f>B10/C10</f>
        <v>4.003461296412838</v>
      </c>
      <c r="E10" s="2">
        <f>D10/A10</f>
        <v>0.8006922592825676</v>
      </c>
    </row>
    <row r="11" spans="1:5">
      <c r="A11" s="2">
        <v>10</v>
      </c>
      <c r="B11" s="3">
        <v>508.92</v>
      </c>
      <c r="C11" s="2">
        <v>57.84</v>
      </c>
      <c r="D11" s="2">
        <f t="shared" ref="D11:D18" si="0">B11/C11</f>
        <v>8.7987551867219906</v>
      </c>
      <c r="E11" s="2">
        <f t="shared" ref="E11:E18" si="1">D11/A11</f>
        <v>0.87987551867219904</v>
      </c>
    </row>
    <row r="12" spans="1:5">
      <c r="A12" s="2">
        <v>20</v>
      </c>
      <c r="B12" s="3">
        <v>508.92</v>
      </c>
      <c r="C12" s="2">
        <v>28.01</v>
      </c>
      <c r="D12" s="2">
        <f t="shared" si="0"/>
        <v>18.169225276686898</v>
      </c>
      <c r="E12" s="2">
        <f t="shared" si="1"/>
        <v>0.90846126383434489</v>
      </c>
    </row>
    <row r="13" spans="1:5">
      <c r="A13" s="2">
        <v>40</v>
      </c>
      <c r="B13" s="3">
        <v>508.92</v>
      </c>
      <c r="C13" s="2">
        <v>16.100000000000001</v>
      </c>
      <c r="D13" s="2">
        <f t="shared" si="0"/>
        <v>31.609937888198758</v>
      </c>
      <c r="E13" s="2">
        <f t="shared" si="1"/>
        <v>0.7902484472049689</v>
      </c>
    </row>
    <row r="14" spans="1:5">
      <c r="A14" s="2">
        <v>60</v>
      </c>
      <c r="B14" s="3">
        <v>508.92</v>
      </c>
      <c r="C14" s="2">
        <v>13.77</v>
      </c>
      <c r="D14" s="2">
        <f t="shared" si="0"/>
        <v>36.958605664488019</v>
      </c>
      <c r="E14" s="2">
        <f t="shared" si="1"/>
        <v>0.61597676107480026</v>
      </c>
    </row>
    <row r="15" spans="1:5">
      <c r="A15" s="2">
        <v>80</v>
      </c>
      <c r="B15" s="3">
        <v>508.92</v>
      </c>
      <c r="C15" s="2">
        <v>13.35</v>
      </c>
      <c r="D15" s="2">
        <f t="shared" si="0"/>
        <v>38.121348314606742</v>
      </c>
      <c r="E15" s="2">
        <f t="shared" si="1"/>
        <v>0.47651685393258425</v>
      </c>
    </row>
    <row r="16" spans="1:5">
      <c r="A16" s="2">
        <v>100</v>
      </c>
      <c r="B16" s="3">
        <v>508.92</v>
      </c>
      <c r="C16" s="2">
        <v>13.32</v>
      </c>
      <c r="D16" s="2">
        <f t="shared" si="0"/>
        <v>38.207207207207205</v>
      </c>
      <c r="E16" s="2">
        <f t="shared" si="1"/>
        <v>0.38207207207207206</v>
      </c>
    </row>
    <row r="17" spans="1:5">
      <c r="A17" s="2">
        <v>125</v>
      </c>
      <c r="B17" s="3">
        <v>508.92</v>
      </c>
      <c r="C17" s="2">
        <v>13.3</v>
      </c>
      <c r="D17" s="2">
        <f t="shared" si="0"/>
        <v>38.264661654135338</v>
      </c>
      <c r="E17" s="2">
        <f t="shared" si="1"/>
        <v>0.30611729323308273</v>
      </c>
    </row>
    <row r="18" spans="1:5">
      <c r="A18" s="2">
        <v>150</v>
      </c>
      <c r="B18" s="3">
        <v>508.92</v>
      </c>
      <c r="C18" s="2">
        <v>13.26</v>
      </c>
      <c r="D18" s="2">
        <f t="shared" si="0"/>
        <v>38.380090497737555</v>
      </c>
      <c r="E18" s="2">
        <f t="shared" si="1"/>
        <v>0.25586726998491705</v>
      </c>
    </row>
    <row r="19" spans="1:5">
      <c r="A19" s="4" t="s">
        <v>51</v>
      </c>
    </row>
    <row r="20" spans="1:5">
      <c r="B20" s="2" t="s">
        <v>58</v>
      </c>
    </row>
    <row r="23" spans="1:5">
      <c r="A23" s="2" t="s">
        <v>61</v>
      </c>
    </row>
    <row r="24" spans="1:5">
      <c r="A24" s="2" t="s">
        <v>35</v>
      </c>
      <c r="C24" s="2" t="s">
        <v>48</v>
      </c>
      <c r="D24" s="2" t="s">
        <v>49</v>
      </c>
      <c r="E24" s="2" t="s">
        <v>62</v>
      </c>
    </row>
    <row r="25" spans="1:5">
      <c r="A25" s="2" t="s">
        <v>28</v>
      </c>
      <c r="C25" s="2" t="s">
        <v>45</v>
      </c>
      <c r="D25" s="2" t="s">
        <v>46</v>
      </c>
    </row>
    <row r="27" spans="1:5">
      <c r="A27" s="2" t="s">
        <v>37</v>
      </c>
      <c r="B27" s="2" t="s">
        <v>40</v>
      </c>
      <c r="C27" s="2" t="s">
        <v>44</v>
      </c>
      <c r="D27" s="2" t="s">
        <v>38</v>
      </c>
      <c r="E27" s="2" t="s">
        <v>39</v>
      </c>
    </row>
    <row r="30" spans="1:5">
      <c r="A30" s="2">
        <v>5</v>
      </c>
      <c r="B30" s="3"/>
      <c r="C30" s="2">
        <v>32.200000000000003</v>
      </c>
      <c r="D30" s="2">
        <f>B30/C30</f>
        <v>0</v>
      </c>
      <c r="E30" s="2">
        <f>D30/A30</f>
        <v>0</v>
      </c>
    </row>
    <row r="31" spans="1:5">
      <c r="A31" s="2">
        <v>10</v>
      </c>
      <c r="B31" s="3"/>
      <c r="C31" s="2">
        <v>14.08</v>
      </c>
      <c r="D31" s="2">
        <f t="shared" ref="D31:D38" si="2">B31/C31</f>
        <v>0</v>
      </c>
      <c r="E31" s="2">
        <f t="shared" ref="E31:E38" si="3">D31/A31</f>
        <v>0</v>
      </c>
    </row>
    <row r="32" spans="1:5">
      <c r="A32" s="2">
        <v>20</v>
      </c>
      <c r="B32" s="3"/>
      <c r="C32" s="2">
        <v>6.94</v>
      </c>
      <c r="D32" s="2">
        <f t="shared" si="2"/>
        <v>0</v>
      </c>
      <c r="E32" s="2">
        <f t="shared" si="3"/>
        <v>0</v>
      </c>
    </row>
    <row r="33" spans="1:5">
      <c r="A33" s="2">
        <v>40</v>
      </c>
      <c r="B33" s="3"/>
      <c r="C33" s="2">
        <v>4.0599999999999996</v>
      </c>
      <c r="D33" s="2">
        <f t="shared" si="2"/>
        <v>0</v>
      </c>
      <c r="E33" s="2">
        <f t="shared" si="3"/>
        <v>0</v>
      </c>
    </row>
    <row r="34" spans="1:5">
      <c r="A34" s="2">
        <v>60</v>
      </c>
      <c r="B34" s="3"/>
      <c r="C34" s="2">
        <v>3.42</v>
      </c>
      <c r="D34" s="2">
        <f t="shared" si="2"/>
        <v>0</v>
      </c>
      <c r="E34" s="2">
        <f t="shared" si="3"/>
        <v>0</v>
      </c>
    </row>
    <row r="35" spans="1:5">
      <c r="A35" s="2">
        <v>80</v>
      </c>
      <c r="B35" s="3"/>
      <c r="C35" s="2">
        <v>3.89</v>
      </c>
      <c r="D35" s="2">
        <f t="shared" si="2"/>
        <v>0</v>
      </c>
      <c r="E35" s="2">
        <f t="shared" si="3"/>
        <v>0</v>
      </c>
    </row>
    <row r="36" spans="1:5">
      <c r="A36" s="2">
        <v>100</v>
      </c>
      <c r="B36" s="3"/>
      <c r="C36" s="2">
        <v>4.8899999999999997</v>
      </c>
      <c r="D36" s="2">
        <f t="shared" si="2"/>
        <v>0</v>
      </c>
      <c r="E36" s="2">
        <f t="shared" si="3"/>
        <v>0</v>
      </c>
    </row>
    <row r="37" spans="1:5">
      <c r="A37" s="2">
        <v>125</v>
      </c>
      <c r="B37" s="3"/>
      <c r="C37" s="2">
        <v>5.97</v>
      </c>
      <c r="D37" s="2">
        <f t="shared" si="2"/>
        <v>0</v>
      </c>
      <c r="E37" s="2">
        <f t="shared" si="3"/>
        <v>0</v>
      </c>
    </row>
    <row r="38" spans="1:5">
      <c r="A38" s="2">
        <v>150</v>
      </c>
      <c r="B38" s="3"/>
      <c r="C38" s="2">
        <v>6.03</v>
      </c>
      <c r="D38" s="2">
        <f t="shared" si="2"/>
        <v>0</v>
      </c>
      <c r="E38" s="2">
        <f t="shared" si="3"/>
        <v>0</v>
      </c>
    </row>
    <row r="39" spans="1:5">
      <c r="A39" s="4" t="s">
        <v>50</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 workbookViewId="0">
      <selection activeCell="C15" sqref="C15"/>
    </sheetView>
  </sheetViews>
  <sheetFormatPr baseColWidth="10" defaultRowHeight="14" x14ac:dyDescent="0"/>
  <cols>
    <col min="4" max="4" width="16.83203125" customWidth="1"/>
  </cols>
  <sheetData>
    <row r="1" spans="1:5">
      <c r="B1" t="s">
        <v>67</v>
      </c>
    </row>
    <row r="2" spans="1:5">
      <c r="A2" t="s">
        <v>64</v>
      </c>
      <c r="B2">
        <v>213.07</v>
      </c>
    </row>
    <row r="3" spans="1:5">
      <c r="A3" t="s">
        <v>65</v>
      </c>
    </row>
    <row r="4" spans="1:5">
      <c r="A4" t="s">
        <v>66</v>
      </c>
      <c r="B4">
        <v>219.02</v>
      </c>
    </row>
    <row r="8" spans="1:5" ht="15">
      <c r="A8" s="2" t="s">
        <v>68</v>
      </c>
      <c r="B8" s="2"/>
      <c r="C8" s="2"/>
      <c r="D8" s="2"/>
      <c r="E8" s="2"/>
    </row>
    <row r="9" spans="1:5" ht="15">
      <c r="A9" s="2" t="s">
        <v>35</v>
      </c>
      <c r="B9" s="2"/>
      <c r="C9" s="2" t="s">
        <v>48</v>
      </c>
      <c r="D9" s="2" t="s">
        <v>49</v>
      </c>
      <c r="E9" s="2" t="s">
        <v>69</v>
      </c>
    </row>
    <row r="10" spans="1:5" ht="15">
      <c r="A10" s="2" t="s">
        <v>28</v>
      </c>
      <c r="B10" s="2"/>
      <c r="C10" s="2" t="s">
        <v>36</v>
      </c>
      <c r="D10" s="2" t="s">
        <v>41</v>
      </c>
      <c r="E10" s="2"/>
    </row>
    <row r="11" spans="1:5" ht="15">
      <c r="A11" s="2"/>
      <c r="B11" s="2"/>
      <c r="C11" s="2"/>
      <c r="D11" s="2"/>
      <c r="E11" s="2"/>
    </row>
    <row r="12" spans="1:5" ht="15">
      <c r="A12" s="2" t="s">
        <v>37</v>
      </c>
      <c r="B12" s="2" t="s">
        <v>40</v>
      </c>
      <c r="C12" s="2" t="s">
        <v>44</v>
      </c>
      <c r="D12" s="2" t="s">
        <v>38</v>
      </c>
      <c r="E12" s="2" t="s">
        <v>39</v>
      </c>
    </row>
    <row r="13" spans="1:5" ht="15">
      <c r="A13" s="2"/>
      <c r="B13" s="2"/>
      <c r="C13" s="2"/>
      <c r="D13" s="2"/>
      <c r="E13" s="2"/>
    </row>
    <row r="14" spans="1:5" ht="15">
      <c r="A14" s="2"/>
      <c r="B14" s="2"/>
      <c r="C14" s="2"/>
      <c r="D14" s="2"/>
      <c r="E14" s="2"/>
    </row>
    <row r="15" spans="1:5" ht="15">
      <c r="A15" s="2">
        <v>5</v>
      </c>
      <c r="B15" s="3">
        <v>485.39</v>
      </c>
      <c r="C15" s="2">
        <v>133</v>
      </c>
      <c r="D15" s="2">
        <f>B15/C15</f>
        <v>3.6495488721804512</v>
      </c>
      <c r="E15" s="2">
        <f>D15/A15</f>
        <v>0.72990977443609029</v>
      </c>
    </row>
    <row r="16" spans="1:5" ht="15">
      <c r="A16" s="2">
        <v>10</v>
      </c>
      <c r="B16" s="3">
        <v>485.39</v>
      </c>
      <c r="C16" s="2">
        <v>59.81</v>
      </c>
      <c r="D16" s="2">
        <f t="shared" ref="D16:D21" si="0">B16/C16</f>
        <v>8.1155325196455443</v>
      </c>
      <c r="E16" s="2">
        <f t="shared" ref="E16:E21" si="1">D16/A16</f>
        <v>0.81155325196455441</v>
      </c>
    </row>
    <row r="17" spans="1:6" ht="15">
      <c r="A17" s="2">
        <v>20</v>
      </c>
      <c r="B17" s="3">
        <v>485.39</v>
      </c>
      <c r="C17" s="2">
        <v>30.91</v>
      </c>
      <c r="D17" s="2">
        <f t="shared" si="0"/>
        <v>15.703332254933677</v>
      </c>
      <c r="E17" s="2">
        <f t="shared" si="1"/>
        <v>0.78516661274668387</v>
      </c>
    </row>
    <row r="18" spans="1:6" ht="15">
      <c r="A18" s="2">
        <v>40</v>
      </c>
      <c r="B18" s="3">
        <v>485.39</v>
      </c>
      <c r="C18" s="2">
        <v>17.82</v>
      </c>
      <c r="D18" s="2">
        <f t="shared" si="0"/>
        <v>27.238496071829402</v>
      </c>
      <c r="E18" s="2">
        <f t="shared" si="1"/>
        <v>0.68096240179573508</v>
      </c>
    </row>
    <row r="19" spans="1:6" ht="15">
      <c r="A19" s="2">
        <v>60</v>
      </c>
      <c r="B19" s="3">
        <v>485.39</v>
      </c>
      <c r="C19" s="2">
        <v>15.77</v>
      </c>
      <c r="D19" s="2">
        <f t="shared" si="0"/>
        <v>30.779327837666454</v>
      </c>
      <c r="E19" s="2">
        <f t="shared" si="1"/>
        <v>0.51298879729444091</v>
      </c>
    </row>
    <row r="20" spans="1:6" ht="15">
      <c r="A20" s="2">
        <v>80</v>
      </c>
      <c r="B20" s="3">
        <v>485.39</v>
      </c>
      <c r="C20" s="2">
        <v>15.73</v>
      </c>
      <c r="D20" s="2">
        <f t="shared" si="0"/>
        <v>30.857596948506039</v>
      </c>
      <c r="E20" s="2">
        <f t="shared" si="1"/>
        <v>0.38571996185632551</v>
      </c>
    </row>
    <row r="21" spans="1:6" ht="15">
      <c r="A21" s="2">
        <v>100</v>
      </c>
      <c r="B21" s="3">
        <v>485.39</v>
      </c>
      <c r="C21" s="2">
        <v>16.28</v>
      </c>
      <c r="D21" s="2">
        <f t="shared" si="0"/>
        <v>29.815110565110562</v>
      </c>
      <c r="E21" s="2">
        <f t="shared" si="1"/>
        <v>0.29815110565110564</v>
      </c>
    </row>
    <row r="22" spans="1:6" ht="15">
      <c r="A22" s="2"/>
      <c r="B22" s="3"/>
      <c r="C22" s="2"/>
      <c r="D22" s="2"/>
      <c r="E22" s="2"/>
    </row>
    <row r="23" spans="1:6" ht="15">
      <c r="A23" s="2"/>
      <c r="B23" s="3"/>
      <c r="C23" s="2"/>
      <c r="D23" s="2"/>
      <c r="E23" s="2"/>
    </row>
    <row r="24" spans="1:6" ht="15">
      <c r="A24" s="2" t="s">
        <v>61</v>
      </c>
      <c r="B24" s="2"/>
      <c r="C24" s="2"/>
      <c r="D24" s="2"/>
      <c r="E24" s="2"/>
    </row>
    <row r="25" spans="1:6" ht="15">
      <c r="A25" s="2" t="s">
        <v>35</v>
      </c>
      <c r="B25" s="2"/>
      <c r="C25" s="2" t="s">
        <v>48</v>
      </c>
      <c r="D25" s="2" t="s">
        <v>49</v>
      </c>
      <c r="E25" s="2" t="s">
        <v>62</v>
      </c>
    </row>
    <row r="26" spans="1:6" ht="15">
      <c r="A26" s="2" t="s">
        <v>28</v>
      </c>
      <c r="B26" s="2"/>
      <c r="C26" s="2" t="s">
        <v>36</v>
      </c>
      <c r="D26" s="2" t="s">
        <v>41</v>
      </c>
      <c r="E26" s="2"/>
    </row>
    <row r="27" spans="1:6" ht="15">
      <c r="A27" s="2"/>
      <c r="B27" s="2"/>
      <c r="C27" s="2"/>
      <c r="D27" s="2"/>
      <c r="E27" s="2"/>
    </row>
    <row r="28" spans="1:6" ht="15">
      <c r="A28" s="2" t="s">
        <v>37</v>
      </c>
      <c r="B28" s="2" t="s">
        <v>40</v>
      </c>
      <c r="C28" s="2" t="s">
        <v>44</v>
      </c>
      <c r="D28" s="2" t="s">
        <v>38</v>
      </c>
      <c r="E28" s="2" t="s">
        <v>39</v>
      </c>
    </row>
    <row r="29" spans="1:6" ht="15">
      <c r="A29" s="2"/>
      <c r="B29" s="2"/>
      <c r="C29" s="2"/>
      <c r="D29" s="2"/>
      <c r="E29" s="2"/>
    </row>
    <row r="30" spans="1:6" ht="15">
      <c r="A30" s="2"/>
      <c r="B30" s="2"/>
      <c r="C30" s="2"/>
      <c r="D30" s="2"/>
      <c r="E30" s="2"/>
    </row>
    <row r="31" spans="1:6" ht="15">
      <c r="A31" s="2">
        <v>5</v>
      </c>
      <c r="B31" s="3">
        <v>508.92</v>
      </c>
      <c r="C31" s="2">
        <v>127.12</v>
      </c>
      <c r="D31" s="2">
        <f>B31/C31</f>
        <v>4.003461296412838</v>
      </c>
      <c r="E31" s="2">
        <f>D31/A31</f>
        <v>0.8006922592825676</v>
      </c>
      <c r="F31" s="2">
        <v>479.1</v>
      </c>
    </row>
    <row r="32" spans="1:6" ht="15">
      <c r="A32" s="2">
        <v>10</v>
      </c>
      <c r="B32" s="3">
        <v>508.92</v>
      </c>
      <c r="C32" s="2">
        <v>57.84</v>
      </c>
      <c r="D32" s="2">
        <f t="shared" ref="D32:D37" si="2">B32/C32</f>
        <v>8.7987551867219906</v>
      </c>
      <c r="E32" s="2">
        <f t="shared" ref="E32:E37" si="3">D32/A32</f>
        <v>0.87987551867219904</v>
      </c>
    </row>
    <row r="33" spans="1:6" ht="15">
      <c r="A33" s="2">
        <v>20</v>
      </c>
      <c r="B33" s="3">
        <v>508.92</v>
      </c>
      <c r="C33" s="2">
        <v>28.01</v>
      </c>
      <c r="D33" s="2">
        <f t="shared" si="2"/>
        <v>18.169225276686898</v>
      </c>
      <c r="E33" s="2">
        <f t="shared" si="3"/>
        <v>0.90846126383434489</v>
      </c>
    </row>
    <row r="34" spans="1:6" ht="15">
      <c r="A34" s="2">
        <v>40</v>
      </c>
      <c r="B34" s="3">
        <v>508.92</v>
      </c>
      <c r="C34" s="2">
        <v>16.100000000000001</v>
      </c>
      <c r="D34" s="2">
        <f t="shared" si="2"/>
        <v>31.609937888198758</v>
      </c>
      <c r="E34" s="2">
        <f t="shared" si="3"/>
        <v>0.7902484472049689</v>
      </c>
    </row>
    <row r="35" spans="1:6" ht="15">
      <c r="A35" s="2">
        <v>60</v>
      </c>
      <c r="B35" s="3">
        <v>508.92</v>
      </c>
      <c r="C35" s="2">
        <v>13.77</v>
      </c>
      <c r="D35" s="2">
        <f t="shared" si="2"/>
        <v>36.958605664488019</v>
      </c>
      <c r="E35" s="2">
        <f t="shared" si="3"/>
        <v>0.61597676107480026</v>
      </c>
      <c r="F35" s="3">
        <v>508.92</v>
      </c>
    </row>
    <row r="36" spans="1:6" ht="15">
      <c r="A36" s="2">
        <v>80</v>
      </c>
      <c r="B36" s="3">
        <v>508.92</v>
      </c>
      <c r="C36" s="2">
        <v>13.35</v>
      </c>
      <c r="D36" s="2">
        <f t="shared" si="2"/>
        <v>38.121348314606742</v>
      </c>
      <c r="E36" s="2">
        <f t="shared" si="3"/>
        <v>0.47651685393258425</v>
      </c>
    </row>
    <row r="37" spans="1:6" ht="15">
      <c r="A37" s="2">
        <v>100</v>
      </c>
      <c r="B37" s="3">
        <v>508.92</v>
      </c>
      <c r="C37" s="2">
        <v>13.32</v>
      </c>
      <c r="D37" s="2">
        <f t="shared" si="2"/>
        <v>38.207207207207205</v>
      </c>
      <c r="E37" s="2">
        <f t="shared" si="3"/>
        <v>0.38207207207207206</v>
      </c>
    </row>
    <row r="38" spans="1:6" ht="15">
      <c r="A38" s="2"/>
      <c r="B38" s="3"/>
      <c r="C38" s="2"/>
      <c r="D38" s="2"/>
      <c r="E38" s="2"/>
    </row>
    <row r="39" spans="1:6" ht="15">
      <c r="A39" s="2"/>
      <c r="B39" s="3"/>
      <c r="C39" s="2"/>
      <c r="D39" s="2"/>
      <c r="E39" s="2"/>
    </row>
    <row r="40" spans="1:6" ht="15">
      <c r="A40" s="2" t="s">
        <v>70</v>
      </c>
      <c r="B40" s="2"/>
      <c r="C40" s="2"/>
      <c r="D40" s="2"/>
      <c r="E40" s="2"/>
    </row>
    <row r="41" spans="1:6" ht="15">
      <c r="A41" s="2" t="s">
        <v>35</v>
      </c>
      <c r="B41" s="2"/>
      <c r="C41" s="2" t="s">
        <v>48</v>
      </c>
      <c r="D41" s="2" t="s">
        <v>49</v>
      </c>
      <c r="E41" s="2" t="s">
        <v>69</v>
      </c>
    </row>
    <row r="42" spans="1:6" ht="15">
      <c r="A42" s="2" t="s">
        <v>28</v>
      </c>
      <c r="B42" s="2"/>
      <c r="C42" s="2" t="s">
        <v>36</v>
      </c>
      <c r="D42" s="2" t="s">
        <v>41</v>
      </c>
      <c r="E42" s="2"/>
    </row>
    <row r="43" spans="1:6" ht="15">
      <c r="A43" s="2"/>
      <c r="B43" s="2"/>
      <c r="C43" s="2"/>
      <c r="D43" s="2"/>
      <c r="E43" s="2"/>
    </row>
    <row r="44" spans="1:6" ht="15">
      <c r="A44" s="2" t="s">
        <v>37</v>
      </c>
      <c r="B44" s="2" t="s">
        <v>40</v>
      </c>
      <c r="C44" s="2" t="s">
        <v>44</v>
      </c>
      <c r="D44" s="2" t="s">
        <v>38</v>
      </c>
      <c r="E44" s="2" t="s">
        <v>39</v>
      </c>
    </row>
    <row r="45" spans="1:6" ht="15">
      <c r="A45" s="2"/>
      <c r="B45" s="2"/>
      <c r="C45" s="2"/>
      <c r="D45" s="2"/>
      <c r="E45" s="2"/>
    </row>
    <row r="46" spans="1:6" ht="15">
      <c r="A46" s="2"/>
      <c r="B46" s="2"/>
      <c r="C46" s="2"/>
      <c r="D46" s="2"/>
      <c r="E46" s="2"/>
    </row>
    <row r="47" spans="1:6" ht="15">
      <c r="A47" s="2">
        <v>5</v>
      </c>
      <c r="B47" s="3">
        <v>514.12</v>
      </c>
      <c r="C47" s="2">
        <v>131.85</v>
      </c>
      <c r="D47" s="2">
        <f>B47/C47</f>
        <v>3.8992794842624194</v>
      </c>
      <c r="E47" s="2">
        <f>D47/A47</f>
        <v>0.77985589685248391</v>
      </c>
    </row>
    <row r="48" spans="1:6" ht="15">
      <c r="A48" s="2">
        <v>10</v>
      </c>
      <c r="B48" s="3">
        <v>514.12</v>
      </c>
      <c r="C48" s="2">
        <v>57.71</v>
      </c>
      <c r="D48" s="2">
        <f t="shared" ref="D48:D53" si="4">B48/C48</f>
        <v>8.9086813377230989</v>
      </c>
      <c r="E48" s="2">
        <f t="shared" ref="E48:E53" si="5">D48/A48</f>
        <v>0.89086813377230989</v>
      </c>
    </row>
    <row r="49" spans="1:5" ht="15">
      <c r="A49" s="2">
        <v>20</v>
      </c>
      <c r="B49" s="3">
        <v>514.12</v>
      </c>
      <c r="C49" s="2">
        <v>27.8</v>
      </c>
      <c r="D49" s="2">
        <f t="shared" si="4"/>
        <v>18.493525179856114</v>
      </c>
      <c r="E49" s="2">
        <f t="shared" si="5"/>
        <v>0.9246762589928057</v>
      </c>
    </row>
    <row r="50" spans="1:5" ht="15">
      <c r="A50" s="2">
        <v>40</v>
      </c>
      <c r="B50" s="3">
        <v>514.12</v>
      </c>
      <c r="C50" s="2">
        <v>16.149999999999999</v>
      </c>
      <c r="D50" s="2">
        <f t="shared" si="4"/>
        <v>31.834055727554183</v>
      </c>
      <c r="E50" s="2">
        <f t="shared" si="5"/>
        <v>0.79585139318885456</v>
      </c>
    </row>
    <row r="51" spans="1:5" ht="15">
      <c r="A51" s="2">
        <v>60</v>
      </c>
      <c r="B51" s="3">
        <v>514.12</v>
      </c>
      <c r="C51" s="2">
        <v>14.34</v>
      </c>
      <c r="D51" s="2">
        <f t="shared" si="4"/>
        <v>35.852161785216182</v>
      </c>
      <c r="E51" s="2">
        <f t="shared" si="5"/>
        <v>0.59753602975360309</v>
      </c>
    </row>
    <row r="52" spans="1:5" ht="15">
      <c r="A52" s="2">
        <v>80</v>
      </c>
      <c r="B52" s="3">
        <v>514.12</v>
      </c>
      <c r="C52" s="2">
        <v>13.48</v>
      </c>
      <c r="D52" s="2">
        <f t="shared" si="4"/>
        <v>38.139465875370917</v>
      </c>
      <c r="E52" s="2">
        <f t="shared" si="5"/>
        <v>0.47674332344213644</v>
      </c>
    </row>
    <row r="53" spans="1:5" ht="15">
      <c r="A53" s="2">
        <v>100</v>
      </c>
      <c r="B53" s="3">
        <v>514.12</v>
      </c>
      <c r="C53" s="2">
        <v>13.51</v>
      </c>
      <c r="D53" s="2">
        <f t="shared" si="4"/>
        <v>38.054774241302738</v>
      </c>
      <c r="E53" s="2">
        <f t="shared" si="5"/>
        <v>0.38054774241302736</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4" workbookViewId="0">
      <selection activeCell="H40" sqref="H40"/>
    </sheetView>
  </sheetViews>
  <sheetFormatPr baseColWidth="10" defaultRowHeight="14" x14ac:dyDescent="0"/>
  <cols>
    <col min="2" max="2" width="17.83203125" customWidth="1"/>
    <col min="3" max="3" width="19.1640625" customWidth="1"/>
    <col min="4" max="4" width="18.6640625" customWidth="1"/>
  </cols>
  <sheetData>
    <row r="1" spans="1:5">
      <c r="A1" t="s">
        <v>74</v>
      </c>
      <c r="D1" t="s">
        <v>75</v>
      </c>
    </row>
    <row r="2" spans="1:5">
      <c r="A2" t="s">
        <v>76</v>
      </c>
      <c r="B2" t="s">
        <v>82</v>
      </c>
      <c r="C2" t="s">
        <v>80</v>
      </c>
      <c r="D2" t="s">
        <v>79</v>
      </c>
    </row>
    <row r="3" spans="1:5">
      <c r="B3" t="s">
        <v>78</v>
      </c>
      <c r="C3" t="s">
        <v>81</v>
      </c>
    </row>
    <row r="4" spans="1:5" ht="15">
      <c r="A4" s="2" t="s">
        <v>71</v>
      </c>
      <c r="B4" s="2"/>
      <c r="C4" s="2"/>
      <c r="D4" s="2"/>
      <c r="E4" s="2"/>
    </row>
    <row r="5" spans="1:5" ht="15">
      <c r="A5" s="2" t="s">
        <v>35</v>
      </c>
      <c r="B5" s="2"/>
      <c r="C5" s="2" t="s">
        <v>73</v>
      </c>
      <c r="D5" s="2" t="s">
        <v>49</v>
      </c>
      <c r="E5" s="2" t="s">
        <v>72</v>
      </c>
    </row>
    <row r="6" spans="1:5" ht="15">
      <c r="A6" s="2" t="s">
        <v>28</v>
      </c>
      <c r="B6" s="2"/>
      <c r="C6" s="2" t="s">
        <v>36</v>
      </c>
      <c r="D6" s="2" t="s">
        <v>41</v>
      </c>
      <c r="E6" s="2"/>
    </row>
    <row r="7" spans="1:5" ht="15">
      <c r="A7" s="2"/>
      <c r="B7" s="2"/>
      <c r="C7" s="2"/>
      <c r="D7" s="2"/>
      <c r="E7" s="2"/>
    </row>
    <row r="8" spans="1:5" ht="15">
      <c r="A8" s="2" t="s">
        <v>37</v>
      </c>
      <c r="B8" s="2" t="s">
        <v>40</v>
      </c>
      <c r="C8" s="2" t="s">
        <v>44</v>
      </c>
      <c r="D8" s="2" t="s">
        <v>38</v>
      </c>
      <c r="E8" s="2" t="s">
        <v>39</v>
      </c>
    </row>
    <row r="9" spans="1:5" ht="15">
      <c r="A9" s="2"/>
      <c r="B9" s="2" t="s">
        <v>77</v>
      </c>
      <c r="C9" s="2"/>
      <c r="D9" s="2"/>
      <c r="E9" s="2"/>
    </row>
    <row r="10" spans="1:5" ht="15">
      <c r="A10" s="2"/>
      <c r="B10" s="2"/>
      <c r="C10" s="2"/>
      <c r="D10" s="2"/>
      <c r="E10" s="2"/>
    </row>
    <row r="11" spans="1:5" ht="15">
      <c r="A11" s="2">
        <v>5</v>
      </c>
      <c r="B11" s="3">
        <v>494.6</v>
      </c>
      <c r="C11" s="2">
        <v>94.12</v>
      </c>
      <c r="D11" s="2">
        <f>B11/C11</f>
        <v>5.2549936251593712</v>
      </c>
      <c r="E11" s="2">
        <f>D11/A11</f>
        <v>1.0509987250318742</v>
      </c>
    </row>
    <row r="12" spans="1:5" ht="15">
      <c r="A12" s="2">
        <v>10</v>
      </c>
      <c r="B12" s="3">
        <v>494.6</v>
      </c>
      <c r="C12" s="2">
        <v>49.53</v>
      </c>
      <c r="D12" s="2">
        <f t="shared" ref="D12:D18" si="0">B12/C12</f>
        <v>9.9858671512214823</v>
      </c>
      <c r="E12" s="2">
        <f t="shared" ref="E12:E18" si="1">D12/A12</f>
        <v>0.99858671512214825</v>
      </c>
    </row>
    <row r="13" spans="1:5" ht="15">
      <c r="A13" s="2">
        <v>20</v>
      </c>
      <c r="B13" s="3">
        <v>494.6</v>
      </c>
      <c r="C13" s="2">
        <v>24.28</v>
      </c>
      <c r="D13" s="2">
        <f t="shared" si="0"/>
        <v>20.370675453047777</v>
      </c>
      <c r="E13" s="2">
        <f t="shared" si="1"/>
        <v>1.0185337726523889</v>
      </c>
    </row>
    <row r="14" spans="1:5" ht="15">
      <c r="A14" s="2">
        <v>40</v>
      </c>
      <c r="B14" s="3">
        <v>494.6</v>
      </c>
      <c r="C14" s="2">
        <v>15.04</v>
      </c>
      <c r="D14" s="2">
        <f t="shared" si="0"/>
        <v>32.88563829787234</v>
      </c>
      <c r="E14" s="2">
        <f t="shared" si="1"/>
        <v>0.82214095744680848</v>
      </c>
    </row>
    <row r="15" spans="1:5" ht="15">
      <c r="A15" s="2">
        <v>60</v>
      </c>
      <c r="B15" s="3">
        <v>494.6</v>
      </c>
      <c r="C15" s="2">
        <v>13.04</v>
      </c>
      <c r="D15" s="2">
        <f t="shared" si="0"/>
        <v>37.929447852760738</v>
      </c>
      <c r="E15" s="2">
        <f t="shared" si="1"/>
        <v>0.63215746421267893</v>
      </c>
    </row>
    <row r="16" spans="1:5" ht="15">
      <c r="A16" s="2">
        <v>80</v>
      </c>
      <c r="B16" s="3">
        <v>494.6</v>
      </c>
      <c r="C16" s="2">
        <v>12.62</v>
      </c>
      <c r="D16" s="2">
        <f t="shared" si="0"/>
        <v>39.191759112519811</v>
      </c>
      <c r="E16" s="2">
        <f t="shared" si="1"/>
        <v>0.48989698890649763</v>
      </c>
    </row>
    <row r="17" spans="1:5" ht="15">
      <c r="A17" s="2">
        <v>125</v>
      </c>
      <c r="B17" s="3">
        <v>494.6</v>
      </c>
      <c r="C17" s="2">
        <v>9.73</v>
      </c>
      <c r="D17" s="2">
        <f t="shared" si="0"/>
        <v>50.832476875642342</v>
      </c>
      <c r="E17" s="2">
        <f t="shared" si="1"/>
        <v>0.40665981500513876</v>
      </c>
    </row>
    <row r="18" spans="1:5" ht="15">
      <c r="A18" s="2">
        <v>150</v>
      </c>
      <c r="B18" s="3">
        <v>494.6</v>
      </c>
      <c r="C18" s="2">
        <v>12.6</v>
      </c>
      <c r="D18" s="2">
        <f t="shared" si="0"/>
        <v>39.25396825396826</v>
      </c>
      <c r="E18" s="2">
        <f t="shared" si="1"/>
        <v>0.26169312169312176</v>
      </c>
    </row>
    <row r="36" spans="1:10">
      <c r="A36" t="s">
        <v>83</v>
      </c>
    </row>
    <row r="37" spans="1:10" ht="15">
      <c r="A37" s="3" t="s">
        <v>52</v>
      </c>
      <c r="B37" s="3"/>
      <c r="C37" s="3"/>
      <c r="D37" s="3"/>
      <c r="E37" s="3"/>
    </row>
    <row r="38" spans="1:10" ht="15">
      <c r="A38" s="3" t="s">
        <v>35</v>
      </c>
      <c r="B38" s="3"/>
      <c r="C38" s="3" t="s">
        <v>48</v>
      </c>
      <c r="D38" s="3" t="s">
        <v>49</v>
      </c>
      <c r="E38" s="3" t="s">
        <v>54</v>
      </c>
    </row>
    <row r="39" spans="1:10" ht="15">
      <c r="A39" s="3" t="s">
        <v>28</v>
      </c>
      <c r="B39" s="3"/>
      <c r="C39" s="3" t="s">
        <v>36</v>
      </c>
      <c r="D39" s="3" t="s">
        <v>41</v>
      </c>
      <c r="E39" s="3"/>
      <c r="I39" s="5"/>
      <c r="J39" s="5" t="s">
        <v>85</v>
      </c>
    </row>
    <row r="40" spans="1:10" ht="15">
      <c r="A40" s="3"/>
      <c r="B40" s="3"/>
      <c r="C40" s="3"/>
      <c r="D40" s="3"/>
      <c r="E40" s="3"/>
      <c r="I40" s="5"/>
      <c r="J40" t="s">
        <v>84</v>
      </c>
    </row>
    <row r="41" spans="1:10" ht="15">
      <c r="A41" s="3" t="s">
        <v>37</v>
      </c>
      <c r="B41" s="3" t="s">
        <v>40</v>
      </c>
      <c r="C41" s="3" t="s">
        <v>44</v>
      </c>
      <c r="D41" s="3" t="s">
        <v>38</v>
      </c>
      <c r="E41" s="3" t="s">
        <v>39</v>
      </c>
      <c r="I41" s="5"/>
      <c r="J41" s="5"/>
    </row>
    <row r="42" spans="1:10" ht="15">
      <c r="A42" s="3"/>
      <c r="B42" s="3"/>
      <c r="C42" s="3"/>
      <c r="D42" s="3"/>
      <c r="E42" s="3"/>
    </row>
    <row r="43" spans="1:10" ht="15">
      <c r="A43" s="3"/>
      <c r="B43" s="3"/>
      <c r="C43" s="3"/>
      <c r="D43" s="3"/>
      <c r="E43" s="3"/>
    </row>
    <row r="44" spans="1:10" ht="15">
      <c r="A44" s="3">
        <v>5</v>
      </c>
      <c r="B44" s="3">
        <v>502.38</v>
      </c>
      <c r="C44" s="3">
        <v>127.60599999999999</v>
      </c>
      <c r="D44" s="3">
        <v>3.9369622120000001</v>
      </c>
      <c r="E44" s="3">
        <v>0.78739244200000003</v>
      </c>
    </row>
    <row r="45" spans="1:10" ht="15">
      <c r="A45" s="3">
        <v>10</v>
      </c>
      <c r="B45" s="3">
        <v>502.38</v>
      </c>
      <c r="C45" s="3">
        <v>56.62</v>
      </c>
      <c r="D45" s="3">
        <v>8.8728364539999998</v>
      </c>
      <c r="E45" s="3">
        <v>0.88728364500000001</v>
      </c>
    </row>
    <row r="46" spans="1:10" ht="15">
      <c r="A46" s="3">
        <v>20</v>
      </c>
      <c r="B46" s="3">
        <v>502.38</v>
      </c>
      <c r="C46" s="3">
        <v>27.41</v>
      </c>
      <c r="D46" s="3">
        <v>18.328347319999999</v>
      </c>
      <c r="E46" s="3">
        <v>0.91641736600000001</v>
      </c>
    </row>
    <row r="47" spans="1:10" ht="15">
      <c r="A47" s="3">
        <v>40</v>
      </c>
      <c r="B47" s="3">
        <v>502.38</v>
      </c>
      <c r="C47" s="3">
        <v>16.36</v>
      </c>
      <c r="D47" s="3">
        <v>30.707823959999999</v>
      </c>
      <c r="E47" s="3">
        <v>0.76769559899999995</v>
      </c>
    </row>
    <row r="48" spans="1:10" ht="15">
      <c r="A48" s="3">
        <v>60</v>
      </c>
      <c r="B48" s="3">
        <v>502.38</v>
      </c>
      <c r="C48" s="3">
        <v>13.94</v>
      </c>
      <c r="D48" s="3">
        <v>36.038737449999999</v>
      </c>
      <c r="E48" s="3">
        <v>0.60064562399999999</v>
      </c>
    </row>
    <row r="49" spans="1:5" ht="15">
      <c r="A49" s="3">
        <v>80</v>
      </c>
      <c r="B49" s="3">
        <v>502.38</v>
      </c>
      <c r="C49" s="3">
        <v>13.5</v>
      </c>
      <c r="D49" s="3">
        <v>37.213333329999998</v>
      </c>
      <c r="E49" s="3">
        <v>0.46516666699999998</v>
      </c>
    </row>
    <row r="50" spans="1:5" ht="15">
      <c r="A50" s="3">
        <v>125</v>
      </c>
      <c r="B50" s="3">
        <v>502.38</v>
      </c>
      <c r="C50" s="3">
        <v>13.63</v>
      </c>
      <c r="D50" s="3">
        <v>36.858400590000002</v>
      </c>
      <c r="E50" s="3">
        <v>0.29486720500000002</v>
      </c>
    </row>
    <row r="51" spans="1:5" ht="15">
      <c r="A51" s="3">
        <v>150</v>
      </c>
      <c r="B51" s="3">
        <v>502.38</v>
      </c>
      <c r="C51" s="3">
        <v>13.84</v>
      </c>
      <c r="D51" s="3">
        <v>36.299132950000001</v>
      </c>
      <c r="E51" s="3">
        <v>0.24199422000000001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2000chunks</vt:lpstr>
      <vt:lpstr>4000chunks</vt:lpstr>
      <vt:lpstr>1000chunks</vt:lpstr>
      <vt:lpstr>orderMagChunks</vt:lpstr>
      <vt:lpstr>mpiRK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dc:creator>
  <cp:lastModifiedBy>Nikhat Dharani</cp:lastModifiedBy>
  <dcterms:created xsi:type="dcterms:W3CDTF">2013-12-01T16:31:58Z</dcterms:created>
  <dcterms:modified xsi:type="dcterms:W3CDTF">2013-12-12T06:59:46Z</dcterms:modified>
</cp:coreProperties>
</file>