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MasterThesis\Data\Weekly\"/>
    </mc:Choice>
  </mc:AlternateContent>
  <xr:revisionPtr revIDLastSave="0" documentId="13_ncr:1_{7175D36F-4370-4836-BC7F-E009313449CD}" xr6:coauthVersionLast="47" xr6:coauthVersionMax="47" xr10:uidLastSave="{00000000-0000-0000-0000-000000000000}"/>
  <bookViews>
    <workbookView xWindow="-110" yWindow="-110" windowWidth="19420" windowHeight="10300" xr2:uid="{6C13D172-EBC0-4717-AFFA-7D52E1E3087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K674" i="1"/>
  <c r="L674" i="1"/>
  <c r="K675" i="1"/>
  <c r="L675" i="1"/>
  <c r="K676" i="1"/>
  <c r="L676" i="1"/>
  <c r="K677" i="1"/>
  <c r="L677" i="1"/>
  <c r="K678" i="1"/>
  <c r="L678" i="1"/>
  <c r="K679" i="1"/>
  <c r="L679" i="1"/>
  <c r="K680" i="1"/>
  <c r="L680" i="1"/>
  <c r="K682" i="1"/>
  <c r="L682" i="1"/>
  <c r="K683" i="1"/>
  <c r="L683" i="1"/>
  <c r="K684" i="1"/>
  <c r="L684" i="1"/>
  <c r="K685" i="1"/>
  <c r="L685" i="1"/>
  <c r="K686" i="1"/>
  <c r="L686" i="1"/>
  <c r="L4" i="1"/>
  <c r="L5" i="1"/>
  <c r="L6" i="1"/>
  <c r="L7" i="1"/>
  <c r="K4" i="1"/>
  <c r="K5" i="1"/>
  <c r="K6" i="1"/>
  <c r="K7" i="1"/>
  <c r="Q20" i="1"/>
  <c r="R20" i="1"/>
  <c r="Q28" i="1"/>
  <c r="R28" i="1"/>
  <c r="R35" i="1"/>
  <c r="Q36" i="1"/>
  <c r="R36" i="1"/>
  <c r="Q44" i="1"/>
  <c r="R44" i="1"/>
  <c r="Q51" i="1"/>
  <c r="Q52" i="1"/>
  <c r="R52" i="1"/>
  <c r="Q60" i="1"/>
  <c r="R60" i="1"/>
  <c r="Q76" i="1"/>
  <c r="R76" i="1"/>
  <c r="Q78" i="1"/>
  <c r="R79" i="1"/>
  <c r="Q84" i="1"/>
  <c r="R84" i="1"/>
  <c r="Q100" i="1"/>
  <c r="R100" i="1"/>
  <c r="Q108" i="1"/>
  <c r="Q116" i="1"/>
  <c r="R116" i="1"/>
  <c r="R120" i="1"/>
  <c r="Q124" i="1"/>
  <c r="R124" i="1"/>
  <c r="Q132" i="1"/>
  <c r="R132" i="1"/>
  <c r="Q135" i="1"/>
  <c r="R135" i="1"/>
  <c r="Q140" i="1"/>
  <c r="R140" i="1"/>
  <c r="R151" i="1"/>
  <c r="Q152" i="1"/>
  <c r="R152" i="1"/>
  <c r="Q156" i="1"/>
  <c r="R156" i="1"/>
  <c r="Q164" i="1"/>
  <c r="R164" i="1"/>
  <c r="Q167" i="1"/>
  <c r="R167" i="1"/>
  <c r="R174" i="1"/>
  <c r="R179" i="1"/>
  <c r="Q180" i="1"/>
  <c r="R180" i="1"/>
  <c r="Q196" i="1"/>
  <c r="R196" i="1"/>
  <c r="Q199" i="1"/>
  <c r="Q204" i="1"/>
  <c r="R204" i="1"/>
  <c r="R206" i="1"/>
  <c r="Q207" i="1"/>
  <c r="R207" i="1"/>
  <c r="R215" i="1"/>
  <c r="Q220" i="1"/>
  <c r="R220" i="1"/>
  <c r="Q228" i="1"/>
  <c r="R228" i="1"/>
  <c r="Q231" i="1"/>
  <c r="Q244" i="1"/>
  <c r="R244" i="1"/>
  <c r="R252" i="1"/>
  <c r="Q255" i="1"/>
  <c r="R259" i="1"/>
  <c r="Q260" i="1"/>
  <c r="R260" i="1"/>
  <c r="Q268" i="1"/>
  <c r="R268" i="1"/>
  <c r="Q276" i="1"/>
  <c r="R276" i="1"/>
  <c r="R280" i="1"/>
  <c r="Q284" i="1"/>
  <c r="R284" i="1"/>
  <c r="Q292" i="1"/>
  <c r="R292" i="1"/>
  <c r="Q295" i="1"/>
  <c r="R295" i="1"/>
  <c r="Q300" i="1"/>
  <c r="R300" i="1"/>
  <c r="Q308" i="1"/>
  <c r="R308" i="1"/>
  <c r="Q316" i="1"/>
  <c r="R316" i="1"/>
  <c r="Q319" i="1"/>
  <c r="Q324" i="1"/>
  <c r="R324" i="1"/>
  <c r="R334" i="1"/>
  <c r="Q335" i="1"/>
  <c r="R335" i="1"/>
  <c r="Q340" i="1"/>
  <c r="R340" i="1"/>
  <c r="Q348" i="1"/>
  <c r="R348" i="1"/>
  <c r="Q349" i="1"/>
  <c r="R349" i="1"/>
  <c r="Q356" i="1"/>
  <c r="R356" i="1"/>
  <c r="Q364" i="1"/>
  <c r="R364" i="1"/>
  <c r="Q365" i="1"/>
  <c r="R365" i="1"/>
  <c r="R372" i="1"/>
  <c r="R373" i="1"/>
  <c r="R375" i="1"/>
  <c r="Q376" i="1"/>
  <c r="R380" i="1"/>
  <c r="Q388" i="1"/>
  <c r="R388" i="1"/>
  <c r="R391" i="1"/>
  <c r="Q392" i="1"/>
  <c r="R392" i="1"/>
  <c r="Q396" i="1"/>
  <c r="R396" i="1"/>
  <c r="Q404" i="1"/>
  <c r="R404" i="1"/>
  <c r="Q405" i="1"/>
  <c r="R405" i="1"/>
  <c r="Q407" i="1"/>
  <c r="Q412" i="1"/>
  <c r="R412" i="1"/>
  <c r="R421" i="1"/>
  <c r="Q423" i="1"/>
  <c r="R423" i="1"/>
  <c r="Q424" i="1"/>
  <c r="Q436" i="1"/>
  <c r="R436" i="1"/>
  <c r="Q437" i="1"/>
  <c r="Q440" i="1"/>
  <c r="R440" i="1"/>
  <c r="Q444" i="1"/>
  <c r="R444" i="1"/>
  <c r="R451" i="1"/>
  <c r="Q452" i="1"/>
  <c r="R452" i="1"/>
  <c r="Q453" i="1"/>
  <c r="R453" i="1"/>
  <c r="Q460" i="1"/>
  <c r="R460" i="1"/>
  <c r="Q461" i="1"/>
  <c r="R461" i="1"/>
  <c r="Q467" i="1"/>
  <c r="Q468" i="1"/>
  <c r="R468" i="1"/>
  <c r="Q476" i="1"/>
  <c r="R476" i="1"/>
  <c r="Q477" i="1"/>
  <c r="R477" i="1"/>
  <c r="Q484" i="1"/>
  <c r="R484" i="1"/>
  <c r="Q492" i="1"/>
  <c r="R492" i="1"/>
  <c r="Q493" i="1"/>
  <c r="R493" i="1"/>
  <c r="R500" i="1"/>
  <c r="R501" i="1"/>
  <c r="R503" i="1"/>
  <c r="Q504" i="1"/>
  <c r="R508" i="1"/>
  <c r="Q516" i="1"/>
  <c r="R516" i="1"/>
  <c r="R519" i="1"/>
  <c r="Q520" i="1"/>
  <c r="R520" i="1"/>
  <c r="Q524" i="1"/>
  <c r="R524" i="1"/>
  <c r="Q532" i="1"/>
  <c r="R532" i="1"/>
  <c r="Q533" i="1"/>
  <c r="R533" i="1"/>
  <c r="Q535" i="1"/>
  <c r="Q540" i="1"/>
  <c r="R540" i="1"/>
  <c r="R549" i="1"/>
  <c r="Q551" i="1"/>
  <c r="R551" i="1"/>
  <c r="Q552" i="1"/>
  <c r="Q564" i="1"/>
  <c r="R564" i="1"/>
  <c r="Q565" i="1"/>
  <c r="Q568" i="1"/>
  <c r="R568" i="1"/>
  <c r="Q572" i="1"/>
  <c r="R572" i="1"/>
  <c r="R579" i="1"/>
  <c r="Q580" i="1"/>
  <c r="R580" i="1"/>
  <c r="Q581" i="1"/>
  <c r="Q588" i="1"/>
  <c r="R588" i="1"/>
  <c r="Q589" i="1"/>
  <c r="R589" i="1"/>
  <c r="Q595" i="1"/>
  <c r="Q596" i="1"/>
  <c r="R596" i="1"/>
  <c r="R597" i="1"/>
  <c r="Q604" i="1"/>
  <c r="R604" i="1"/>
  <c r="Q612" i="1"/>
  <c r="R612" i="1"/>
  <c r="Q613" i="1"/>
  <c r="R613" i="1"/>
  <c r="Q615" i="1"/>
  <c r="Q620" i="1"/>
  <c r="R620" i="1"/>
  <c r="Q621" i="1"/>
  <c r="R621" i="1"/>
  <c r="R628" i="1"/>
  <c r="Q629" i="1"/>
  <c r="R636" i="1"/>
  <c r="Q637" i="1"/>
  <c r="R637" i="1"/>
  <c r="R640" i="1"/>
  <c r="Q644" i="1"/>
  <c r="R644" i="1"/>
  <c r="Q652" i="1"/>
  <c r="R652" i="1"/>
  <c r="Q660" i="1"/>
  <c r="R660" i="1"/>
  <c r="Q661" i="1"/>
  <c r="R661" i="1"/>
  <c r="Q663" i="1"/>
  <c r="R664" i="1"/>
  <c r="Q668" i="1"/>
  <c r="R668" i="1"/>
  <c r="Q677" i="1"/>
  <c r="R677" i="1"/>
  <c r="Q679" i="1"/>
  <c r="R679" i="1"/>
  <c r="R685" i="1"/>
  <c r="R4" i="1"/>
  <c r="R2" i="1"/>
  <c r="Q3" i="1"/>
  <c r="Q4" i="1"/>
  <c r="Q2" i="1"/>
  <c r="Q7" i="1"/>
  <c r="R8" i="1"/>
  <c r="Q10" i="1"/>
  <c r="Q12" i="1"/>
  <c r="Q15" i="1"/>
  <c r="R19" i="1"/>
  <c r="Q23" i="1"/>
  <c r="R24" i="1"/>
  <c r="Q26" i="1"/>
  <c r="Q35" i="1"/>
  <c r="Q39" i="1"/>
  <c r="R40" i="1"/>
  <c r="Q42" i="1"/>
  <c r="R46" i="1"/>
  <c r="R51" i="1"/>
  <c r="Q55" i="1"/>
  <c r="Q56" i="1"/>
  <c r="Q58" i="1"/>
  <c r="R62" i="1"/>
  <c r="Q63" i="1"/>
  <c r="Q67" i="1"/>
  <c r="Q68" i="1"/>
  <c r="Q71" i="1"/>
  <c r="R72" i="1"/>
  <c r="Q74" i="1"/>
  <c r="R78" i="1"/>
  <c r="Q79" i="1"/>
  <c r="Q83" i="1"/>
  <c r="Q87" i="1"/>
  <c r="Q88" i="1"/>
  <c r="Q90" i="1"/>
  <c r="Q92" i="1"/>
  <c r="Q95" i="1"/>
  <c r="Q99" i="1"/>
  <c r="Q103" i="1"/>
  <c r="R104" i="1"/>
  <c r="Q106" i="1"/>
  <c r="R108" i="1"/>
  <c r="R115" i="1"/>
  <c r="Q119" i="1"/>
  <c r="Q120" i="1"/>
  <c r="Q122" i="1"/>
  <c r="Q126" i="1"/>
  <c r="Q130" i="1"/>
  <c r="Q131" i="1"/>
  <c r="Q138" i="1"/>
  <c r="Q142" i="1"/>
  <c r="Q143" i="1"/>
  <c r="Q146" i="1"/>
  <c r="Q148" i="1"/>
  <c r="Q151" i="1"/>
  <c r="Q159" i="1"/>
  <c r="Q168" i="1"/>
  <c r="Q172" i="1"/>
  <c r="Q174" i="1"/>
  <c r="Q175" i="1"/>
  <c r="Q179" i="1"/>
  <c r="Q183" i="1"/>
  <c r="Q184" i="1"/>
  <c r="Q186" i="1"/>
  <c r="Q188" i="1"/>
  <c r="Q190" i="1"/>
  <c r="Q191" i="1"/>
  <c r="Q194" i="1"/>
  <c r="Q195" i="1"/>
  <c r="R199" i="1"/>
  <c r="Q202" i="1"/>
  <c r="Q206" i="1"/>
  <c r="Q210" i="1"/>
  <c r="Q212" i="1"/>
  <c r="Q215" i="1"/>
  <c r="Q216" i="1"/>
  <c r="Q223" i="1"/>
  <c r="R231" i="1"/>
  <c r="Q232" i="1"/>
  <c r="Q236" i="1"/>
  <c r="Q238" i="1"/>
  <c r="Q239" i="1"/>
  <c r="Q243" i="1"/>
  <c r="Q247" i="1"/>
  <c r="Q248" i="1"/>
  <c r="R250" i="1"/>
  <c r="Q252" i="1"/>
  <c r="Q254" i="1"/>
  <c r="R255" i="1"/>
  <c r="Q258" i="1"/>
  <c r="Q259" i="1"/>
  <c r="Q264" i="1"/>
  <c r="Q266" i="1"/>
  <c r="Q271" i="1"/>
  <c r="R274" i="1"/>
  <c r="Q280" i="1"/>
  <c r="Q286" i="1"/>
  <c r="Q296" i="1"/>
  <c r="Q303" i="1"/>
  <c r="Q307" i="1"/>
  <c r="Q311" i="1"/>
  <c r="Q312" i="1"/>
  <c r="Q314" i="1"/>
  <c r="Q318" i="1"/>
  <c r="R319" i="1"/>
  <c r="Q323" i="1"/>
  <c r="Q327" i="1"/>
  <c r="Q328" i="1"/>
  <c r="Q330" i="1"/>
  <c r="Q332" i="1"/>
  <c r="Q334" i="1"/>
  <c r="Q338" i="1"/>
  <c r="Q344" i="1"/>
  <c r="Q351" i="1"/>
  <c r="Q355" i="1"/>
  <c r="Q357" i="1"/>
  <c r="R359" i="1"/>
  <c r="Q367" i="1"/>
  <c r="Q368" i="1"/>
  <c r="Q371" i="1"/>
  <c r="Q372" i="1"/>
  <c r="Q373" i="1"/>
  <c r="Q375" i="1"/>
  <c r="R376" i="1"/>
  <c r="Q380" i="1"/>
  <c r="Q381" i="1"/>
  <c r="Q383" i="1"/>
  <c r="Q384" i="1"/>
  <c r="Q385" i="1"/>
  <c r="Q387" i="1"/>
  <c r="Q391" i="1"/>
  <c r="Q399" i="1"/>
  <c r="Q401" i="1"/>
  <c r="Q403" i="1"/>
  <c r="R407" i="1"/>
  <c r="R413" i="1"/>
  <c r="Q415" i="1"/>
  <c r="Q416" i="1"/>
  <c r="R417" i="1"/>
  <c r="Q419" i="1"/>
  <c r="Q420" i="1"/>
  <c r="Q421" i="1"/>
  <c r="R424" i="1"/>
  <c r="Q428" i="1"/>
  <c r="Q429" i="1"/>
  <c r="Q431" i="1"/>
  <c r="Q432" i="1"/>
  <c r="R433" i="1"/>
  <c r="Q435" i="1"/>
  <c r="R437" i="1"/>
  <c r="R445" i="1"/>
  <c r="Q447" i="1"/>
  <c r="Q451" i="1"/>
  <c r="Q456" i="1"/>
  <c r="Q463" i="1"/>
  <c r="R467" i="1"/>
  <c r="Q469" i="1"/>
  <c r="Q472" i="1"/>
  <c r="Q479" i="1"/>
  <c r="Q483" i="1"/>
  <c r="Q485" i="1"/>
  <c r="R487" i="1"/>
  <c r="Q495" i="1"/>
  <c r="Q496" i="1"/>
  <c r="Q499" i="1"/>
  <c r="Q500" i="1"/>
  <c r="Q501" i="1"/>
  <c r="Q503" i="1"/>
  <c r="R504" i="1"/>
  <c r="Q508" i="1"/>
  <c r="Q509" i="1"/>
  <c r="Q511" i="1"/>
  <c r="Q512" i="1"/>
  <c r="Q513" i="1"/>
  <c r="R515" i="1"/>
  <c r="Q519" i="1"/>
  <c r="Q527" i="1"/>
  <c r="Q529" i="1"/>
  <c r="R531" i="1"/>
  <c r="R535" i="1"/>
  <c r="R541" i="1"/>
  <c r="Q543" i="1"/>
  <c r="Q544" i="1"/>
  <c r="R545" i="1"/>
  <c r="Q547" i="1"/>
  <c r="Q548" i="1"/>
  <c r="Q549" i="1"/>
  <c r="R552" i="1"/>
  <c r="Q556" i="1"/>
  <c r="Q557" i="1"/>
  <c r="Q559" i="1"/>
  <c r="Q560" i="1"/>
  <c r="R561" i="1"/>
  <c r="Q563" i="1"/>
  <c r="R565" i="1"/>
  <c r="R573" i="1"/>
  <c r="Q575" i="1"/>
  <c r="Q577" i="1"/>
  <c r="Q579" i="1"/>
  <c r="R581" i="1"/>
  <c r="Q584" i="1"/>
  <c r="Q591" i="1"/>
  <c r="Q593" i="1"/>
  <c r="R595" i="1"/>
  <c r="Q597" i="1"/>
  <c r="Q600" i="1"/>
  <c r="Q605" i="1"/>
  <c r="Q607" i="1"/>
  <c r="Q609" i="1"/>
  <c r="Q611" i="1"/>
  <c r="R615" i="1"/>
  <c r="Q616" i="1"/>
  <c r="Q623" i="1"/>
  <c r="Q624" i="1"/>
  <c r="Q627" i="1"/>
  <c r="Q628" i="1"/>
  <c r="R629" i="1"/>
  <c r="R631" i="1"/>
  <c r="R632" i="1"/>
  <c r="Q636" i="1"/>
  <c r="Q639" i="1"/>
  <c r="Q640" i="1"/>
  <c r="Q641" i="1"/>
  <c r="R643" i="1"/>
  <c r="Q647" i="1"/>
  <c r="R648" i="1"/>
  <c r="Q655" i="1"/>
  <c r="Q656" i="1"/>
  <c r="Q657" i="1"/>
  <c r="R659" i="1"/>
  <c r="R663" i="1"/>
  <c r="Q664" i="1"/>
  <c r="Q669" i="1"/>
  <c r="Q671" i="1"/>
  <c r="Q672" i="1"/>
  <c r="R673" i="1"/>
  <c r="Q675" i="1"/>
  <c r="Q676" i="1"/>
  <c r="Q680" i="1"/>
  <c r="Q684" i="1"/>
  <c r="Q685" i="1"/>
  <c r="R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3" i="1"/>
  <c r="I623" i="1"/>
  <c r="J623" i="1"/>
  <c r="H624" i="1"/>
  <c r="I624" i="1"/>
  <c r="J624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2" i="1"/>
  <c r="I632" i="1"/>
  <c r="J632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1" i="1"/>
  <c r="I641" i="1"/>
  <c r="J641" i="1"/>
  <c r="H642" i="1"/>
  <c r="I642" i="1"/>
  <c r="J642" i="1"/>
  <c r="H643" i="1"/>
  <c r="I643" i="1"/>
  <c r="J643" i="1"/>
  <c r="H644" i="1"/>
  <c r="I644" i="1"/>
  <c r="J644" i="1"/>
  <c r="H645" i="1"/>
  <c r="I645" i="1"/>
  <c r="J645" i="1"/>
  <c r="H646" i="1"/>
  <c r="I646" i="1"/>
  <c r="J646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J2" i="1"/>
  <c r="I2" i="1"/>
  <c r="H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G2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2" i="1"/>
  <c r="R322" i="1" l="1"/>
  <c r="Q322" i="1"/>
  <c r="R625" i="1"/>
  <c r="Q625" i="1"/>
  <c r="Q481" i="1"/>
  <c r="R481" i="1"/>
  <c r="Q465" i="1"/>
  <c r="R465" i="1"/>
  <c r="R593" i="1"/>
  <c r="R266" i="1"/>
  <c r="Q608" i="1"/>
  <c r="R608" i="1"/>
  <c r="Q576" i="1"/>
  <c r="R576" i="1"/>
  <c r="Q528" i="1"/>
  <c r="R528" i="1"/>
  <c r="Q464" i="1"/>
  <c r="R464" i="1"/>
  <c r="Q448" i="1"/>
  <c r="R448" i="1"/>
  <c r="Q400" i="1"/>
  <c r="R400" i="1"/>
  <c r="R360" i="1"/>
  <c r="Q360" i="1"/>
  <c r="Q200" i="1"/>
  <c r="R200" i="1"/>
  <c r="R624" i="1"/>
  <c r="R600" i="1"/>
  <c r="Q583" i="1"/>
  <c r="R583" i="1"/>
  <c r="R567" i="1"/>
  <c r="Q567" i="1"/>
  <c r="Q455" i="1"/>
  <c r="R455" i="1"/>
  <c r="Q279" i="1"/>
  <c r="R279" i="1"/>
  <c r="Q263" i="1"/>
  <c r="R263" i="1"/>
  <c r="Q31" i="1"/>
  <c r="R31" i="1"/>
  <c r="Q648" i="1"/>
  <c r="R264" i="1"/>
  <c r="R248" i="1"/>
  <c r="R223" i="1"/>
  <c r="R143" i="1"/>
  <c r="Q270" i="1"/>
  <c r="R270" i="1"/>
  <c r="R30" i="1"/>
  <c r="Q30" i="1"/>
  <c r="R14" i="1"/>
  <c r="Q14" i="1"/>
  <c r="R672" i="1"/>
  <c r="R647" i="1"/>
  <c r="R544" i="1"/>
  <c r="Q359" i="1"/>
  <c r="R184" i="1"/>
  <c r="R106" i="1"/>
  <c r="Q645" i="1"/>
  <c r="R645" i="1"/>
  <c r="Q525" i="1"/>
  <c r="R525" i="1"/>
  <c r="Q397" i="1"/>
  <c r="R397" i="1"/>
  <c r="Q389" i="1"/>
  <c r="R389" i="1"/>
  <c r="R669" i="1"/>
  <c r="R609" i="1"/>
  <c r="R512" i="1"/>
  <c r="R485" i="1"/>
  <c r="R472" i="1"/>
  <c r="R357" i="1"/>
  <c r="R327" i="1"/>
  <c r="R286" i="1"/>
  <c r="Q274" i="1"/>
  <c r="R159" i="1"/>
  <c r="R142" i="1"/>
  <c r="R130" i="1"/>
  <c r="R680" i="1"/>
  <c r="Q631" i="1"/>
  <c r="R605" i="1"/>
  <c r="R584" i="1"/>
  <c r="R557" i="1"/>
  <c r="Q541" i="1"/>
  <c r="R509" i="1"/>
  <c r="R469" i="1"/>
  <c r="R429" i="1"/>
  <c r="Q413" i="1"/>
  <c r="R381" i="1"/>
  <c r="R271" i="1"/>
  <c r="R238" i="1"/>
  <c r="R216" i="1"/>
  <c r="R63" i="1"/>
  <c r="R497" i="1"/>
  <c r="Q497" i="1"/>
  <c r="Q449" i="1"/>
  <c r="R449" i="1"/>
  <c r="R369" i="1"/>
  <c r="Q369" i="1"/>
  <c r="Q353" i="1"/>
  <c r="R353" i="1"/>
  <c r="Q592" i="1"/>
  <c r="R592" i="1"/>
  <c r="Q536" i="1"/>
  <c r="R536" i="1"/>
  <c r="Q488" i="1"/>
  <c r="R488" i="1"/>
  <c r="Q480" i="1"/>
  <c r="R480" i="1"/>
  <c r="Q408" i="1"/>
  <c r="R408" i="1"/>
  <c r="Q352" i="1"/>
  <c r="R352" i="1"/>
  <c r="Q136" i="1"/>
  <c r="R136" i="1"/>
  <c r="Q250" i="1"/>
  <c r="Q599" i="1"/>
  <c r="R599" i="1"/>
  <c r="Q471" i="1"/>
  <c r="R471" i="1"/>
  <c r="Q439" i="1"/>
  <c r="R439" i="1"/>
  <c r="Q343" i="1"/>
  <c r="R343" i="1"/>
  <c r="Q287" i="1"/>
  <c r="R287" i="1"/>
  <c r="Q127" i="1"/>
  <c r="R127" i="1"/>
  <c r="Q111" i="1"/>
  <c r="R111" i="1"/>
  <c r="Q47" i="1"/>
  <c r="R47" i="1"/>
  <c r="R328" i="1"/>
  <c r="R191" i="1"/>
  <c r="Q302" i="1"/>
  <c r="R302" i="1"/>
  <c r="Q222" i="1"/>
  <c r="R222" i="1"/>
  <c r="Q158" i="1"/>
  <c r="R158" i="1"/>
  <c r="R110" i="1"/>
  <c r="Q110" i="1"/>
  <c r="R94" i="1"/>
  <c r="Q94" i="1"/>
  <c r="Q632" i="1"/>
  <c r="R577" i="1"/>
  <c r="Q487" i="1"/>
  <c r="R416" i="1"/>
  <c r="R312" i="1"/>
  <c r="Q653" i="1"/>
  <c r="R653" i="1"/>
  <c r="Q517" i="1"/>
  <c r="R517" i="1"/>
  <c r="Q573" i="1"/>
  <c r="R560" i="1"/>
  <c r="Q445" i="1"/>
  <c r="R432" i="1"/>
  <c r="R384" i="1"/>
  <c r="R344" i="1"/>
  <c r="Q46" i="1"/>
  <c r="R656" i="1"/>
  <c r="R616" i="1"/>
  <c r="R496" i="1"/>
  <c r="R456" i="1"/>
  <c r="R368" i="1"/>
  <c r="R95" i="1"/>
  <c r="Q62" i="1"/>
  <c r="R15" i="1"/>
  <c r="R684" i="1"/>
  <c r="R676" i="1"/>
  <c r="R556" i="1"/>
  <c r="R548" i="1"/>
  <c r="R428" i="1"/>
  <c r="R420" i="1"/>
  <c r="R332" i="1"/>
  <c r="R236" i="1"/>
  <c r="R212" i="1"/>
  <c r="R188" i="1"/>
  <c r="R172" i="1"/>
  <c r="R148" i="1"/>
  <c r="R92" i="1"/>
  <c r="R68" i="1"/>
  <c r="R12" i="1"/>
  <c r="Q339" i="1"/>
  <c r="R339" i="1"/>
  <c r="Q291" i="1"/>
  <c r="R291" i="1"/>
  <c r="Q275" i="1"/>
  <c r="R275" i="1"/>
  <c r="Q227" i="1"/>
  <c r="R227" i="1"/>
  <c r="Q211" i="1"/>
  <c r="R211" i="1"/>
  <c r="Q203" i="1"/>
  <c r="R203" i="1"/>
  <c r="Q187" i="1"/>
  <c r="R187" i="1"/>
  <c r="Q171" i="1"/>
  <c r="R171" i="1"/>
  <c r="Q155" i="1"/>
  <c r="R155" i="1"/>
  <c r="Q139" i="1"/>
  <c r="R139" i="1"/>
  <c r="Q123" i="1"/>
  <c r="R123" i="1"/>
  <c r="Q107" i="1"/>
  <c r="R107" i="1"/>
  <c r="Q91" i="1"/>
  <c r="R91" i="1"/>
  <c r="Q75" i="1"/>
  <c r="R75" i="1"/>
  <c r="Q59" i="1"/>
  <c r="R59" i="1"/>
  <c r="Q43" i="1"/>
  <c r="R43" i="1"/>
  <c r="Q27" i="1"/>
  <c r="R27" i="1"/>
  <c r="Q11" i="1"/>
  <c r="R11" i="1"/>
  <c r="R563" i="1"/>
  <c r="R435" i="1"/>
  <c r="Q674" i="1"/>
  <c r="R674" i="1"/>
  <c r="Q658" i="1"/>
  <c r="R658" i="1"/>
  <c r="Q642" i="1"/>
  <c r="R642" i="1"/>
  <c r="Q626" i="1"/>
  <c r="R626" i="1"/>
  <c r="Q610" i="1"/>
  <c r="R610" i="1"/>
  <c r="Q594" i="1"/>
  <c r="R594" i="1"/>
  <c r="Q578" i="1"/>
  <c r="R578" i="1"/>
  <c r="Q562" i="1"/>
  <c r="R562" i="1"/>
  <c r="Q546" i="1"/>
  <c r="R546" i="1"/>
  <c r="Q530" i="1"/>
  <c r="R530" i="1"/>
  <c r="Q514" i="1"/>
  <c r="R514" i="1"/>
  <c r="Q498" i="1"/>
  <c r="R498" i="1"/>
  <c r="Q482" i="1"/>
  <c r="R482" i="1"/>
  <c r="Q466" i="1"/>
  <c r="R466" i="1"/>
  <c r="Q450" i="1"/>
  <c r="R450" i="1"/>
  <c r="Q434" i="1"/>
  <c r="R434" i="1"/>
  <c r="Q418" i="1"/>
  <c r="R418" i="1"/>
  <c r="Q402" i="1"/>
  <c r="R402" i="1"/>
  <c r="Q386" i="1"/>
  <c r="R386" i="1"/>
  <c r="Q370" i="1"/>
  <c r="R370" i="1"/>
  <c r="Q354" i="1"/>
  <c r="R354" i="1"/>
  <c r="Q306" i="1"/>
  <c r="R306" i="1"/>
  <c r="Q290" i="1"/>
  <c r="R290" i="1"/>
  <c r="R242" i="1"/>
  <c r="Q242" i="1"/>
  <c r="Q226" i="1"/>
  <c r="R226" i="1"/>
  <c r="Q178" i="1"/>
  <c r="R178" i="1"/>
  <c r="Q162" i="1"/>
  <c r="R162" i="1"/>
  <c r="Q98" i="1"/>
  <c r="R98" i="1"/>
  <c r="Q66" i="1"/>
  <c r="R66" i="1"/>
  <c r="Q34" i="1"/>
  <c r="R34" i="1"/>
  <c r="R675" i="1"/>
  <c r="R547" i="1"/>
  <c r="R419" i="1"/>
  <c r="R307" i="1"/>
  <c r="R258" i="1"/>
  <c r="R90" i="1"/>
  <c r="Q19" i="1"/>
  <c r="Q473" i="1"/>
  <c r="R473" i="1"/>
  <c r="Q457" i="1"/>
  <c r="R457" i="1"/>
  <c r="Q441" i="1"/>
  <c r="R441" i="1"/>
  <c r="Q425" i="1"/>
  <c r="R425" i="1"/>
  <c r="Q409" i="1"/>
  <c r="R409" i="1"/>
  <c r="Q393" i="1"/>
  <c r="R393" i="1"/>
  <c r="Q377" i="1"/>
  <c r="R377" i="1"/>
  <c r="Q361" i="1"/>
  <c r="R361" i="1"/>
  <c r="Q345" i="1"/>
  <c r="R345" i="1"/>
  <c r="Q329" i="1"/>
  <c r="R329" i="1"/>
  <c r="Q313" i="1"/>
  <c r="R313" i="1"/>
  <c r="Q297" i="1"/>
  <c r="R297" i="1"/>
  <c r="Q281" i="1"/>
  <c r="R281" i="1"/>
  <c r="Q265" i="1"/>
  <c r="R265" i="1"/>
  <c r="Q249" i="1"/>
  <c r="R249" i="1"/>
  <c r="Q233" i="1"/>
  <c r="R233" i="1"/>
  <c r="Q217" i="1"/>
  <c r="R217" i="1"/>
  <c r="Q201" i="1"/>
  <c r="R201" i="1"/>
  <c r="Q185" i="1"/>
  <c r="R185" i="1"/>
  <c r="Q169" i="1"/>
  <c r="R169" i="1"/>
  <c r="Q145" i="1"/>
  <c r="R145" i="1"/>
  <c r="R403" i="1"/>
  <c r="R210" i="1"/>
  <c r="R202" i="1"/>
  <c r="R195" i="1"/>
  <c r="R186" i="1"/>
  <c r="Q659" i="1"/>
  <c r="Q561" i="1"/>
  <c r="Q531" i="1"/>
  <c r="Q433" i="1"/>
  <c r="R387" i="1"/>
  <c r="Q115" i="1"/>
  <c r="R99" i="1"/>
  <c r="R58" i="1"/>
  <c r="Q673" i="1"/>
  <c r="R657" i="1"/>
  <c r="Q643" i="1"/>
  <c r="R627" i="1"/>
  <c r="Q545" i="1"/>
  <c r="R529" i="1"/>
  <c r="Q515" i="1"/>
  <c r="R499" i="1"/>
  <c r="Q417" i="1"/>
  <c r="R401" i="1"/>
  <c r="R371" i="1"/>
  <c r="R338" i="1"/>
  <c r="R330" i="1"/>
  <c r="R323" i="1"/>
  <c r="R314" i="1"/>
  <c r="R243" i="1"/>
  <c r="R194" i="1"/>
  <c r="R83" i="1"/>
  <c r="R42" i="1"/>
  <c r="R683" i="1"/>
  <c r="Q683" i="1"/>
  <c r="Q667" i="1"/>
  <c r="R667" i="1"/>
  <c r="R651" i="1"/>
  <c r="Q651" i="1"/>
  <c r="Q635" i="1"/>
  <c r="R635" i="1"/>
  <c r="R619" i="1"/>
  <c r="Q619" i="1"/>
  <c r="Q603" i="1"/>
  <c r="R603" i="1"/>
  <c r="Q587" i="1"/>
  <c r="R587" i="1"/>
  <c r="Q571" i="1"/>
  <c r="R571" i="1"/>
  <c r="Q555" i="1"/>
  <c r="R555" i="1"/>
  <c r="Q539" i="1"/>
  <c r="R539" i="1"/>
  <c r="R523" i="1"/>
  <c r="Q523" i="1"/>
  <c r="Q507" i="1"/>
  <c r="R507" i="1"/>
  <c r="R491" i="1"/>
  <c r="Q491" i="1"/>
  <c r="Q475" i="1"/>
  <c r="R475" i="1"/>
  <c r="R459" i="1"/>
  <c r="Q459" i="1"/>
  <c r="Q443" i="1"/>
  <c r="R443" i="1"/>
  <c r="Q427" i="1"/>
  <c r="R427" i="1"/>
  <c r="R411" i="1"/>
  <c r="Q411" i="1"/>
  <c r="Q395" i="1"/>
  <c r="R395" i="1"/>
  <c r="R379" i="1"/>
  <c r="Q379" i="1"/>
  <c r="Q363" i="1"/>
  <c r="R363" i="1"/>
  <c r="Q347" i="1"/>
  <c r="R347" i="1"/>
  <c r="Q331" i="1"/>
  <c r="R331" i="1"/>
  <c r="Q315" i="1"/>
  <c r="R315" i="1"/>
  <c r="Q299" i="1"/>
  <c r="R299" i="1"/>
  <c r="Q283" i="1"/>
  <c r="R283" i="1"/>
  <c r="Q267" i="1"/>
  <c r="R267" i="1"/>
  <c r="Q251" i="1"/>
  <c r="R251" i="1"/>
  <c r="Q235" i="1"/>
  <c r="R235" i="1"/>
  <c r="Q219" i="1"/>
  <c r="R219" i="1"/>
  <c r="Q163" i="1"/>
  <c r="R163" i="1"/>
  <c r="Q147" i="1"/>
  <c r="R147" i="1"/>
  <c r="Q682" i="1"/>
  <c r="R682" i="1"/>
  <c r="Q666" i="1"/>
  <c r="R666" i="1"/>
  <c r="Q650" i="1"/>
  <c r="R650" i="1"/>
  <c r="Q634" i="1"/>
  <c r="R634" i="1"/>
  <c r="Q618" i="1"/>
  <c r="R618" i="1"/>
  <c r="Q602" i="1"/>
  <c r="R602" i="1"/>
  <c r="Q586" i="1"/>
  <c r="R586" i="1"/>
  <c r="Q570" i="1"/>
  <c r="R570" i="1"/>
  <c r="Q554" i="1"/>
  <c r="R554" i="1"/>
  <c r="Q538" i="1"/>
  <c r="R538" i="1"/>
  <c r="Q522" i="1"/>
  <c r="R522" i="1"/>
  <c r="Q506" i="1"/>
  <c r="R506" i="1"/>
  <c r="Q490" i="1"/>
  <c r="R490" i="1"/>
  <c r="Q474" i="1"/>
  <c r="R474" i="1"/>
  <c r="Q458" i="1"/>
  <c r="R458" i="1"/>
  <c r="Q442" i="1"/>
  <c r="R442" i="1"/>
  <c r="Q426" i="1"/>
  <c r="R426" i="1"/>
  <c r="Q410" i="1"/>
  <c r="R410" i="1"/>
  <c r="Q394" i="1"/>
  <c r="R394" i="1"/>
  <c r="Q378" i="1"/>
  <c r="R378" i="1"/>
  <c r="Q362" i="1"/>
  <c r="R362" i="1"/>
  <c r="Q346" i="1"/>
  <c r="R346" i="1"/>
  <c r="Q298" i="1"/>
  <c r="R298" i="1"/>
  <c r="Q282" i="1"/>
  <c r="R282" i="1"/>
  <c r="R234" i="1"/>
  <c r="Q234" i="1"/>
  <c r="Q218" i="1"/>
  <c r="R218" i="1"/>
  <c r="Q170" i="1"/>
  <c r="R170" i="1"/>
  <c r="Q154" i="1"/>
  <c r="R154" i="1"/>
  <c r="Q114" i="1"/>
  <c r="R114" i="1"/>
  <c r="Q82" i="1"/>
  <c r="R82" i="1"/>
  <c r="Q50" i="1"/>
  <c r="R50" i="1"/>
  <c r="Q18" i="1"/>
  <c r="R18" i="1"/>
  <c r="Q681" i="1"/>
  <c r="R681" i="1"/>
  <c r="Q665" i="1"/>
  <c r="R665" i="1"/>
  <c r="Q649" i="1"/>
  <c r="R649" i="1"/>
  <c r="Q633" i="1"/>
  <c r="R633" i="1"/>
  <c r="Q617" i="1"/>
  <c r="R617" i="1"/>
  <c r="Q601" i="1"/>
  <c r="R601" i="1"/>
  <c r="Q585" i="1"/>
  <c r="R585" i="1"/>
  <c r="Q569" i="1"/>
  <c r="R569" i="1"/>
  <c r="Q553" i="1"/>
  <c r="R553" i="1"/>
  <c r="Q537" i="1"/>
  <c r="R537" i="1"/>
  <c r="Q521" i="1"/>
  <c r="R521" i="1"/>
  <c r="Q505" i="1"/>
  <c r="R505" i="1"/>
  <c r="Q489" i="1"/>
  <c r="R489" i="1"/>
  <c r="Q337" i="1"/>
  <c r="R337" i="1"/>
  <c r="Q321" i="1"/>
  <c r="R321" i="1"/>
  <c r="Q305" i="1"/>
  <c r="R305" i="1"/>
  <c r="Q289" i="1"/>
  <c r="R289" i="1"/>
  <c r="Q273" i="1"/>
  <c r="R273" i="1"/>
  <c r="Q257" i="1"/>
  <c r="R257" i="1"/>
  <c r="Q241" i="1"/>
  <c r="R241" i="1"/>
  <c r="Q225" i="1"/>
  <c r="R225" i="1"/>
  <c r="Q209" i="1"/>
  <c r="R209" i="1"/>
  <c r="Q193" i="1"/>
  <c r="R193" i="1"/>
  <c r="Q177" i="1"/>
  <c r="R177" i="1"/>
  <c r="Q161" i="1"/>
  <c r="R161" i="1"/>
  <c r="Q153" i="1"/>
  <c r="R153" i="1"/>
  <c r="Q137" i="1"/>
  <c r="R137" i="1"/>
  <c r="R74" i="1"/>
  <c r="R641" i="1"/>
  <c r="R611" i="1"/>
  <c r="R513" i="1"/>
  <c r="R483" i="1"/>
  <c r="R385" i="1"/>
  <c r="R355" i="1"/>
  <c r="R146" i="1"/>
  <c r="R138" i="1"/>
  <c r="R131" i="1"/>
  <c r="R122" i="1"/>
  <c r="R67" i="1"/>
  <c r="R26" i="1"/>
  <c r="R10" i="1"/>
  <c r="Q129" i="1"/>
  <c r="R129" i="1"/>
  <c r="Q113" i="1"/>
  <c r="R113" i="1"/>
  <c r="Q97" i="1"/>
  <c r="R97" i="1"/>
  <c r="Q81" i="1"/>
  <c r="R81" i="1"/>
  <c r="Q65" i="1"/>
  <c r="R65" i="1"/>
  <c r="Q49" i="1"/>
  <c r="R49" i="1"/>
  <c r="Q33" i="1"/>
  <c r="R33" i="1"/>
  <c r="Q17" i="1"/>
  <c r="R17" i="1"/>
  <c r="Q9" i="1"/>
  <c r="R9" i="1"/>
  <c r="Q336" i="1"/>
  <c r="R336" i="1"/>
  <c r="Q320" i="1"/>
  <c r="R320" i="1"/>
  <c r="Q304" i="1"/>
  <c r="R304" i="1"/>
  <c r="Q288" i="1"/>
  <c r="R288" i="1"/>
  <c r="Q272" i="1"/>
  <c r="R272" i="1"/>
  <c r="Q256" i="1"/>
  <c r="R256" i="1"/>
  <c r="Q240" i="1"/>
  <c r="R240" i="1"/>
  <c r="Q224" i="1"/>
  <c r="R224" i="1"/>
  <c r="Q208" i="1"/>
  <c r="R208" i="1"/>
  <c r="Q192" i="1"/>
  <c r="R192" i="1"/>
  <c r="Q176" i="1"/>
  <c r="R176" i="1"/>
  <c r="Q160" i="1"/>
  <c r="R160" i="1"/>
  <c r="Q144" i="1"/>
  <c r="R144" i="1"/>
  <c r="Q128" i="1"/>
  <c r="R128" i="1"/>
  <c r="Q112" i="1"/>
  <c r="R112" i="1"/>
  <c r="Q96" i="1"/>
  <c r="R96" i="1"/>
  <c r="Q80" i="1"/>
  <c r="R80" i="1"/>
  <c r="Q64" i="1"/>
  <c r="R64" i="1"/>
  <c r="Q48" i="1"/>
  <c r="R48" i="1"/>
  <c r="Q32" i="1"/>
  <c r="R32" i="1"/>
  <c r="Q16" i="1"/>
  <c r="R16" i="1"/>
  <c r="R88" i="1"/>
  <c r="R56" i="1"/>
  <c r="R671" i="1"/>
  <c r="R655" i="1"/>
  <c r="R639" i="1"/>
  <c r="R623" i="1"/>
  <c r="R607" i="1"/>
  <c r="R591" i="1"/>
  <c r="R575" i="1"/>
  <c r="R559" i="1"/>
  <c r="R543" i="1"/>
  <c r="R527" i="1"/>
  <c r="R511" i="1"/>
  <c r="R495" i="1"/>
  <c r="R479" i="1"/>
  <c r="R463" i="1"/>
  <c r="R447" i="1"/>
  <c r="R431" i="1"/>
  <c r="R415" i="1"/>
  <c r="R399" i="1"/>
  <c r="R383" i="1"/>
  <c r="R367" i="1"/>
  <c r="R351" i="1"/>
  <c r="R318" i="1"/>
  <c r="R311" i="1"/>
  <c r="R303" i="1"/>
  <c r="R296" i="1"/>
  <c r="R254" i="1"/>
  <c r="R247" i="1"/>
  <c r="R239" i="1"/>
  <c r="R232" i="1"/>
  <c r="R190" i="1"/>
  <c r="R183" i="1"/>
  <c r="R175" i="1"/>
  <c r="R168" i="1"/>
  <c r="R126" i="1"/>
  <c r="R119" i="1"/>
  <c r="Q104" i="1"/>
  <c r="Q72" i="1"/>
  <c r="Q40" i="1"/>
  <c r="Q24" i="1"/>
  <c r="Q8" i="1"/>
  <c r="Q121" i="1"/>
  <c r="R121" i="1"/>
  <c r="Q105" i="1"/>
  <c r="R105" i="1"/>
  <c r="Q89" i="1"/>
  <c r="R89" i="1"/>
  <c r="Q73" i="1"/>
  <c r="R73" i="1"/>
  <c r="Q57" i="1"/>
  <c r="R57" i="1"/>
  <c r="Q41" i="1"/>
  <c r="R41" i="1"/>
  <c r="Q25" i="1"/>
  <c r="R25" i="1"/>
  <c r="Q686" i="1"/>
  <c r="R686" i="1"/>
  <c r="Q678" i="1"/>
  <c r="R678" i="1"/>
  <c r="Q670" i="1"/>
  <c r="R670" i="1"/>
  <c r="Q662" i="1"/>
  <c r="R662" i="1"/>
  <c r="Q654" i="1"/>
  <c r="R654" i="1"/>
  <c r="Q646" i="1"/>
  <c r="R646" i="1"/>
  <c r="Q638" i="1"/>
  <c r="R638" i="1"/>
  <c r="Q630" i="1"/>
  <c r="R630" i="1"/>
  <c r="Q622" i="1"/>
  <c r="R622" i="1"/>
  <c r="Q614" i="1"/>
  <c r="R614" i="1"/>
  <c r="Q606" i="1"/>
  <c r="R606" i="1"/>
  <c r="Q598" i="1"/>
  <c r="R598" i="1"/>
  <c r="Q590" i="1"/>
  <c r="R590" i="1"/>
  <c r="Q582" i="1"/>
  <c r="R582" i="1"/>
  <c r="Q574" i="1"/>
  <c r="R574" i="1"/>
  <c r="Q566" i="1"/>
  <c r="R566" i="1"/>
  <c r="Q558" i="1"/>
  <c r="R558" i="1"/>
  <c r="Q550" i="1"/>
  <c r="R550" i="1"/>
  <c r="Q542" i="1"/>
  <c r="R542" i="1"/>
  <c r="Q534" i="1"/>
  <c r="R534" i="1"/>
  <c r="Q526" i="1"/>
  <c r="R526" i="1"/>
  <c r="Q518" i="1"/>
  <c r="R518" i="1"/>
  <c r="Q510" i="1"/>
  <c r="R510" i="1"/>
  <c r="Q502" i="1"/>
  <c r="R502" i="1"/>
  <c r="Q494" i="1"/>
  <c r="R494" i="1"/>
  <c r="Q486" i="1"/>
  <c r="R486" i="1"/>
  <c r="Q478" i="1"/>
  <c r="R478" i="1"/>
  <c r="Q470" i="1"/>
  <c r="R470" i="1"/>
  <c r="Q462" i="1"/>
  <c r="R462" i="1"/>
  <c r="Q454" i="1"/>
  <c r="R454" i="1"/>
  <c r="Q446" i="1"/>
  <c r="R446" i="1"/>
  <c r="Q438" i="1"/>
  <c r="R438" i="1"/>
  <c r="Q430" i="1"/>
  <c r="R430" i="1"/>
  <c r="Q422" i="1"/>
  <c r="R422" i="1"/>
  <c r="Q414" i="1"/>
  <c r="R414" i="1"/>
  <c r="Q406" i="1"/>
  <c r="R406" i="1"/>
  <c r="Q398" i="1"/>
  <c r="R398" i="1"/>
  <c r="Q390" i="1"/>
  <c r="R390" i="1"/>
  <c r="Q382" i="1"/>
  <c r="R382" i="1"/>
  <c r="Q374" i="1"/>
  <c r="R374" i="1"/>
  <c r="Q366" i="1"/>
  <c r="R366" i="1"/>
  <c r="Q358" i="1"/>
  <c r="R358" i="1"/>
  <c r="Q350" i="1"/>
  <c r="R350" i="1"/>
  <c r="Q342" i="1"/>
  <c r="R342" i="1"/>
  <c r="Q326" i="1"/>
  <c r="R326" i="1"/>
  <c r="Q310" i="1"/>
  <c r="R310" i="1"/>
  <c r="Q294" i="1"/>
  <c r="R294" i="1"/>
  <c r="Q278" i="1"/>
  <c r="R278" i="1"/>
  <c r="Q262" i="1"/>
  <c r="R262" i="1"/>
  <c r="Q246" i="1"/>
  <c r="R246" i="1"/>
  <c r="Q230" i="1"/>
  <c r="R230" i="1"/>
  <c r="Q214" i="1"/>
  <c r="R214" i="1"/>
  <c r="Q198" i="1"/>
  <c r="R198" i="1"/>
  <c r="Q182" i="1"/>
  <c r="R182" i="1"/>
  <c r="Q166" i="1"/>
  <c r="R166" i="1"/>
  <c r="Q150" i="1"/>
  <c r="R150" i="1"/>
  <c r="Q134" i="1"/>
  <c r="R134" i="1"/>
  <c r="Q118" i="1"/>
  <c r="R118" i="1"/>
  <c r="Q102" i="1"/>
  <c r="R102" i="1"/>
  <c r="Q86" i="1"/>
  <c r="R86" i="1"/>
  <c r="Q70" i="1"/>
  <c r="R70" i="1"/>
  <c r="Q54" i="1"/>
  <c r="R54" i="1"/>
  <c r="Q38" i="1"/>
  <c r="R38" i="1"/>
  <c r="Q22" i="1"/>
  <c r="R22" i="1"/>
  <c r="Q6" i="1"/>
  <c r="R6" i="1"/>
  <c r="R103" i="1"/>
  <c r="R87" i="1"/>
  <c r="R71" i="1"/>
  <c r="R55" i="1"/>
  <c r="R39" i="1"/>
  <c r="R23" i="1"/>
  <c r="R7" i="1"/>
  <c r="Q341" i="1"/>
  <c r="R341" i="1"/>
  <c r="Q333" i="1"/>
  <c r="R333" i="1"/>
  <c r="Q325" i="1"/>
  <c r="R325" i="1"/>
  <c r="Q317" i="1"/>
  <c r="R317" i="1"/>
  <c r="Q309" i="1"/>
  <c r="R309" i="1"/>
  <c r="Q301" i="1"/>
  <c r="R301" i="1"/>
  <c r="Q293" i="1"/>
  <c r="R293" i="1"/>
  <c r="Q285" i="1"/>
  <c r="R285" i="1"/>
  <c r="Q277" i="1"/>
  <c r="R277" i="1"/>
  <c r="Q269" i="1"/>
  <c r="R269" i="1"/>
  <c r="Q261" i="1"/>
  <c r="R261" i="1"/>
  <c r="Q253" i="1"/>
  <c r="R253" i="1"/>
  <c r="Q245" i="1"/>
  <c r="R245" i="1"/>
  <c r="Q237" i="1"/>
  <c r="R237" i="1"/>
  <c r="Q229" i="1"/>
  <c r="R229" i="1"/>
  <c r="Q221" i="1"/>
  <c r="R221" i="1"/>
  <c r="Q213" i="1"/>
  <c r="R213" i="1"/>
  <c r="Q205" i="1"/>
  <c r="R205" i="1"/>
  <c r="Q197" i="1"/>
  <c r="R197" i="1"/>
  <c r="Q189" i="1"/>
  <c r="R189" i="1"/>
  <c r="Q181" i="1"/>
  <c r="R181" i="1"/>
  <c r="Q173" i="1"/>
  <c r="R173" i="1"/>
  <c r="Q165" i="1"/>
  <c r="R165" i="1"/>
  <c r="Q157" i="1"/>
  <c r="R157" i="1"/>
  <c r="Q149" i="1"/>
  <c r="R149" i="1"/>
  <c r="Q141" i="1"/>
  <c r="R141" i="1"/>
  <c r="Q133" i="1"/>
  <c r="R133" i="1"/>
  <c r="Q125" i="1"/>
  <c r="R125" i="1"/>
  <c r="Q117" i="1"/>
  <c r="R117" i="1"/>
  <c r="Q109" i="1"/>
  <c r="R109" i="1"/>
  <c r="Q101" i="1"/>
  <c r="R101" i="1"/>
  <c r="Q93" i="1"/>
  <c r="R93" i="1"/>
  <c r="Q85" i="1"/>
  <c r="R85" i="1"/>
  <c r="Q77" i="1"/>
  <c r="R77" i="1"/>
  <c r="Q69" i="1"/>
  <c r="R69" i="1"/>
  <c r="Q61" i="1"/>
  <c r="R61" i="1"/>
  <c r="Q53" i="1"/>
  <c r="R53" i="1"/>
  <c r="Q45" i="1"/>
  <c r="R45" i="1"/>
  <c r="Q37" i="1"/>
  <c r="R37" i="1"/>
  <c r="Q29" i="1"/>
  <c r="R29" i="1"/>
  <c r="Q21" i="1"/>
  <c r="R21" i="1"/>
  <c r="Q13" i="1"/>
  <c r="R13" i="1"/>
  <c r="Q5" i="1"/>
  <c r="R5" i="1"/>
</calcChain>
</file>

<file path=xl/sharedStrings.xml><?xml version="1.0" encoding="utf-8"?>
<sst xmlns="http://schemas.openxmlformats.org/spreadsheetml/2006/main" count="13" uniqueCount="13">
  <si>
    <t>Date</t>
  </si>
  <si>
    <t>Ghetto Date</t>
  </si>
  <si>
    <t>Price - Close - Monthly</t>
  </si>
  <si>
    <t>Trading Volume - Monthly</t>
  </si>
  <si>
    <t>Twitter Publication Count</t>
  </si>
  <si>
    <t>Twitter Positive Sentiment Count</t>
  </si>
  <si>
    <t>Twitter Negative Sentiment Count</t>
  </si>
  <si>
    <t>News Publication Count</t>
  </si>
  <si>
    <t>News Positive Sentiment Count</t>
  </si>
  <si>
    <t>News Negative Sentiment Count</t>
  </si>
  <si>
    <t>SI</t>
  </si>
  <si>
    <t>SI Ratio</t>
  </si>
  <si>
    <t>IV Midpoint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</si>
</sst>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2" fillId="0" borderId="0" xfId="0" applyNumberFormat="1" applyFont="1"/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tudentcbs-my.sharepoint.com/personal/vili18ab_student_cbs_dk/Documents/Database%20-%202023.03.20.xlsx" TargetMode="External"/><Relationship Id="rId1" Type="http://schemas.openxmlformats.org/officeDocument/2006/relationships/externalLinkPath" Target="https://studentcbs-my.sharepoint.com/personal/vili18ab_student_cbs_dk/Documents/Database%20-%202023.03.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IX - Daily"/>
      <sheetName val="VIX - Weekly"/>
      <sheetName val="VIX - Monthly"/>
      <sheetName val="VXN - Daily"/>
      <sheetName val="VXN - Weekly"/>
      <sheetName val="VXN - Monthly"/>
      <sheetName val="FAANGM - Volume - Daily"/>
      <sheetName val="FAANGM - Volume - Weekly"/>
      <sheetName val="FAANGM - Volume - Monthly"/>
      <sheetName val="FAANGM - Monthly Trading Volume"/>
      <sheetName val="FAANGM - SVI - Monthly"/>
      <sheetName val="FAANGM - Price - Daily"/>
      <sheetName val="FAANGM - Price - Weekly"/>
      <sheetName val="FAANGM - Price - Monthly"/>
      <sheetName val="FAANGM - Twitter - Daily"/>
      <sheetName val="FAANGM - Twitter - Weekly"/>
      <sheetName val="FAANGM - Twitter - Monthly"/>
      <sheetName val="FAANGM - News - Daily"/>
      <sheetName val="FAANGM - News - Weekly"/>
      <sheetName val="FAANGM - News - Monthly"/>
      <sheetName val="BBG - TRADHILO - Daily"/>
      <sheetName val="BBG - TRADHILO - Weekly"/>
      <sheetName val="BBG - TRADHILO - Monthly"/>
      <sheetName val="FAANGM - Short Interest"/>
      <sheetName val="FAANGM - Float"/>
      <sheetName val="Analyst Ratings"/>
      <sheetName val="FAANGM - IV - Dai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Date</v>
          </cell>
          <cell r="D1" t="str">
            <v>AAPL US Equity - Volume</v>
          </cell>
        </row>
        <row r="2">
          <cell r="A2">
            <v>44967</v>
          </cell>
          <cell r="D2">
            <v>330760000</v>
          </cell>
        </row>
        <row r="3">
          <cell r="A3">
            <v>44960</v>
          </cell>
          <cell r="D3">
            <v>480249984</v>
          </cell>
        </row>
        <row r="4">
          <cell r="A4">
            <v>44953</v>
          </cell>
          <cell r="D4">
            <v>338660000</v>
          </cell>
        </row>
        <row r="5">
          <cell r="A5">
            <v>44946</v>
          </cell>
          <cell r="D5">
            <v>271820000</v>
          </cell>
        </row>
        <row r="6">
          <cell r="A6">
            <v>44939</v>
          </cell>
          <cell r="D6">
            <v>333340000</v>
          </cell>
        </row>
        <row r="7">
          <cell r="A7">
            <v>44932</v>
          </cell>
          <cell r="D7">
            <v>369950016</v>
          </cell>
        </row>
        <row r="8">
          <cell r="A8">
            <v>44925</v>
          </cell>
          <cell r="D8">
            <v>307180000</v>
          </cell>
        </row>
        <row r="9">
          <cell r="A9">
            <v>44918</v>
          </cell>
          <cell r="D9">
            <v>384620000</v>
          </cell>
        </row>
        <row r="10">
          <cell r="A10">
            <v>44911</v>
          </cell>
          <cell r="D10">
            <v>505729984</v>
          </cell>
        </row>
        <row r="11">
          <cell r="A11">
            <v>44904</v>
          </cell>
          <cell r="D11">
            <v>341500000</v>
          </cell>
        </row>
        <row r="12">
          <cell r="A12">
            <v>44897</v>
          </cell>
          <cell r="D12">
            <v>401190016</v>
          </cell>
        </row>
        <row r="13">
          <cell r="A13">
            <v>44890</v>
          </cell>
          <cell r="D13">
            <v>204030000</v>
          </cell>
        </row>
        <row r="14">
          <cell r="A14">
            <v>44883</v>
          </cell>
          <cell r="D14">
            <v>382680000</v>
          </cell>
        </row>
        <row r="15">
          <cell r="A15">
            <v>44876</v>
          </cell>
          <cell r="D15">
            <v>461030016</v>
          </cell>
        </row>
        <row r="16">
          <cell r="A16">
            <v>44869</v>
          </cell>
          <cell r="D16">
            <v>510660000</v>
          </cell>
        </row>
        <row r="17">
          <cell r="A17">
            <v>44862</v>
          </cell>
          <cell r="D17">
            <v>513090016</v>
          </cell>
        </row>
        <row r="18">
          <cell r="A18">
            <v>44855</v>
          </cell>
          <cell r="D18">
            <v>397220000</v>
          </cell>
        </row>
        <row r="19">
          <cell r="A19">
            <v>44848</v>
          </cell>
          <cell r="D19">
            <v>424190016</v>
          </cell>
        </row>
        <row r="20">
          <cell r="A20">
            <v>44841</v>
          </cell>
          <cell r="D20">
            <v>435940000</v>
          </cell>
        </row>
        <row r="21">
          <cell r="A21">
            <v>44834</v>
          </cell>
          <cell r="D21">
            <v>577539968</v>
          </cell>
        </row>
        <row r="22">
          <cell r="A22">
            <v>44827</v>
          </cell>
          <cell r="D22">
            <v>473540000</v>
          </cell>
        </row>
        <row r="23">
          <cell r="A23">
            <v>44820</v>
          </cell>
          <cell r="D23">
            <v>568339968</v>
          </cell>
        </row>
        <row r="24">
          <cell r="A24">
            <v>44813</v>
          </cell>
          <cell r="D24">
            <v>314169984</v>
          </cell>
        </row>
        <row r="25">
          <cell r="A25">
            <v>44806</v>
          </cell>
          <cell r="D25">
            <v>390400000</v>
          </cell>
        </row>
        <row r="26">
          <cell r="A26">
            <v>44799</v>
          </cell>
          <cell r="D26">
            <v>307190016</v>
          </cell>
        </row>
        <row r="27">
          <cell r="A27">
            <v>44792</v>
          </cell>
          <cell r="D27">
            <v>322649984</v>
          </cell>
        </row>
        <row r="28">
          <cell r="A28">
            <v>44785</v>
          </cell>
          <cell r="D28">
            <v>318860000</v>
          </cell>
        </row>
        <row r="29">
          <cell r="A29">
            <v>44778</v>
          </cell>
          <cell r="D29">
            <v>322420000</v>
          </cell>
        </row>
        <row r="30">
          <cell r="A30">
            <v>44771</v>
          </cell>
          <cell r="D30">
            <v>370550016</v>
          </cell>
        </row>
        <row r="31">
          <cell r="A31">
            <v>44764</v>
          </cell>
          <cell r="D31">
            <v>360990016</v>
          </cell>
        </row>
        <row r="32">
          <cell r="A32">
            <v>44757</v>
          </cell>
          <cell r="D32">
            <v>366480000</v>
          </cell>
        </row>
        <row r="33">
          <cell r="A33">
            <v>44750</v>
          </cell>
          <cell r="D33">
            <v>278300000</v>
          </cell>
        </row>
        <row r="34">
          <cell r="A34">
            <v>44743</v>
          </cell>
          <cell r="D34">
            <v>373780000</v>
          </cell>
        </row>
        <row r="35">
          <cell r="A35">
            <v>44736</v>
          </cell>
          <cell r="D35">
            <v>315960000</v>
          </cell>
        </row>
        <row r="36">
          <cell r="A36">
            <v>44729</v>
          </cell>
          <cell r="D36">
            <v>541009984</v>
          </cell>
        </row>
        <row r="37">
          <cell r="A37">
            <v>44722</v>
          </cell>
          <cell r="D37">
            <v>354400000</v>
          </cell>
        </row>
        <row r="38">
          <cell r="A38">
            <v>44715</v>
          </cell>
          <cell r="D38">
            <v>338920000</v>
          </cell>
        </row>
        <row r="39">
          <cell r="A39">
            <v>44708</v>
          </cell>
          <cell r="D39">
            <v>495920000</v>
          </cell>
        </row>
        <row r="40">
          <cell r="A40">
            <v>44701</v>
          </cell>
          <cell r="D40">
            <v>548240000</v>
          </cell>
        </row>
        <row r="41">
          <cell r="A41">
            <v>44694</v>
          </cell>
          <cell r="D41">
            <v>686230016</v>
          </cell>
        </row>
        <row r="42">
          <cell r="A42">
            <v>44687</v>
          </cell>
          <cell r="D42">
            <v>566929984</v>
          </cell>
        </row>
        <row r="43">
          <cell r="A43">
            <v>44680</v>
          </cell>
          <cell r="D43">
            <v>541699968</v>
          </cell>
        </row>
        <row r="44">
          <cell r="A44">
            <v>44673</v>
          </cell>
          <cell r="D44">
            <v>376790016</v>
          </cell>
        </row>
        <row r="45">
          <cell r="A45">
            <v>44666</v>
          </cell>
          <cell r="D45">
            <v>297460000</v>
          </cell>
        </row>
        <row r="46">
          <cell r="A46">
            <v>44659</v>
          </cell>
          <cell r="D46">
            <v>393180000</v>
          </cell>
        </row>
        <row r="47">
          <cell r="A47">
            <v>44652</v>
          </cell>
          <cell r="D47">
            <v>465400000</v>
          </cell>
        </row>
        <row r="48">
          <cell r="A48">
            <v>44645</v>
          </cell>
          <cell r="D48">
            <v>446080000</v>
          </cell>
        </row>
        <row r="49">
          <cell r="A49">
            <v>44638</v>
          </cell>
          <cell r="D49">
            <v>503120000</v>
          </cell>
        </row>
        <row r="50">
          <cell r="A50">
            <v>44631</v>
          </cell>
          <cell r="D50">
            <v>521330016</v>
          </cell>
        </row>
        <row r="51">
          <cell r="A51">
            <v>44624</v>
          </cell>
          <cell r="D51">
            <v>418750016</v>
          </cell>
        </row>
        <row r="52">
          <cell r="A52">
            <v>44617</v>
          </cell>
          <cell r="D52">
            <v>414289984</v>
          </cell>
        </row>
        <row r="53">
          <cell r="A53">
            <v>44610</v>
          </cell>
          <cell r="D53">
            <v>364009984</v>
          </cell>
        </row>
        <row r="54">
          <cell r="A54">
            <v>44603</v>
          </cell>
          <cell r="D54">
            <v>412900000</v>
          </cell>
        </row>
        <row r="55">
          <cell r="A55">
            <v>44596</v>
          </cell>
          <cell r="D55">
            <v>458550016</v>
          </cell>
        </row>
        <row r="56">
          <cell r="A56">
            <v>44589</v>
          </cell>
          <cell r="D56">
            <v>688670016</v>
          </cell>
        </row>
        <row r="57">
          <cell r="A57">
            <v>44582</v>
          </cell>
          <cell r="D57">
            <v>400249984</v>
          </cell>
        </row>
        <row r="58">
          <cell r="A58">
            <v>44575</v>
          </cell>
          <cell r="D58">
            <v>422660000</v>
          </cell>
        </row>
        <row r="59">
          <cell r="A59">
            <v>44568</v>
          </cell>
          <cell r="D59">
            <v>482160000</v>
          </cell>
        </row>
        <row r="60">
          <cell r="A60">
            <v>44561</v>
          </cell>
          <cell r="D60">
            <v>340249984</v>
          </cell>
        </row>
        <row r="61">
          <cell r="A61">
            <v>44554</v>
          </cell>
          <cell r="D61">
            <v>359180000</v>
          </cell>
        </row>
        <row r="62">
          <cell r="A62">
            <v>44547</v>
          </cell>
          <cell r="D62">
            <v>769790016</v>
          </cell>
        </row>
        <row r="63">
          <cell r="A63">
            <v>44540</v>
          </cell>
          <cell r="D63">
            <v>569230016</v>
          </cell>
        </row>
        <row r="64">
          <cell r="A64">
            <v>44533</v>
          </cell>
          <cell r="D64">
            <v>669980032</v>
          </cell>
        </row>
        <row r="65">
          <cell r="A65">
            <v>44526</v>
          </cell>
          <cell r="D65">
            <v>359929984</v>
          </cell>
        </row>
        <row r="66">
          <cell r="A66">
            <v>44519</v>
          </cell>
          <cell r="D66">
            <v>462420000</v>
          </cell>
        </row>
        <row r="67">
          <cell r="A67">
            <v>44512</v>
          </cell>
          <cell r="D67">
            <v>281800000</v>
          </cell>
        </row>
        <row r="68">
          <cell r="A68">
            <v>44505</v>
          </cell>
          <cell r="D68">
            <v>324080000</v>
          </cell>
        </row>
        <row r="69">
          <cell r="A69">
            <v>44498</v>
          </cell>
          <cell r="D69">
            <v>392740000</v>
          </cell>
        </row>
        <row r="70">
          <cell r="A70">
            <v>44491</v>
          </cell>
          <cell r="D70">
            <v>340689984</v>
          </cell>
        </row>
        <row r="71">
          <cell r="A71">
            <v>44484</v>
          </cell>
          <cell r="D71">
            <v>354100000</v>
          </cell>
        </row>
        <row r="72">
          <cell r="A72">
            <v>44477</v>
          </cell>
          <cell r="D72">
            <v>382910016</v>
          </cell>
        </row>
        <row r="73">
          <cell r="A73">
            <v>44470</v>
          </cell>
          <cell r="D73">
            <v>441420000</v>
          </cell>
        </row>
        <row r="74">
          <cell r="A74">
            <v>44463</v>
          </cell>
          <cell r="D74">
            <v>394030016</v>
          </cell>
        </row>
        <row r="75">
          <cell r="A75">
            <v>44456</v>
          </cell>
          <cell r="D75">
            <v>492880000</v>
          </cell>
        </row>
        <row r="76">
          <cell r="A76">
            <v>44449</v>
          </cell>
          <cell r="D76">
            <v>354900000</v>
          </cell>
        </row>
        <row r="77">
          <cell r="A77">
            <v>44442</v>
          </cell>
          <cell r="D77">
            <v>386760000</v>
          </cell>
        </row>
        <row r="78">
          <cell r="A78">
            <v>44435</v>
          </cell>
          <cell r="D78">
            <v>272129984</v>
          </cell>
        </row>
        <row r="79">
          <cell r="A79">
            <v>44428</v>
          </cell>
          <cell r="D79">
            <v>429620000</v>
          </cell>
        </row>
        <row r="80">
          <cell r="A80">
            <v>44421</v>
          </cell>
          <cell r="D80">
            <v>299580000</v>
          </cell>
        </row>
        <row r="81">
          <cell r="A81">
            <v>44414</v>
          </cell>
          <cell r="D81">
            <v>284560000</v>
          </cell>
        </row>
        <row r="82">
          <cell r="A82">
            <v>44407</v>
          </cell>
          <cell r="D82">
            <v>423320000</v>
          </cell>
        </row>
        <row r="83">
          <cell r="A83">
            <v>44400</v>
          </cell>
          <cell r="D83">
            <v>441560000</v>
          </cell>
        </row>
        <row r="84">
          <cell r="A84">
            <v>44393</v>
          </cell>
          <cell r="D84">
            <v>504249984</v>
          </cell>
        </row>
        <row r="85">
          <cell r="A85">
            <v>44386</v>
          </cell>
          <cell r="D85">
            <v>418560000</v>
          </cell>
        </row>
        <row r="86">
          <cell r="A86">
            <v>44379</v>
          </cell>
          <cell r="D86">
            <v>321360000</v>
          </cell>
        </row>
        <row r="87">
          <cell r="A87">
            <v>44372</v>
          </cell>
          <cell r="D87">
            <v>354160000</v>
          </cell>
        </row>
        <row r="88">
          <cell r="A88">
            <v>44365</v>
          </cell>
          <cell r="D88">
            <v>457140000</v>
          </cell>
        </row>
        <row r="89">
          <cell r="A89">
            <v>44358</v>
          </cell>
          <cell r="D89">
            <v>327049984</v>
          </cell>
        </row>
        <row r="90">
          <cell r="A90">
            <v>44351</v>
          </cell>
          <cell r="D90">
            <v>278310016</v>
          </cell>
        </row>
        <row r="91">
          <cell r="A91">
            <v>44344</v>
          </cell>
          <cell r="D91">
            <v>357620000</v>
          </cell>
        </row>
        <row r="92">
          <cell r="A92">
            <v>44337</v>
          </cell>
          <cell r="D92">
            <v>386350016</v>
          </cell>
        </row>
        <row r="93">
          <cell r="A93">
            <v>44330</v>
          </cell>
          <cell r="D93">
            <v>514169984</v>
          </cell>
        </row>
        <row r="94">
          <cell r="A94">
            <v>44323</v>
          </cell>
          <cell r="D94">
            <v>453800000</v>
          </cell>
        </row>
        <row r="95">
          <cell r="A95">
            <v>44316</v>
          </cell>
          <cell r="D95">
            <v>501620000</v>
          </cell>
        </row>
        <row r="96">
          <cell r="A96">
            <v>44309</v>
          </cell>
          <cell r="D96">
            <v>421249984</v>
          </cell>
        </row>
        <row r="97">
          <cell r="A97">
            <v>44302</v>
          </cell>
          <cell r="D97">
            <v>444180000</v>
          </cell>
        </row>
        <row r="98">
          <cell r="A98">
            <v>44295</v>
          </cell>
          <cell r="D98">
            <v>447820000</v>
          </cell>
        </row>
        <row r="99">
          <cell r="A99">
            <v>44288</v>
          </cell>
          <cell r="D99">
            <v>359900000</v>
          </cell>
        </row>
        <row r="100">
          <cell r="A100">
            <v>44281</v>
          </cell>
          <cell r="D100">
            <v>488830016</v>
          </cell>
        </row>
        <row r="101">
          <cell r="A101">
            <v>44274</v>
          </cell>
          <cell r="D101">
            <v>626769984</v>
          </cell>
        </row>
        <row r="102">
          <cell r="A102">
            <v>44267</v>
          </cell>
          <cell r="D102">
            <v>586979968</v>
          </cell>
        </row>
        <row r="103">
          <cell r="A103">
            <v>44260</v>
          </cell>
          <cell r="D103">
            <v>663459968</v>
          </cell>
        </row>
        <row r="104">
          <cell r="A104">
            <v>44253</v>
          </cell>
          <cell r="D104">
            <v>685990016</v>
          </cell>
        </row>
        <row r="105">
          <cell r="A105">
            <v>44246</v>
          </cell>
          <cell r="D105">
            <v>363190016</v>
          </cell>
        </row>
        <row r="106">
          <cell r="A106">
            <v>44239</v>
          </cell>
          <cell r="D106">
            <v>345540000</v>
          </cell>
        </row>
        <row r="107">
          <cell r="A107">
            <v>44232</v>
          </cell>
          <cell r="D107">
            <v>439300000</v>
          </cell>
        </row>
        <row r="108">
          <cell r="A108">
            <v>44225</v>
          </cell>
          <cell r="D108">
            <v>716990016</v>
          </cell>
        </row>
        <row r="109">
          <cell r="A109">
            <v>44218</v>
          </cell>
          <cell r="D109">
            <v>430070016</v>
          </cell>
        </row>
        <row r="110">
          <cell r="A110">
            <v>44211</v>
          </cell>
          <cell r="D110">
            <v>483030016</v>
          </cell>
        </row>
        <row r="111">
          <cell r="A111">
            <v>44204</v>
          </cell>
          <cell r="D111">
            <v>610790016</v>
          </cell>
        </row>
        <row r="112">
          <cell r="A112">
            <v>44197</v>
          </cell>
          <cell r="D112">
            <v>441100000</v>
          </cell>
        </row>
        <row r="113">
          <cell r="A113">
            <v>44190</v>
          </cell>
          <cell r="D113">
            <v>433760000</v>
          </cell>
        </row>
        <row r="114">
          <cell r="A114">
            <v>44183</v>
          </cell>
          <cell r="D114">
            <v>621760000</v>
          </cell>
        </row>
        <row r="115">
          <cell r="A115">
            <v>44176</v>
          </cell>
          <cell r="D115">
            <v>452280000</v>
          </cell>
        </row>
        <row r="116">
          <cell r="A116">
            <v>44169</v>
          </cell>
          <cell r="D116">
            <v>543809984</v>
          </cell>
        </row>
        <row r="117">
          <cell r="A117">
            <v>44162</v>
          </cell>
          <cell r="D117">
            <v>365020000</v>
          </cell>
        </row>
        <row r="118">
          <cell r="A118">
            <v>44155</v>
          </cell>
          <cell r="D118">
            <v>389489984</v>
          </cell>
        </row>
        <row r="119">
          <cell r="A119">
            <v>44148</v>
          </cell>
          <cell r="D119">
            <v>589870016</v>
          </cell>
        </row>
        <row r="120">
          <cell r="A120">
            <v>44141</v>
          </cell>
          <cell r="D120">
            <v>609569984</v>
          </cell>
        </row>
        <row r="121">
          <cell r="A121">
            <v>44134</v>
          </cell>
          <cell r="D121">
            <v>684769984</v>
          </cell>
        </row>
        <row r="122">
          <cell r="A122">
            <v>44127</v>
          </cell>
          <cell r="D122">
            <v>519570016</v>
          </cell>
        </row>
        <row r="123">
          <cell r="A123">
            <v>44120</v>
          </cell>
          <cell r="D123">
            <v>881569984</v>
          </cell>
        </row>
        <row r="124">
          <cell r="A124">
            <v>44113</v>
          </cell>
          <cell r="D124">
            <v>548579968</v>
          </cell>
        </row>
        <row r="125">
          <cell r="A125">
            <v>44106</v>
          </cell>
          <cell r="D125">
            <v>641240000</v>
          </cell>
        </row>
        <row r="126">
          <cell r="A126">
            <v>44099</v>
          </cell>
          <cell r="D126">
            <v>847209984</v>
          </cell>
        </row>
        <row r="127">
          <cell r="A127">
            <v>44092</v>
          </cell>
          <cell r="D127">
            <v>944929984</v>
          </cell>
        </row>
        <row r="128">
          <cell r="A128">
            <v>44085</v>
          </cell>
          <cell r="D128">
            <v>771440000</v>
          </cell>
        </row>
        <row r="129">
          <cell r="A129">
            <v>44078</v>
          </cell>
          <cell r="D129">
            <v>1170000000</v>
          </cell>
        </row>
        <row r="130">
          <cell r="A130">
            <v>44071</v>
          </cell>
          <cell r="D130">
            <v>1060000000</v>
          </cell>
        </row>
        <row r="131">
          <cell r="A131">
            <v>44064</v>
          </cell>
          <cell r="D131">
            <v>835689984</v>
          </cell>
        </row>
        <row r="132">
          <cell r="A132">
            <v>44057</v>
          </cell>
          <cell r="D132">
            <v>941900032</v>
          </cell>
        </row>
        <row r="133">
          <cell r="A133">
            <v>44050</v>
          </cell>
          <cell r="D133">
            <v>1000000000</v>
          </cell>
        </row>
        <row r="134">
          <cell r="A134">
            <v>44043</v>
          </cell>
          <cell r="D134">
            <v>847590016</v>
          </cell>
        </row>
        <row r="135">
          <cell r="A135">
            <v>44036</v>
          </cell>
          <cell r="D135">
            <v>665409984</v>
          </cell>
        </row>
        <row r="136">
          <cell r="A136">
            <v>44029</v>
          </cell>
          <cell r="D136">
            <v>718600000</v>
          </cell>
        </row>
        <row r="137">
          <cell r="A137">
            <v>44022</v>
          </cell>
          <cell r="D137">
            <v>564070016</v>
          </cell>
        </row>
        <row r="138">
          <cell r="A138">
            <v>44015</v>
          </cell>
          <cell r="D138">
            <v>495649984</v>
          </cell>
        </row>
        <row r="139">
          <cell r="A139">
            <v>44008</v>
          </cell>
          <cell r="D139">
            <v>883000000</v>
          </cell>
        </row>
        <row r="140">
          <cell r="A140">
            <v>44001</v>
          </cell>
          <cell r="D140">
            <v>779939968</v>
          </cell>
        </row>
        <row r="141">
          <cell r="A141">
            <v>43994</v>
          </cell>
          <cell r="D141">
            <v>811830016</v>
          </cell>
        </row>
        <row r="142">
          <cell r="A142">
            <v>43987</v>
          </cell>
          <cell r="D142">
            <v>497960000</v>
          </cell>
        </row>
        <row r="143">
          <cell r="A143">
            <v>43980</v>
          </cell>
          <cell r="D143">
            <v>525860000</v>
          </cell>
        </row>
        <row r="144">
          <cell r="A144">
            <v>43973</v>
          </cell>
          <cell r="D144">
            <v>533100000</v>
          </cell>
        </row>
        <row r="145">
          <cell r="A145">
            <v>43966</v>
          </cell>
          <cell r="D145">
            <v>834150016</v>
          </cell>
        </row>
        <row r="146">
          <cell r="A146">
            <v>43959</v>
          </cell>
          <cell r="D146">
            <v>672920000</v>
          </cell>
        </row>
        <row r="147">
          <cell r="A147">
            <v>43952</v>
          </cell>
          <cell r="D147">
            <v>790049984</v>
          </cell>
        </row>
        <row r="148">
          <cell r="A148">
            <v>43945</v>
          </cell>
          <cell r="D148">
            <v>679390016</v>
          </cell>
        </row>
        <row r="149">
          <cell r="A149">
            <v>43938</v>
          </cell>
          <cell r="D149">
            <v>829550016</v>
          </cell>
        </row>
        <row r="150">
          <cell r="A150">
            <v>43931</v>
          </cell>
          <cell r="D150">
            <v>735720000</v>
          </cell>
        </row>
        <row r="151">
          <cell r="A151">
            <v>43924</v>
          </cell>
          <cell r="D151">
            <v>837009984</v>
          </cell>
        </row>
        <row r="152">
          <cell r="A152">
            <v>43917</v>
          </cell>
          <cell r="D152">
            <v>1380000000</v>
          </cell>
        </row>
        <row r="153">
          <cell r="A153">
            <v>43910</v>
          </cell>
          <cell r="D153">
            <v>1620000000</v>
          </cell>
        </row>
        <row r="154">
          <cell r="A154">
            <v>43903</v>
          </cell>
          <cell r="D154">
            <v>1620000000</v>
          </cell>
        </row>
        <row r="155">
          <cell r="A155">
            <v>43896</v>
          </cell>
          <cell r="D155">
            <v>1290000000</v>
          </cell>
        </row>
        <row r="156">
          <cell r="A156">
            <v>43889</v>
          </cell>
          <cell r="D156">
            <v>1400000000</v>
          </cell>
        </row>
        <row r="157">
          <cell r="A157">
            <v>43882</v>
          </cell>
          <cell r="D157">
            <v>477020000</v>
          </cell>
        </row>
        <row r="158">
          <cell r="A158">
            <v>43875</v>
          </cell>
          <cell r="D158">
            <v>492260000</v>
          </cell>
        </row>
        <row r="159">
          <cell r="A159">
            <v>43868</v>
          </cell>
          <cell r="D159">
            <v>652540032</v>
          </cell>
        </row>
        <row r="160">
          <cell r="A160">
            <v>43861</v>
          </cell>
          <cell r="D160">
            <v>867110016</v>
          </cell>
        </row>
        <row r="161">
          <cell r="A161">
            <v>43854</v>
          </cell>
          <cell r="D161">
            <v>463689984</v>
          </cell>
        </row>
        <row r="162">
          <cell r="A162">
            <v>43847</v>
          </cell>
          <cell r="D162">
            <v>653270016</v>
          </cell>
        </row>
        <row r="163">
          <cell r="A163">
            <v>43840</v>
          </cell>
          <cell r="D163">
            <v>673809984</v>
          </cell>
        </row>
        <row r="164">
          <cell r="A164">
            <v>43833</v>
          </cell>
          <cell r="D164">
            <v>527409984</v>
          </cell>
        </row>
        <row r="165">
          <cell r="A165">
            <v>43826</v>
          </cell>
          <cell r="D165">
            <v>386900000</v>
          </cell>
        </row>
        <row r="166">
          <cell r="A166">
            <v>43819</v>
          </cell>
          <cell r="D166">
            <v>733369984</v>
          </cell>
        </row>
        <row r="167">
          <cell r="A167">
            <v>43812</v>
          </cell>
          <cell r="D167">
            <v>569630016</v>
          </cell>
        </row>
        <row r="168">
          <cell r="A168">
            <v>43805</v>
          </cell>
          <cell r="D168">
            <v>460360000</v>
          </cell>
        </row>
        <row r="169">
          <cell r="A169">
            <v>43798</v>
          </cell>
          <cell r="D169">
            <v>301620000</v>
          </cell>
        </row>
        <row r="170">
          <cell r="A170">
            <v>43791</v>
          </cell>
          <cell r="D170">
            <v>456240000</v>
          </cell>
        </row>
        <row r="171">
          <cell r="A171">
            <v>43784</v>
          </cell>
          <cell r="D171">
            <v>462649984</v>
          </cell>
        </row>
        <row r="172">
          <cell r="A172">
            <v>43777</v>
          </cell>
          <cell r="D172">
            <v>424060000</v>
          </cell>
        </row>
        <row r="173">
          <cell r="A173">
            <v>43770</v>
          </cell>
          <cell r="D173">
            <v>654220032</v>
          </cell>
        </row>
        <row r="174">
          <cell r="A174">
            <v>43763</v>
          </cell>
          <cell r="D174">
            <v>405080000</v>
          </cell>
        </row>
        <row r="175">
          <cell r="A175">
            <v>43756</v>
          </cell>
          <cell r="D175">
            <v>433560000</v>
          </cell>
        </row>
        <row r="176">
          <cell r="A176">
            <v>43749</v>
          </cell>
          <cell r="D176">
            <v>600620032</v>
          </cell>
        </row>
        <row r="177">
          <cell r="A177">
            <v>43742</v>
          </cell>
          <cell r="D177">
            <v>653520000</v>
          </cell>
        </row>
        <row r="178">
          <cell r="A178">
            <v>43735</v>
          </cell>
          <cell r="D178">
            <v>471140000</v>
          </cell>
        </row>
        <row r="179">
          <cell r="A179">
            <v>43728</v>
          </cell>
          <cell r="D179">
            <v>581409984</v>
          </cell>
        </row>
        <row r="180">
          <cell r="A180">
            <v>43721</v>
          </cell>
          <cell r="D180">
            <v>701470016</v>
          </cell>
        </row>
        <row r="181">
          <cell r="A181">
            <v>43714</v>
          </cell>
          <cell r="D181">
            <v>330340000</v>
          </cell>
        </row>
        <row r="182">
          <cell r="A182">
            <v>43707</v>
          </cell>
          <cell r="D182">
            <v>440369984</v>
          </cell>
        </row>
        <row r="183">
          <cell r="A183">
            <v>43700</v>
          </cell>
          <cell r="D183">
            <v>568270016</v>
          </cell>
        </row>
        <row r="184">
          <cell r="A184">
            <v>43693</v>
          </cell>
          <cell r="D184">
            <v>653059968</v>
          </cell>
        </row>
        <row r="185">
          <cell r="A185">
            <v>43686</v>
          </cell>
          <cell r="D185">
            <v>692849984</v>
          </cell>
        </row>
        <row r="186">
          <cell r="A186">
            <v>43679</v>
          </cell>
          <cell r="D186">
            <v>879080000</v>
          </cell>
        </row>
        <row r="187">
          <cell r="A187">
            <v>43672</v>
          </cell>
          <cell r="D187">
            <v>348609984</v>
          </cell>
        </row>
        <row r="188">
          <cell r="A188">
            <v>43665</v>
          </cell>
          <cell r="D188">
            <v>349729984</v>
          </cell>
        </row>
        <row r="189">
          <cell r="A189">
            <v>43658</v>
          </cell>
          <cell r="D189">
            <v>406400000</v>
          </cell>
        </row>
        <row r="190">
          <cell r="A190">
            <v>43651</v>
          </cell>
          <cell r="D190">
            <v>291520000</v>
          </cell>
        </row>
        <row r="191">
          <cell r="A191">
            <v>43644</v>
          </cell>
          <cell r="D191">
            <v>469470016</v>
          </cell>
        </row>
        <row r="192">
          <cell r="A192">
            <v>43637</v>
          </cell>
          <cell r="D192">
            <v>526640000</v>
          </cell>
        </row>
        <row r="193">
          <cell r="A193">
            <v>43630</v>
          </cell>
          <cell r="D193">
            <v>447369984</v>
          </cell>
        </row>
        <row r="194">
          <cell r="A194">
            <v>43623</v>
          </cell>
          <cell r="D194">
            <v>617390016</v>
          </cell>
        </row>
        <row r="195">
          <cell r="A195">
            <v>43616</v>
          </cell>
          <cell r="D195">
            <v>418769984</v>
          </cell>
        </row>
        <row r="196">
          <cell r="A196">
            <v>43609</v>
          </cell>
          <cell r="D196">
            <v>627880000</v>
          </cell>
        </row>
        <row r="197">
          <cell r="A197">
            <v>43602</v>
          </cell>
          <cell r="D197">
            <v>745660032</v>
          </cell>
        </row>
        <row r="198">
          <cell r="A198">
            <v>43595</v>
          </cell>
          <cell r="D198">
            <v>694649984</v>
          </cell>
        </row>
        <row r="199">
          <cell r="A199">
            <v>43588</v>
          </cell>
          <cell r="D199">
            <v>745820032</v>
          </cell>
        </row>
        <row r="200">
          <cell r="A200">
            <v>43581</v>
          </cell>
          <cell r="D200">
            <v>389980000</v>
          </cell>
        </row>
        <row r="201">
          <cell r="A201">
            <v>43574</v>
          </cell>
          <cell r="D201">
            <v>385340000</v>
          </cell>
        </row>
        <row r="202">
          <cell r="A202">
            <v>43567</v>
          </cell>
          <cell r="D202">
            <v>528030016</v>
          </cell>
        </row>
        <row r="203">
          <cell r="A203">
            <v>43560</v>
          </cell>
          <cell r="D203">
            <v>446160000</v>
          </cell>
        </row>
        <row r="204">
          <cell r="A204">
            <v>43553</v>
          </cell>
          <cell r="D204">
            <v>671350016</v>
          </cell>
        </row>
        <row r="205">
          <cell r="A205">
            <v>43546</v>
          </cell>
          <cell r="D205">
            <v>729369984</v>
          </cell>
        </row>
        <row r="206">
          <cell r="A206">
            <v>43539</v>
          </cell>
          <cell r="D206">
            <v>632529984</v>
          </cell>
        </row>
        <row r="207">
          <cell r="A207">
            <v>43532</v>
          </cell>
          <cell r="D207">
            <v>467120000</v>
          </cell>
        </row>
        <row r="208">
          <cell r="A208">
            <v>43525</v>
          </cell>
          <cell r="D208">
            <v>483520000</v>
          </cell>
        </row>
        <row r="209">
          <cell r="A209">
            <v>43518</v>
          </cell>
          <cell r="D209">
            <v>325000000</v>
          </cell>
        </row>
        <row r="210">
          <cell r="A210">
            <v>43511</v>
          </cell>
          <cell r="D210">
            <v>448920000</v>
          </cell>
        </row>
        <row r="211">
          <cell r="A211">
            <v>43504</v>
          </cell>
          <cell r="D211">
            <v>605590016</v>
          </cell>
        </row>
        <row r="212">
          <cell r="A212">
            <v>43497</v>
          </cell>
          <cell r="D212">
            <v>809190016</v>
          </cell>
        </row>
        <row r="213">
          <cell r="A213">
            <v>43490</v>
          </cell>
          <cell r="D213">
            <v>450060000</v>
          </cell>
        </row>
        <row r="214">
          <cell r="A214">
            <v>43483</v>
          </cell>
          <cell r="D214">
            <v>621169984</v>
          </cell>
        </row>
        <row r="215">
          <cell r="A215">
            <v>43476</v>
          </cell>
          <cell r="D215">
            <v>814819968</v>
          </cell>
        </row>
        <row r="216">
          <cell r="A216">
            <v>43469</v>
          </cell>
          <cell r="D216">
            <v>887849984</v>
          </cell>
        </row>
        <row r="217">
          <cell r="A217">
            <v>43462</v>
          </cell>
          <cell r="D217">
            <v>764640000</v>
          </cell>
        </row>
        <row r="218">
          <cell r="A218">
            <v>43455</v>
          </cell>
          <cell r="D218">
            <v>1150000000</v>
          </cell>
        </row>
        <row r="219">
          <cell r="A219">
            <v>43448</v>
          </cell>
          <cell r="D219">
            <v>870150016</v>
          </cell>
        </row>
        <row r="220">
          <cell r="A220">
            <v>43441</v>
          </cell>
          <cell r="D220">
            <v>670089984</v>
          </cell>
        </row>
        <row r="221">
          <cell r="A221">
            <v>43434</v>
          </cell>
          <cell r="D221">
            <v>855000000</v>
          </cell>
        </row>
        <row r="222">
          <cell r="A222">
            <v>43427</v>
          </cell>
          <cell r="D222">
            <v>657980032</v>
          </cell>
        </row>
        <row r="223">
          <cell r="A223">
            <v>43420</v>
          </cell>
          <cell r="D223">
            <v>968910016</v>
          </cell>
        </row>
        <row r="224">
          <cell r="A224">
            <v>43413</v>
          </cell>
          <cell r="D224">
            <v>764800000</v>
          </cell>
        </row>
        <row r="225">
          <cell r="A225">
            <v>43406</v>
          </cell>
          <cell r="D225">
            <v>1080000000</v>
          </cell>
        </row>
        <row r="226">
          <cell r="A226">
            <v>43399</v>
          </cell>
          <cell r="D226">
            <v>742400000</v>
          </cell>
        </row>
        <row r="227">
          <cell r="A227">
            <v>43392</v>
          </cell>
          <cell r="D227">
            <v>594080000</v>
          </cell>
        </row>
        <row r="228">
          <cell r="A228">
            <v>43385</v>
          </cell>
          <cell r="D228">
            <v>768030016</v>
          </cell>
        </row>
        <row r="229">
          <cell r="A229">
            <v>43378</v>
          </cell>
          <cell r="D229">
            <v>570659968</v>
          </cell>
        </row>
        <row r="230">
          <cell r="A230">
            <v>43371</v>
          </cell>
          <cell r="D230">
            <v>517369984</v>
          </cell>
        </row>
        <row r="231">
          <cell r="A231">
            <v>43364</v>
          </cell>
          <cell r="D231">
            <v>874979968</v>
          </cell>
        </row>
        <row r="232">
          <cell r="A232">
            <v>43357</v>
          </cell>
          <cell r="D232">
            <v>793000000</v>
          </cell>
        </row>
        <row r="233">
          <cell r="A233">
            <v>43350</v>
          </cell>
          <cell r="D233">
            <v>530529984</v>
          </cell>
        </row>
        <row r="234">
          <cell r="A234">
            <v>43343</v>
          </cell>
          <cell r="D234">
            <v>650760000</v>
          </cell>
        </row>
        <row r="235">
          <cell r="A235">
            <v>43336</v>
          </cell>
          <cell r="D235">
            <v>451300000</v>
          </cell>
        </row>
        <row r="236">
          <cell r="A236">
            <v>43329</v>
          </cell>
          <cell r="D236">
            <v>557500032</v>
          </cell>
        </row>
        <row r="237">
          <cell r="A237">
            <v>43322</v>
          </cell>
          <cell r="D237">
            <v>486569984</v>
          </cell>
        </row>
        <row r="238">
          <cell r="A238">
            <v>43315</v>
          </cell>
          <cell r="D238">
            <v>896760000</v>
          </cell>
        </row>
        <row r="239">
          <cell r="A239">
            <v>43308</v>
          </cell>
          <cell r="D239">
            <v>378470016</v>
          </cell>
        </row>
        <row r="240">
          <cell r="A240">
            <v>43301</v>
          </cell>
          <cell r="D240">
            <v>351860000</v>
          </cell>
        </row>
        <row r="241">
          <cell r="A241">
            <v>43294</v>
          </cell>
          <cell r="D241">
            <v>340350016</v>
          </cell>
        </row>
        <row r="242">
          <cell r="A242">
            <v>43287</v>
          </cell>
          <cell r="D242">
            <v>263100000</v>
          </cell>
        </row>
        <row r="243">
          <cell r="A243">
            <v>43280</v>
          </cell>
          <cell r="D243">
            <v>486480000</v>
          </cell>
        </row>
        <row r="244">
          <cell r="A244">
            <v>43273</v>
          </cell>
          <cell r="D244">
            <v>502420000</v>
          </cell>
        </row>
        <row r="245">
          <cell r="A245">
            <v>43266</v>
          </cell>
          <cell r="D245">
            <v>560750016</v>
          </cell>
        </row>
        <row r="246">
          <cell r="A246">
            <v>43259</v>
          </cell>
          <cell r="D246">
            <v>467080000</v>
          </cell>
        </row>
        <row r="247">
          <cell r="A247">
            <v>43252</v>
          </cell>
          <cell r="D247">
            <v>368520000</v>
          </cell>
        </row>
        <row r="248">
          <cell r="A248">
            <v>43245</v>
          </cell>
          <cell r="D248">
            <v>377580000</v>
          </cell>
        </row>
        <row r="249">
          <cell r="A249">
            <v>43238</v>
          </cell>
          <cell r="D249">
            <v>397000000</v>
          </cell>
        </row>
        <row r="250">
          <cell r="A250">
            <v>43231</v>
          </cell>
          <cell r="D250">
            <v>593070016</v>
          </cell>
        </row>
        <row r="251">
          <cell r="A251">
            <v>43224</v>
          </cell>
          <cell r="D251">
            <v>1010000000</v>
          </cell>
        </row>
        <row r="252">
          <cell r="A252">
            <v>43217</v>
          </cell>
          <cell r="D252">
            <v>648830016</v>
          </cell>
        </row>
        <row r="253">
          <cell r="A253">
            <v>43210</v>
          </cell>
          <cell r="D253">
            <v>676950016</v>
          </cell>
        </row>
        <row r="254">
          <cell r="A254">
            <v>43203</v>
          </cell>
          <cell r="D254">
            <v>512309984</v>
          </cell>
        </row>
        <row r="255">
          <cell r="A255">
            <v>43196</v>
          </cell>
          <cell r="D255">
            <v>657640000</v>
          </cell>
        </row>
        <row r="256">
          <cell r="A256">
            <v>43189</v>
          </cell>
          <cell r="D256">
            <v>634120000</v>
          </cell>
        </row>
        <row r="257">
          <cell r="A257">
            <v>43182</v>
          </cell>
          <cell r="D257">
            <v>690680000</v>
          </cell>
        </row>
        <row r="258">
          <cell r="A258">
            <v>43175</v>
          </cell>
          <cell r="D258">
            <v>621670016</v>
          </cell>
        </row>
        <row r="259">
          <cell r="A259">
            <v>43168</v>
          </cell>
          <cell r="D259">
            <v>559409984</v>
          </cell>
        </row>
        <row r="260">
          <cell r="A260">
            <v>43161</v>
          </cell>
          <cell r="D260">
            <v>808510016</v>
          </cell>
        </row>
        <row r="261">
          <cell r="A261">
            <v>43154</v>
          </cell>
          <cell r="D261">
            <v>544830016</v>
          </cell>
        </row>
        <row r="262">
          <cell r="A262">
            <v>43147</v>
          </cell>
          <cell r="D262">
            <v>901350016</v>
          </cell>
        </row>
        <row r="263">
          <cell r="A263">
            <v>43140</v>
          </cell>
          <cell r="D263">
            <v>1270000000</v>
          </cell>
        </row>
        <row r="264">
          <cell r="A264">
            <v>43133</v>
          </cell>
          <cell r="D264">
            <v>1050000000</v>
          </cell>
        </row>
        <row r="265">
          <cell r="A265">
            <v>43126</v>
          </cell>
          <cell r="D265">
            <v>766300032</v>
          </cell>
        </row>
        <row r="266">
          <cell r="A266">
            <v>43119</v>
          </cell>
          <cell r="D266">
            <v>510280000</v>
          </cell>
        </row>
        <row r="267">
          <cell r="A267">
            <v>43112</v>
          </cell>
          <cell r="D267">
            <v>440790016</v>
          </cell>
        </row>
        <row r="268">
          <cell r="A268">
            <v>43105</v>
          </cell>
          <cell r="D268">
            <v>404670016</v>
          </cell>
        </row>
        <row r="269">
          <cell r="A269">
            <v>43098</v>
          </cell>
          <cell r="D269">
            <v>388660000</v>
          </cell>
        </row>
        <row r="270">
          <cell r="A270">
            <v>43091</v>
          </cell>
          <cell r="D270">
            <v>470529984</v>
          </cell>
        </row>
        <row r="271">
          <cell r="A271">
            <v>43084</v>
          </cell>
          <cell r="D271">
            <v>556590016</v>
          </cell>
        </row>
        <row r="272">
          <cell r="A272">
            <v>43077</v>
          </cell>
          <cell r="D272">
            <v>549920000</v>
          </cell>
        </row>
        <row r="273">
          <cell r="A273">
            <v>43070</v>
          </cell>
          <cell r="D273">
            <v>680390016</v>
          </cell>
        </row>
        <row r="274">
          <cell r="A274">
            <v>43063</v>
          </cell>
          <cell r="D274">
            <v>324040000</v>
          </cell>
        </row>
        <row r="275">
          <cell r="A275">
            <v>43056</v>
          </cell>
          <cell r="D275">
            <v>465840000</v>
          </cell>
        </row>
        <row r="276">
          <cell r="A276">
            <v>43049</v>
          </cell>
          <cell r="D276">
            <v>553699968</v>
          </cell>
        </row>
        <row r="277">
          <cell r="A277">
            <v>43042</v>
          </cell>
          <cell r="D277">
            <v>860710016</v>
          </cell>
        </row>
        <row r="278">
          <cell r="A278">
            <v>43035</v>
          </cell>
          <cell r="D278">
            <v>489609984</v>
          </cell>
        </row>
        <row r="279">
          <cell r="A279">
            <v>43028</v>
          </cell>
          <cell r="D279">
            <v>504200000</v>
          </cell>
        </row>
        <row r="280">
          <cell r="A280">
            <v>43021</v>
          </cell>
          <cell r="D280">
            <v>325220000</v>
          </cell>
        </row>
        <row r="281">
          <cell r="A281">
            <v>43014</v>
          </cell>
          <cell r="D281">
            <v>375140000</v>
          </cell>
        </row>
        <row r="282">
          <cell r="A282">
            <v>43007</v>
          </cell>
          <cell r="D282">
            <v>619430016</v>
          </cell>
        </row>
        <row r="283">
          <cell r="A283">
            <v>43000</v>
          </cell>
          <cell r="D283">
            <v>744750016</v>
          </cell>
        </row>
        <row r="284">
          <cell r="A284">
            <v>42993</v>
          </cell>
          <cell r="D284">
            <v>884310016</v>
          </cell>
        </row>
        <row r="285">
          <cell r="A285">
            <v>42986</v>
          </cell>
          <cell r="D285">
            <v>406910016</v>
          </cell>
        </row>
        <row r="286">
          <cell r="A286">
            <v>42979</v>
          </cell>
          <cell r="D286">
            <v>504510016</v>
          </cell>
        </row>
        <row r="287">
          <cell r="A287">
            <v>42972</v>
          </cell>
          <cell r="D287">
            <v>450680000</v>
          </cell>
        </row>
        <row r="288">
          <cell r="A288">
            <v>42965</v>
          </cell>
          <cell r="D288">
            <v>538510016</v>
          </cell>
        </row>
        <row r="289">
          <cell r="A289">
            <v>42958</v>
          </cell>
          <cell r="D289">
            <v>605080000</v>
          </cell>
        </row>
        <row r="290">
          <cell r="A290">
            <v>42951</v>
          </cell>
          <cell r="D290">
            <v>691230016</v>
          </cell>
        </row>
        <row r="291">
          <cell r="A291">
            <v>42944</v>
          </cell>
          <cell r="D291">
            <v>423270016</v>
          </cell>
        </row>
        <row r="292">
          <cell r="A292">
            <v>42937</v>
          </cell>
          <cell r="D292">
            <v>424329984</v>
          </cell>
        </row>
        <row r="293">
          <cell r="A293">
            <v>42930</v>
          </cell>
          <cell r="D293">
            <v>444350016</v>
          </cell>
        </row>
        <row r="294">
          <cell r="A294">
            <v>42923</v>
          </cell>
          <cell r="D294">
            <v>316710016</v>
          </cell>
        </row>
        <row r="295">
          <cell r="A295">
            <v>42916</v>
          </cell>
          <cell r="D295">
            <v>508240000</v>
          </cell>
        </row>
        <row r="296">
          <cell r="A296">
            <v>42909</v>
          </cell>
          <cell r="D296">
            <v>533009984</v>
          </cell>
        </row>
        <row r="297">
          <cell r="A297">
            <v>42902</v>
          </cell>
          <cell r="D297">
            <v>882120000</v>
          </cell>
        </row>
        <row r="298">
          <cell r="A298">
            <v>42895</v>
          </cell>
          <cell r="D298">
            <v>636640000</v>
          </cell>
        </row>
        <row r="299">
          <cell r="A299">
            <v>42888</v>
          </cell>
          <cell r="D299">
            <v>355009984</v>
          </cell>
        </row>
        <row r="300">
          <cell r="A300">
            <v>42881</v>
          </cell>
          <cell r="D300">
            <v>413070016</v>
          </cell>
        </row>
        <row r="301">
          <cell r="A301">
            <v>42874</v>
          </cell>
          <cell r="D301">
            <v>629420032</v>
          </cell>
        </row>
        <row r="302">
          <cell r="A302">
            <v>42867</v>
          </cell>
          <cell r="D302">
            <v>693880000</v>
          </cell>
        </row>
        <row r="303">
          <cell r="A303">
            <v>42860</v>
          </cell>
          <cell r="D303">
            <v>701409984</v>
          </cell>
        </row>
        <row r="304">
          <cell r="A304">
            <v>42853</v>
          </cell>
          <cell r="D304">
            <v>364620000</v>
          </cell>
        </row>
        <row r="305">
          <cell r="A305">
            <v>42846</v>
          </cell>
          <cell r="D305">
            <v>356990016</v>
          </cell>
        </row>
        <row r="306">
          <cell r="A306">
            <v>42839</v>
          </cell>
          <cell r="D306">
            <v>349940000</v>
          </cell>
        </row>
        <row r="307">
          <cell r="A307">
            <v>42832</v>
          </cell>
          <cell r="D307">
            <v>421660000</v>
          </cell>
        </row>
        <row r="308">
          <cell r="A308">
            <v>42825</v>
          </cell>
          <cell r="D308">
            <v>508040000</v>
          </cell>
        </row>
        <row r="309">
          <cell r="A309">
            <v>42818</v>
          </cell>
          <cell r="D309">
            <v>518700000</v>
          </cell>
        </row>
        <row r="310">
          <cell r="A310">
            <v>42811</v>
          </cell>
          <cell r="D310">
            <v>486160000</v>
          </cell>
        </row>
        <row r="311">
          <cell r="A311">
            <v>42804</v>
          </cell>
          <cell r="D311">
            <v>398689984</v>
          </cell>
        </row>
        <row r="312">
          <cell r="A312">
            <v>42797</v>
          </cell>
          <cell r="D312">
            <v>511750016</v>
          </cell>
        </row>
        <row r="313">
          <cell r="A313">
            <v>42790</v>
          </cell>
          <cell r="D313">
            <v>351640000</v>
          </cell>
        </row>
        <row r="314">
          <cell r="A314">
            <v>42783</v>
          </cell>
          <cell r="D314">
            <v>546670016</v>
          </cell>
        </row>
        <row r="315">
          <cell r="A315">
            <v>42776</v>
          </cell>
          <cell r="D315">
            <v>545800000</v>
          </cell>
        </row>
        <row r="316">
          <cell r="A316">
            <v>42769</v>
          </cell>
          <cell r="D316">
            <v>999120000</v>
          </cell>
        </row>
        <row r="317">
          <cell r="A317">
            <v>42762</v>
          </cell>
          <cell r="D317">
            <v>498990016</v>
          </cell>
        </row>
        <row r="318">
          <cell r="A318">
            <v>42755</v>
          </cell>
          <cell r="D318">
            <v>465390016</v>
          </cell>
        </row>
        <row r="319">
          <cell r="A319">
            <v>42748</v>
          </cell>
          <cell r="D319">
            <v>555240000</v>
          </cell>
        </row>
        <row r="320">
          <cell r="A320">
            <v>42741</v>
          </cell>
          <cell r="D320">
            <v>415380000</v>
          </cell>
        </row>
        <row r="321">
          <cell r="A321">
            <v>42734</v>
          </cell>
          <cell r="D321">
            <v>339310016</v>
          </cell>
        </row>
        <row r="322">
          <cell r="A322">
            <v>42727</v>
          </cell>
          <cell r="D322">
            <v>453289984</v>
          </cell>
        </row>
        <row r="323">
          <cell r="A323">
            <v>42720</v>
          </cell>
          <cell r="D323">
            <v>780060032</v>
          </cell>
        </row>
        <row r="324">
          <cell r="A324">
            <v>42713</v>
          </cell>
          <cell r="D324">
            <v>607960000</v>
          </cell>
        </row>
        <row r="325">
          <cell r="A325">
            <v>42706</v>
          </cell>
          <cell r="D325">
            <v>622000000</v>
          </cell>
        </row>
        <row r="326">
          <cell r="A326">
            <v>42699</v>
          </cell>
          <cell r="D326">
            <v>376529984</v>
          </cell>
        </row>
        <row r="327">
          <cell r="A327">
            <v>42692</v>
          </cell>
          <cell r="D327">
            <v>793369984</v>
          </cell>
        </row>
        <row r="328">
          <cell r="A328">
            <v>42685</v>
          </cell>
          <cell r="D328">
            <v>829080000</v>
          </cell>
        </row>
        <row r="329">
          <cell r="A329">
            <v>42678</v>
          </cell>
          <cell r="D329">
            <v>625390016</v>
          </cell>
        </row>
        <row r="330">
          <cell r="A330">
            <v>42671</v>
          </cell>
          <cell r="D330">
            <v>840899968</v>
          </cell>
        </row>
        <row r="331">
          <cell r="A331">
            <v>42664</v>
          </cell>
          <cell r="D331">
            <v>462129984</v>
          </cell>
        </row>
        <row r="332">
          <cell r="A332">
            <v>42657</v>
          </cell>
          <cell r="D332">
            <v>834830016</v>
          </cell>
        </row>
        <row r="333">
          <cell r="A333">
            <v>42650</v>
          </cell>
          <cell r="D333">
            <v>504120000</v>
          </cell>
        </row>
        <row r="334">
          <cell r="A334">
            <v>42643</v>
          </cell>
          <cell r="D334">
            <v>625539968</v>
          </cell>
        </row>
        <row r="335">
          <cell r="A335">
            <v>42636</v>
          </cell>
          <cell r="D335">
            <v>804380032</v>
          </cell>
        </row>
        <row r="336">
          <cell r="A336">
            <v>42629</v>
          </cell>
          <cell r="D336">
            <v>1560000000</v>
          </cell>
        </row>
        <row r="337">
          <cell r="A337">
            <v>42622</v>
          </cell>
          <cell r="D337">
            <v>675209984</v>
          </cell>
        </row>
        <row r="338">
          <cell r="A338">
            <v>42615</v>
          </cell>
          <cell r="D338">
            <v>532000000</v>
          </cell>
        </row>
        <row r="339">
          <cell r="A339">
            <v>42608</v>
          </cell>
          <cell r="D339">
            <v>494420000</v>
          </cell>
        </row>
        <row r="340">
          <cell r="A340">
            <v>42601</v>
          </cell>
          <cell r="D340">
            <v>529489984</v>
          </cell>
        </row>
        <row r="341">
          <cell r="A341">
            <v>42594</v>
          </cell>
          <cell r="D341">
            <v>498020000</v>
          </cell>
        </row>
        <row r="342">
          <cell r="A342">
            <v>42587</v>
          </cell>
          <cell r="D342">
            <v>680600000</v>
          </cell>
        </row>
        <row r="343">
          <cell r="A343">
            <v>42580</v>
          </cell>
          <cell r="D343">
            <v>1030000000</v>
          </cell>
        </row>
        <row r="344">
          <cell r="A344">
            <v>42573</v>
          </cell>
          <cell r="D344">
            <v>590259968</v>
          </cell>
        </row>
        <row r="345">
          <cell r="A345">
            <v>42566</v>
          </cell>
          <cell r="D345">
            <v>571640000</v>
          </cell>
        </row>
        <row r="346">
          <cell r="A346">
            <v>42559</v>
          </cell>
          <cell r="D346">
            <v>450790016</v>
          </cell>
        </row>
        <row r="347">
          <cell r="A347">
            <v>42552</v>
          </cell>
          <cell r="D347">
            <v>741840000</v>
          </cell>
        </row>
        <row r="348">
          <cell r="A348">
            <v>42545</v>
          </cell>
          <cell r="D348">
            <v>826920000</v>
          </cell>
        </row>
        <row r="349">
          <cell r="A349">
            <v>42538</v>
          </cell>
          <cell r="D349">
            <v>766929984</v>
          </cell>
        </row>
        <row r="350">
          <cell r="A350">
            <v>42531</v>
          </cell>
          <cell r="D350">
            <v>499460000</v>
          </cell>
        </row>
        <row r="351">
          <cell r="A351">
            <v>42524</v>
          </cell>
          <cell r="D351">
            <v>560710016</v>
          </cell>
        </row>
        <row r="352">
          <cell r="A352">
            <v>42517</v>
          </cell>
          <cell r="D352">
            <v>817889984</v>
          </cell>
        </row>
        <row r="353">
          <cell r="A353">
            <v>42510</v>
          </cell>
          <cell r="D353">
            <v>850830016</v>
          </cell>
        </row>
        <row r="354">
          <cell r="A354">
            <v>42503</v>
          </cell>
          <cell r="D354">
            <v>864200000</v>
          </cell>
        </row>
        <row r="355">
          <cell r="A355">
            <v>42496</v>
          </cell>
          <cell r="D355">
            <v>902430016</v>
          </cell>
        </row>
        <row r="356">
          <cell r="A356">
            <v>42489</v>
          </cell>
          <cell r="D356">
            <v>1400000000</v>
          </cell>
        </row>
        <row r="357">
          <cell r="A357">
            <v>42482</v>
          </cell>
          <cell r="D357">
            <v>756209984</v>
          </cell>
        </row>
        <row r="358">
          <cell r="A358">
            <v>42475</v>
          </cell>
          <cell r="D358">
            <v>649240000</v>
          </cell>
        </row>
        <row r="359">
          <cell r="A359">
            <v>42468</v>
          </cell>
          <cell r="D359">
            <v>582889984</v>
          </cell>
        </row>
        <row r="360">
          <cell r="A360">
            <v>42461</v>
          </cell>
          <cell r="D360">
            <v>591859968</v>
          </cell>
        </row>
        <row r="361">
          <cell r="A361">
            <v>42454</v>
          </cell>
          <cell r="D361">
            <v>479129984</v>
          </cell>
        </row>
        <row r="362">
          <cell r="A362">
            <v>42447</v>
          </cell>
          <cell r="D362">
            <v>728289984</v>
          </cell>
        </row>
        <row r="363">
          <cell r="A363">
            <v>42440</v>
          </cell>
          <cell r="D363">
            <v>622400000</v>
          </cell>
        </row>
        <row r="364">
          <cell r="A364">
            <v>42433</v>
          </cell>
          <cell r="D364">
            <v>807219968</v>
          </cell>
        </row>
        <row r="365">
          <cell r="A365">
            <v>42426</v>
          </cell>
          <cell r="D365">
            <v>636209984</v>
          </cell>
        </row>
        <row r="366">
          <cell r="A366">
            <v>42419</v>
          </cell>
          <cell r="D366">
            <v>673270016</v>
          </cell>
        </row>
        <row r="367">
          <cell r="A367">
            <v>42412</v>
          </cell>
          <cell r="D367">
            <v>924489984</v>
          </cell>
        </row>
        <row r="368">
          <cell r="A368">
            <v>42405</v>
          </cell>
          <cell r="D368">
            <v>868620032</v>
          </cell>
        </row>
        <row r="369">
          <cell r="A369">
            <v>42398</v>
          </cell>
          <cell r="D369">
            <v>1520000000</v>
          </cell>
        </row>
        <row r="370">
          <cell r="A370">
            <v>42391</v>
          </cell>
          <cell r="D370">
            <v>973539968</v>
          </cell>
        </row>
        <row r="371">
          <cell r="A371">
            <v>42384</v>
          </cell>
          <cell r="D371">
            <v>1220000000</v>
          </cell>
        </row>
        <row r="372">
          <cell r="A372">
            <v>42377</v>
          </cell>
          <cell r="D372">
            <v>1380000000</v>
          </cell>
        </row>
        <row r="373">
          <cell r="A373">
            <v>42370</v>
          </cell>
          <cell r="D373">
            <v>495049984</v>
          </cell>
        </row>
        <row r="374">
          <cell r="A374">
            <v>42363</v>
          </cell>
          <cell r="D374">
            <v>506540000</v>
          </cell>
        </row>
        <row r="375">
          <cell r="A375">
            <v>42356</v>
          </cell>
          <cell r="D375">
            <v>1260000000</v>
          </cell>
        </row>
        <row r="376">
          <cell r="A376">
            <v>42349</v>
          </cell>
          <cell r="D376">
            <v>755420032</v>
          </cell>
        </row>
        <row r="377">
          <cell r="A377">
            <v>42342</v>
          </cell>
          <cell r="D377">
            <v>827059968</v>
          </cell>
        </row>
        <row r="378">
          <cell r="A378">
            <v>42335</v>
          </cell>
          <cell r="D378">
            <v>438880000</v>
          </cell>
        </row>
        <row r="379">
          <cell r="A379">
            <v>42328</v>
          </cell>
          <cell r="D379">
            <v>759929984</v>
          </cell>
        </row>
        <row r="380">
          <cell r="A380">
            <v>42321</v>
          </cell>
          <cell r="D380">
            <v>866220032</v>
          </cell>
        </row>
        <row r="381">
          <cell r="A381">
            <v>42314</v>
          </cell>
          <cell r="D381">
            <v>780809984</v>
          </cell>
        </row>
        <row r="382">
          <cell r="A382">
            <v>42307</v>
          </cell>
          <cell r="D382">
            <v>1290000000</v>
          </cell>
        </row>
        <row r="383">
          <cell r="A383">
            <v>42300</v>
          </cell>
          <cell r="D383">
            <v>888300032</v>
          </cell>
        </row>
        <row r="384">
          <cell r="A384">
            <v>42293</v>
          </cell>
          <cell r="D384">
            <v>739539968</v>
          </cell>
        </row>
        <row r="385">
          <cell r="A385">
            <v>42286</v>
          </cell>
          <cell r="D385">
            <v>1050000000</v>
          </cell>
        </row>
        <row r="386">
          <cell r="A386">
            <v>42279</v>
          </cell>
          <cell r="D386">
            <v>1260000000</v>
          </cell>
        </row>
        <row r="387">
          <cell r="A387">
            <v>42272</v>
          </cell>
          <cell r="D387">
            <v>970780032</v>
          </cell>
        </row>
        <row r="388">
          <cell r="A388">
            <v>42265</v>
          </cell>
          <cell r="D388">
            <v>1110000000</v>
          </cell>
        </row>
        <row r="389">
          <cell r="A389">
            <v>42258</v>
          </cell>
          <cell r="D389">
            <v>1010000000</v>
          </cell>
        </row>
        <row r="390">
          <cell r="A390">
            <v>42251</v>
          </cell>
          <cell r="D390">
            <v>1190000000</v>
          </cell>
        </row>
        <row r="391">
          <cell r="A391">
            <v>42244</v>
          </cell>
          <cell r="D391">
            <v>2000000000</v>
          </cell>
        </row>
        <row r="392">
          <cell r="A392">
            <v>42237</v>
          </cell>
          <cell r="D392">
            <v>1280000000</v>
          </cell>
        </row>
        <row r="393">
          <cell r="A393">
            <v>42230</v>
          </cell>
          <cell r="D393">
            <v>1380000000</v>
          </cell>
        </row>
        <row r="394">
          <cell r="A394">
            <v>42223</v>
          </cell>
          <cell r="D394">
            <v>1540000000</v>
          </cell>
        </row>
        <row r="395">
          <cell r="A395">
            <v>42216</v>
          </cell>
          <cell r="D395">
            <v>766390016</v>
          </cell>
        </row>
        <row r="396">
          <cell r="A396">
            <v>42209</v>
          </cell>
          <cell r="D396">
            <v>1380000000</v>
          </cell>
        </row>
        <row r="397">
          <cell r="A397">
            <v>42202</v>
          </cell>
          <cell r="D397">
            <v>756979968</v>
          </cell>
        </row>
        <row r="398">
          <cell r="A398">
            <v>42195</v>
          </cell>
          <cell r="D398">
            <v>1100000000</v>
          </cell>
        </row>
        <row r="399">
          <cell r="A399">
            <v>42188</v>
          </cell>
          <cell r="D399">
            <v>603929984</v>
          </cell>
        </row>
        <row r="400">
          <cell r="A400">
            <v>42181</v>
          </cell>
          <cell r="D400">
            <v>782380032</v>
          </cell>
        </row>
        <row r="401">
          <cell r="A401">
            <v>42174</v>
          </cell>
          <cell r="D401">
            <v>794099968</v>
          </cell>
        </row>
        <row r="402">
          <cell r="A402">
            <v>42167</v>
          </cell>
          <cell r="D402">
            <v>880460032</v>
          </cell>
        </row>
        <row r="403">
          <cell r="A403">
            <v>42160</v>
          </cell>
          <cell r="D403">
            <v>683360000</v>
          </cell>
        </row>
        <row r="404">
          <cell r="A404">
            <v>42153</v>
          </cell>
          <cell r="D404">
            <v>792590016</v>
          </cell>
        </row>
        <row r="405">
          <cell r="A405">
            <v>42146</v>
          </cell>
          <cell r="D405">
            <v>869190016</v>
          </cell>
        </row>
        <row r="406">
          <cell r="A406">
            <v>42139</v>
          </cell>
          <cell r="D406">
            <v>833209984</v>
          </cell>
        </row>
        <row r="407">
          <cell r="A407">
            <v>42132</v>
          </cell>
          <cell r="D407">
            <v>1090000000</v>
          </cell>
        </row>
        <row r="408">
          <cell r="A408">
            <v>42125</v>
          </cell>
          <cell r="D408">
            <v>1680000000</v>
          </cell>
        </row>
        <row r="409">
          <cell r="A409">
            <v>42118</v>
          </cell>
          <cell r="D409">
            <v>829760000</v>
          </cell>
        </row>
        <row r="410">
          <cell r="A410">
            <v>42111</v>
          </cell>
          <cell r="D410">
            <v>684739968</v>
          </cell>
        </row>
        <row r="411">
          <cell r="A411">
            <v>42104</v>
          </cell>
          <cell r="D411">
            <v>728830016</v>
          </cell>
        </row>
        <row r="412">
          <cell r="A412">
            <v>42097</v>
          </cell>
          <cell r="D412">
            <v>648129984</v>
          </cell>
        </row>
        <row r="413">
          <cell r="A413">
            <v>42090</v>
          </cell>
          <cell r="D413">
            <v>837299968</v>
          </cell>
        </row>
        <row r="414">
          <cell r="A414">
            <v>42083</v>
          </cell>
          <cell r="D414">
            <v>1070000000</v>
          </cell>
        </row>
        <row r="415">
          <cell r="A415">
            <v>42076</v>
          </cell>
          <cell r="D415">
            <v>1310000000</v>
          </cell>
        </row>
        <row r="416">
          <cell r="A416">
            <v>42069</v>
          </cell>
          <cell r="D416">
            <v>987750016</v>
          </cell>
        </row>
        <row r="417">
          <cell r="A417">
            <v>42062</v>
          </cell>
          <cell r="D417">
            <v>1470000000</v>
          </cell>
        </row>
        <row r="418">
          <cell r="A418">
            <v>42055</v>
          </cell>
          <cell r="D418">
            <v>777420032</v>
          </cell>
        </row>
        <row r="419">
          <cell r="A419">
            <v>42048</v>
          </cell>
          <cell r="D419">
            <v>1210000000</v>
          </cell>
        </row>
        <row r="420">
          <cell r="A420">
            <v>42041</v>
          </cell>
          <cell r="D420">
            <v>1080000000</v>
          </cell>
        </row>
        <row r="421">
          <cell r="A421">
            <v>42034</v>
          </cell>
          <cell r="D421">
            <v>1860000000</v>
          </cell>
        </row>
        <row r="422">
          <cell r="A422">
            <v>42027</v>
          </cell>
          <cell r="D422">
            <v>794950016</v>
          </cell>
        </row>
        <row r="423">
          <cell r="A423">
            <v>42020</v>
          </cell>
          <cell r="D423">
            <v>1220000000</v>
          </cell>
        </row>
        <row r="424">
          <cell r="A424">
            <v>42013</v>
          </cell>
          <cell r="D424">
            <v>1130000000</v>
          </cell>
        </row>
        <row r="425">
          <cell r="A425">
            <v>42006</v>
          </cell>
          <cell r="D425">
            <v>608350016</v>
          </cell>
        </row>
        <row r="426">
          <cell r="A426">
            <v>41999</v>
          </cell>
          <cell r="D426">
            <v>477590016</v>
          </cell>
        </row>
        <row r="427">
          <cell r="A427">
            <v>41992</v>
          </cell>
          <cell r="D427">
            <v>1320000000</v>
          </cell>
        </row>
        <row r="428">
          <cell r="A428">
            <v>41985</v>
          </cell>
          <cell r="D428">
            <v>1040000000</v>
          </cell>
        </row>
        <row r="429">
          <cell r="A429">
            <v>41978</v>
          </cell>
          <cell r="D429">
            <v>1070000000</v>
          </cell>
        </row>
        <row r="430">
          <cell r="A430">
            <v>41971</v>
          </cell>
          <cell r="D430">
            <v>727750016</v>
          </cell>
        </row>
        <row r="431">
          <cell r="A431">
            <v>41964</v>
          </cell>
          <cell r="D431">
            <v>933660032</v>
          </cell>
        </row>
        <row r="432">
          <cell r="A432">
            <v>41957</v>
          </cell>
          <cell r="D432">
            <v>820670016</v>
          </cell>
        </row>
        <row r="433">
          <cell r="A433">
            <v>41950</v>
          </cell>
          <cell r="D433">
            <v>799809984</v>
          </cell>
        </row>
        <row r="434">
          <cell r="A434">
            <v>41943</v>
          </cell>
          <cell r="D434">
            <v>880920000</v>
          </cell>
        </row>
        <row r="435">
          <cell r="A435">
            <v>41936</v>
          </cell>
          <cell r="D435">
            <v>1430000000</v>
          </cell>
        </row>
        <row r="436">
          <cell r="A436">
            <v>41929</v>
          </cell>
          <cell r="D436">
            <v>1430000000</v>
          </cell>
        </row>
        <row r="437">
          <cell r="A437">
            <v>41922</v>
          </cell>
          <cell r="D437">
            <v>1120000000</v>
          </cell>
        </row>
        <row r="438">
          <cell r="A438">
            <v>41915</v>
          </cell>
          <cell r="D438">
            <v>991000000</v>
          </cell>
        </row>
        <row r="439">
          <cell r="A439">
            <v>41908</v>
          </cell>
          <cell r="D439">
            <v>1360000000</v>
          </cell>
        </row>
        <row r="440">
          <cell r="A440">
            <v>41901</v>
          </cell>
          <cell r="D440">
            <v>1190000000</v>
          </cell>
        </row>
        <row r="441">
          <cell r="A441">
            <v>41894</v>
          </cell>
          <cell r="D441">
            <v>1850000000</v>
          </cell>
        </row>
        <row r="442">
          <cell r="A442">
            <v>41887</v>
          </cell>
          <cell r="D442">
            <v>1290000000</v>
          </cell>
        </row>
        <row r="443">
          <cell r="A443">
            <v>41880</v>
          </cell>
          <cell r="D443">
            <v>955379968</v>
          </cell>
        </row>
        <row r="444">
          <cell r="A444">
            <v>41873</v>
          </cell>
          <cell r="D444">
            <v>989329984</v>
          </cell>
        </row>
        <row r="445">
          <cell r="A445">
            <v>41866</v>
          </cell>
          <cell r="D445">
            <v>717449984</v>
          </cell>
        </row>
        <row r="446">
          <cell r="A446">
            <v>41859</v>
          </cell>
          <cell r="D446">
            <v>892099968</v>
          </cell>
        </row>
        <row r="447">
          <cell r="A447">
            <v>41852</v>
          </cell>
          <cell r="D447">
            <v>947299968</v>
          </cell>
        </row>
        <row r="448">
          <cell r="A448">
            <v>41845</v>
          </cell>
          <cell r="D448">
            <v>1110000000</v>
          </cell>
        </row>
        <row r="449">
          <cell r="A449">
            <v>41838</v>
          </cell>
          <cell r="D449">
            <v>997180032</v>
          </cell>
        </row>
        <row r="450">
          <cell r="A450">
            <v>41831</v>
          </cell>
          <cell r="D450">
            <v>927320000</v>
          </cell>
        </row>
        <row r="451">
          <cell r="A451">
            <v>41824</v>
          </cell>
          <cell r="D451">
            <v>556680000</v>
          </cell>
        </row>
        <row r="452">
          <cell r="A452">
            <v>41817</v>
          </cell>
          <cell r="D452">
            <v>865030016</v>
          </cell>
        </row>
        <row r="453">
          <cell r="A453">
            <v>41810</v>
          </cell>
          <cell r="D453">
            <v>940910016</v>
          </cell>
        </row>
        <row r="454">
          <cell r="A454">
            <v>41803</v>
          </cell>
          <cell r="D454">
            <v>1170000000</v>
          </cell>
        </row>
        <row r="455">
          <cell r="A455">
            <v>41796</v>
          </cell>
          <cell r="D455">
            <v>1650000000</v>
          </cell>
        </row>
        <row r="456">
          <cell r="A456">
            <v>41789</v>
          </cell>
          <cell r="D456">
            <v>1610000000</v>
          </cell>
        </row>
        <row r="457">
          <cell r="A457">
            <v>41782</v>
          </cell>
          <cell r="D457">
            <v>1180000000</v>
          </cell>
        </row>
        <row r="458">
          <cell r="A458">
            <v>41775</v>
          </cell>
          <cell r="D458">
            <v>1050000000</v>
          </cell>
        </row>
        <row r="459">
          <cell r="A459">
            <v>41768</v>
          </cell>
          <cell r="D459">
            <v>1470000000</v>
          </cell>
        </row>
        <row r="460">
          <cell r="A460">
            <v>41761</v>
          </cell>
          <cell r="D460">
            <v>1900000000</v>
          </cell>
        </row>
        <row r="461">
          <cell r="A461">
            <v>41754</v>
          </cell>
          <cell r="D461">
            <v>1930000000</v>
          </cell>
        </row>
        <row r="462">
          <cell r="A462">
            <v>41747</v>
          </cell>
          <cell r="D462">
            <v>971630016</v>
          </cell>
        </row>
        <row r="463">
          <cell r="A463">
            <v>41740</v>
          </cell>
          <cell r="D463">
            <v>1250000000</v>
          </cell>
        </row>
        <row r="464">
          <cell r="A464">
            <v>41733</v>
          </cell>
          <cell r="D464">
            <v>987689984</v>
          </cell>
        </row>
        <row r="465">
          <cell r="A465">
            <v>41726</v>
          </cell>
          <cell r="D465">
            <v>1360000000</v>
          </cell>
        </row>
        <row r="466">
          <cell r="A466">
            <v>41719</v>
          </cell>
          <cell r="D466">
            <v>1220000000</v>
          </cell>
        </row>
        <row r="467">
          <cell r="A467">
            <v>41712</v>
          </cell>
          <cell r="D467">
            <v>1160000000</v>
          </cell>
        </row>
        <row r="468">
          <cell r="A468">
            <v>41705</v>
          </cell>
          <cell r="D468">
            <v>1110000000</v>
          </cell>
        </row>
        <row r="469">
          <cell r="A469">
            <v>41698</v>
          </cell>
          <cell r="D469">
            <v>1470000000</v>
          </cell>
        </row>
        <row r="470">
          <cell r="A470">
            <v>41691</v>
          </cell>
          <cell r="D470">
            <v>1160000000</v>
          </cell>
        </row>
        <row r="471">
          <cell r="A471">
            <v>41684</v>
          </cell>
          <cell r="D471">
            <v>1520000000</v>
          </cell>
        </row>
        <row r="472">
          <cell r="A472">
            <v>41677</v>
          </cell>
          <cell r="D472">
            <v>1740000000</v>
          </cell>
        </row>
        <row r="473">
          <cell r="A473">
            <v>41670</v>
          </cell>
          <cell r="D473">
            <v>3289999872</v>
          </cell>
        </row>
        <row r="474">
          <cell r="A474">
            <v>41663</v>
          </cell>
          <cell r="D474">
            <v>1550000000</v>
          </cell>
        </row>
        <row r="475">
          <cell r="A475">
            <v>41656</v>
          </cell>
          <cell r="D475">
            <v>1770000000</v>
          </cell>
        </row>
        <row r="476">
          <cell r="A476">
            <v>41649</v>
          </cell>
          <cell r="D476">
            <v>1570000000</v>
          </cell>
        </row>
        <row r="477">
          <cell r="A477">
            <v>41642</v>
          </cell>
          <cell r="D477">
            <v>1110000000</v>
          </cell>
        </row>
        <row r="478">
          <cell r="A478">
            <v>41635</v>
          </cell>
          <cell r="D478">
            <v>1100000000</v>
          </cell>
        </row>
        <row r="479">
          <cell r="A479">
            <v>41628</v>
          </cell>
          <cell r="D479">
            <v>1840000000</v>
          </cell>
        </row>
        <row r="480">
          <cell r="A480">
            <v>41621</v>
          </cell>
          <cell r="D480">
            <v>1550000000</v>
          </cell>
        </row>
        <row r="481">
          <cell r="A481">
            <v>41614</v>
          </cell>
          <cell r="D481">
            <v>2090000000</v>
          </cell>
        </row>
        <row r="482">
          <cell r="A482">
            <v>41607</v>
          </cell>
          <cell r="D482">
            <v>1310000000</v>
          </cell>
        </row>
        <row r="483">
          <cell r="A483">
            <v>41600</v>
          </cell>
          <cell r="D483">
            <v>1130000000</v>
          </cell>
        </row>
        <row r="484">
          <cell r="A484">
            <v>41593</v>
          </cell>
          <cell r="D484">
            <v>1230000000</v>
          </cell>
        </row>
        <row r="485">
          <cell r="A485">
            <v>41586</v>
          </cell>
          <cell r="D485">
            <v>1280000000</v>
          </cell>
        </row>
        <row r="486">
          <cell r="A486">
            <v>41579</v>
          </cell>
          <cell r="D486">
            <v>2090000000</v>
          </cell>
        </row>
        <row r="487">
          <cell r="A487">
            <v>41572</v>
          </cell>
          <cell r="D487">
            <v>1970000000</v>
          </cell>
        </row>
        <row r="488">
          <cell r="A488">
            <v>41565</v>
          </cell>
          <cell r="D488">
            <v>1380000000</v>
          </cell>
        </row>
        <row r="489">
          <cell r="A489">
            <v>41558</v>
          </cell>
          <cell r="D489">
            <v>1450000000</v>
          </cell>
        </row>
        <row r="490">
          <cell r="A490">
            <v>41551</v>
          </cell>
          <cell r="D490">
            <v>1480000000</v>
          </cell>
        </row>
        <row r="491">
          <cell r="A491">
            <v>41544</v>
          </cell>
          <cell r="D491">
            <v>1910000000</v>
          </cell>
        </row>
        <row r="492">
          <cell r="A492">
            <v>41537</v>
          </cell>
          <cell r="D492">
            <v>2510000128</v>
          </cell>
        </row>
        <row r="493">
          <cell r="A493">
            <v>41530</v>
          </cell>
          <cell r="D493">
            <v>2689999872</v>
          </cell>
        </row>
        <row r="494">
          <cell r="A494">
            <v>41523</v>
          </cell>
          <cell r="D494">
            <v>1270000000</v>
          </cell>
        </row>
        <row r="495">
          <cell r="A495">
            <v>41516</v>
          </cell>
          <cell r="D495">
            <v>1570000000</v>
          </cell>
        </row>
        <row r="496">
          <cell r="A496">
            <v>41509</v>
          </cell>
          <cell r="D496">
            <v>1670000000</v>
          </cell>
        </row>
        <row r="497">
          <cell r="A497">
            <v>41502</v>
          </cell>
          <cell r="D497">
            <v>2860000000</v>
          </cell>
        </row>
        <row r="498">
          <cell r="A498">
            <v>41495</v>
          </cell>
          <cell r="D498">
            <v>1480000000</v>
          </cell>
        </row>
        <row r="499">
          <cell r="A499">
            <v>41488</v>
          </cell>
          <cell r="D499">
            <v>1360000000</v>
          </cell>
        </row>
        <row r="500">
          <cell r="A500">
            <v>41481</v>
          </cell>
          <cell r="D500">
            <v>1600000000</v>
          </cell>
        </row>
        <row r="501">
          <cell r="A501">
            <v>41474</v>
          </cell>
          <cell r="D501">
            <v>1150000000</v>
          </cell>
        </row>
        <row r="502">
          <cell r="A502">
            <v>41467</v>
          </cell>
          <cell r="D502">
            <v>1540000000</v>
          </cell>
        </row>
        <row r="503">
          <cell r="A503">
            <v>41460</v>
          </cell>
          <cell r="D503">
            <v>1380000000</v>
          </cell>
        </row>
        <row r="504">
          <cell r="A504">
            <v>41453</v>
          </cell>
          <cell r="D504">
            <v>2080000000</v>
          </cell>
        </row>
        <row r="505">
          <cell r="A505">
            <v>41446</v>
          </cell>
          <cell r="D505">
            <v>1600000000</v>
          </cell>
        </row>
        <row r="506">
          <cell r="A506">
            <v>41439</v>
          </cell>
          <cell r="D506">
            <v>1560000000</v>
          </cell>
        </row>
        <row r="507">
          <cell r="A507">
            <v>41432</v>
          </cell>
          <cell r="D507">
            <v>1780000000</v>
          </cell>
        </row>
        <row r="508">
          <cell r="A508">
            <v>41425</v>
          </cell>
          <cell r="D508">
            <v>1450000000</v>
          </cell>
        </row>
        <row r="509">
          <cell r="A509">
            <v>41418</v>
          </cell>
          <cell r="D509">
            <v>1980000000</v>
          </cell>
        </row>
        <row r="510">
          <cell r="A510">
            <v>41411</v>
          </cell>
          <cell r="D510">
            <v>2540000000</v>
          </cell>
        </row>
        <row r="511">
          <cell r="A511">
            <v>41404</v>
          </cell>
          <cell r="D511">
            <v>2190000128</v>
          </cell>
        </row>
        <row r="512">
          <cell r="A512">
            <v>41397</v>
          </cell>
          <cell r="D512">
            <v>2620000000</v>
          </cell>
        </row>
        <row r="513">
          <cell r="A513">
            <v>41390</v>
          </cell>
          <cell r="D513">
            <v>3209999872</v>
          </cell>
        </row>
        <row r="514">
          <cell r="A514">
            <v>41383</v>
          </cell>
          <cell r="D514">
            <v>2840000000</v>
          </cell>
        </row>
        <row r="515">
          <cell r="A515">
            <v>41376</v>
          </cell>
          <cell r="D515">
            <v>1550000000</v>
          </cell>
        </row>
        <row r="516">
          <cell r="A516">
            <v>41369</v>
          </cell>
          <cell r="D516">
            <v>2030000000</v>
          </cell>
        </row>
        <row r="517">
          <cell r="A517">
            <v>41362</v>
          </cell>
          <cell r="D517">
            <v>1570000000</v>
          </cell>
        </row>
        <row r="518">
          <cell r="A518">
            <v>41355</v>
          </cell>
          <cell r="D518">
            <v>2220000000</v>
          </cell>
        </row>
        <row r="519">
          <cell r="A519">
            <v>41348</v>
          </cell>
          <cell r="D519">
            <v>2289999872</v>
          </cell>
        </row>
        <row r="520">
          <cell r="A520">
            <v>41341</v>
          </cell>
          <cell r="D520">
            <v>2540000000</v>
          </cell>
        </row>
        <row r="521">
          <cell r="A521">
            <v>41334</v>
          </cell>
          <cell r="D521">
            <v>2340000000</v>
          </cell>
        </row>
        <row r="522">
          <cell r="A522">
            <v>41327</v>
          </cell>
          <cell r="D522">
            <v>1690000000</v>
          </cell>
        </row>
        <row r="523">
          <cell r="A523">
            <v>41320</v>
          </cell>
          <cell r="D523">
            <v>2350000128</v>
          </cell>
        </row>
        <row r="524">
          <cell r="A524">
            <v>41313</v>
          </cell>
          <cell r="D524">
            <v>2980000000</v>
          </cell>
        </row>
        <row r="525">
          <cell r="A525">
            <v>41306</v>
          </cell>
          <cell r="D525">
            <v>2630000128</v>
          </cell>
        </row>
        <row r="526">
          <cell r="A526">
            <v>41299</v>
          </cell>
          <cell r="D526">
            <v>3990000128</v>
          </cell>
        </row>
        <row r="527">
          <cell r="A527">
            <v>41292</v>
          </cell>
          <cell r="D527">
            <v>3230000128</v>
          </cell>
        </row>
        <row r="528">
          <cell r="A528">
            <v>41285</v>
          </cell>
          <cell r="D528">
            <v>2300000000</v>
          </cell>
        </row>
        <row r="529">
          <cell r="A529">
            <v>41278</v>
          </cell>
          <cell r="D529">
            <v>2169999872</v>
          </cell>
        </row>
        <row r="530">
          <cell r="A530">
            <v>41271</v>
          </cell>
          <cell r="D530">
            <v>1290000000</v>
          </cell>
        </row>
        <row r="531">
          <cell r="A531">
            <v>41264</v>
          </cell>
          <cell r="D531">
            <v>2910000128</v>
          </cell>
        </row>
        <row r="532">
          <cell r="A532">
            <v>41257</v>
          </cell>
          <cell r="D532">
            <v>3340000000</v>
          </cell>
        </row>
        <row r="533">
          <cell r="A533">
            <v>41250</v>
          </cell>
          <cell r="D533">
            <v>3929999872</v>
          </cell>
        </row>
        <row r="534">
          <cell r="A534">
            <v>41243</v>
          </cell>
          <cell r="D534">
            <v>2590000128</v>
          </cell>
        </row>
        <row r="535">
          <cell r="A535">
            <v>41236</v>
          </cell>
          <cell r="D535">
            <v>2110000000</v>
          </cell>
        </row>
        <row r="536">
          <cell r="A536">
            <v>41229</v>
          </cell>
          <cell r="D536">
            <v>3580000000</v>
          </cell>
        </row>
        <row r="537">
          <cell r="A537">
            <v>41222</v>
          </cell>
          <cell r="D537">
            <v>3680000000</v>
          </cell>
        </row>
        <row r="538">
          <cell r="A538">
            <v>41215</v>
          </cell>
          <cell r="D538">
            <v>1470000000</v>
          </cell>
        </row>
        <row r="539">
          <cell r="A539">
            <v>41208</v>
          </cell>
          <cell r="D539">
            <v>3489999872</v>
          </cell>
        </row>
        <row r="540">
          <cell r="A540">
            <v>41201</v>
          </cell>
          <cell r="D540">
            <v>2590000128</v>
          </cell>
        </row>
        <row r="541">
          <cell r="A541">
            <v>41194</v>
          </cell>
          <cell r="D541">
            <v>2990000128</v>
          </cell>
        </row>
        <row r="542">
          <cell r="A542">
            <v>41187</v>
          </cell>
          <cell r="D542">
            <v>2560000000</v>
          </cell>
        </row>
        <row r="543">
          <cell r="A543">
            <v>41180</v>
          </cell>
          <cell r="D543">
            <v>2860000000</v>
          </cell>
        </row>
        <row r="544">
          <cell r="A544">
            <v>41173</v>
          </cell>
          <cell r="D544">
            <v>2010000000</v>
          </cell>
        </row>
        <row r="545">
          <cell r="A545">
            <v>41166</v>
          </cell>
          <cell r="D545">
            <v>2900000000</v>
          </cell>
        </row>
        <row r="546">
          <cell r="A546">
            <v>41159</v>
          </cell>
          <cell r="D546">
            <v>1430000000</v>
          </cell>
        </row>
        <row r="547">
          <cell r="A547">
            <v>41152</v>
          </cell>
          <cell r="D547">
            <v>1540000000</v>
          </cell>
        </row>
        <row r="548">
          <cell r="A548">
            <v>41145</v>
          </cell>
          <cell r="D548">
            <v>2849999872</v>
          </cell>
        </row>
        <row r="549">
          <cell r="A549">
            <v>41138</v>
          </cell>
          <cell r="D549">
            <v>1570000000</v>
          </cell>
        </row>
        <row r="550">
          <cell r="A550">
            <v>41131</v>
          </cell>
          <cell r="D550">
            <v>1250000000</v>
          </cell>
        </row>
        <row r="551">
          <cell r="A551">
            <v>41124</v>
          </cell>
          <cell r="D551">
            <v>1900000000</v>
          </cell>
        </row>
        <row r="552">
          <cell r="A552">
            <v>41117</v>
          </cell>
          <cell r="D552">
            <v>2740000000</v>
          </cell>
        </row>
        <row r="553">
          <cell r="A553">
            <v>41110</v>
          </cell>
          <cell r="D553">
            <v>1680000000</v>
          </cell>
        </row>
        <row r="554">
          <cell r="A554">
            <v>41103</v>
          </cell>
          <cell r="D554">
            <v>2100000000</v>
          </cell>
        </row>
        <row r="555">
          <cell r="A555">
            <v>41096</v>
          </cell>
          <cell r="D555">
            <v>1550000000</v>
          </cell>
        </row>
        <row r="556">
          <cell r="A556">
            <v>41089</v>
          </cell>
          <cell r="D556">
            <v>1490000000</v>
          </cell>
        </row>
        <row r="557">
          <cell r="A557">
            <v>41082</v>
          </cell>
          <cell r="D557">
            <v>1770000000</v>
          </cell>
        </row>
        <row r="558">
          <cell r="A558">
            <v>41075</v>
          </cell>
          <cell r="D558">
            <v>2000000000</v>
          </cell>
        </row>
        <row r="559">
          <cell r="A559">
            <v>41068</v>
          </cell>
          <cell r="D559">
            <v>2070000000</v>
          </cell>
        </row>
        <row r="560">
          <cell r="A560">
            <v>41061</v>
          </cell>
          <cell r="D560">
            <v>1920000000</v>
          </cell>
        </row>
        <row r="561">
          <cell r="A561">
            <v>41054</v>
          </cell>
          <cell r="D561">
            <v>2740000000</v>
          </cell>
        </row>
        <row r="562">
          <cell r="A562">
            <v>41047</v>
          </cell>
          <cell r="D562">
            <v>2840000000</v>
          </cell>
        </row>
        <row r="563">
          <cell r="A563">
            <v>41040</v>
          </cell>
          <cell r="D563">
            <v>2169999872</v>
          </cell>
        </row>
        <row r="564">
          <cell r="A564">
            <v>41033</v>
          </cell>
          <cell r="D564">
            <v>2470000128</v>
          </cell>
        </row>
        <row r="565">
          <cell r="A565">
            <v>41026</v>
          </cell>
          <cell r="D565">
            <v>3889999872</v>
          </cell>
        </row>
        <row r="566">
          <cell r="A566">
            <v>41019</v>
          </cell>
          <cell r="D566">
            <v>4899999744</v>
          </cell>
        </row>
        <row r="567">
          <cell r="A567">
            <v>41012</v>
          </cell>
          <cell r="D567">
            <v>3660000000</v>
          </cell>
        </row>
        <row r="568">
          <cell r="A568">
            <v>41005</v>
          </cell>
          <cell r="D568">
            <v>2649999872</v>
          </cell>
        </row>
        <row r="569">
          <cell r="A569">
            <v>40998</v>
          </cell>
          <cell r="D569">
            <v>3200000000</v>
          </cell>
        </row>
        <row r="570">
          <cell r="A570">
            <v>40991</v>
          </cell>
          <cell r="D570">
            <v>3420000000</v>
          </cell>
        </row>
        <row r="571">
          <cell r="A571">
            <v>40984</v>
          </cell>
          <cell r="D571">
            <v>4499999744</v>
          </cell>
        </row>
        <row r="572">
          <cell r="A572">
            <v>40977</v>
          </cell>
          <cell r="D572">
            <v>3350000128</v>
          </cell>
        </row>
        <row r="573">
          <cell r="A573">
            <v>40970</v>
          </cell>
          <cell r="D573">
            <v>3209999872</v>
          </cell>
        </row>
        <row r="574">
          <cell r="A574">
            <v>40963</v>
          </cell>
          <cell r="D574">
            <v>2070000000</v>
          </cell>
        </row>
        <row r="575">
          <cell r="A575">
            <v>40956</v>
          </cell>
          <cell r="D575">
            <v>3969999872</v>
          </cell>
        </row>
        <row r="576">
          <cell r="A576">
            <v>40949</v>
          </cell>
          <cell r="D576">
            <v>2489999872</v>
          </cell>
        </row>
        <row r="577">
          <cell r="A577">
            <v>40942</v>
          </cell>
          <cell r="D577">
            <v>1510000000</v>
          </cell>
        </row>
        <row r="578">
          <cell r="A578">
            <v>40935</v>
          </cell>
          <cell r="D578">
            <v>2440000000</v>
          </cell>
        </row>
        <row r="579">
          <cell r="A579">
            <v>40928</v>
          </cell>
          <cell r="D579">
            <v>1200000000</v>
          </cell>
        </row>
        <row r="580">
          <cell r="A580">
            <v>40921</v>
          </cell>
          <cell r="D580">
            <v>1310000000</v>
          </cell>
        </row>
        <row r="581">
          <cell r="A581">
            <v>40914</v>
          </cell>
          <cell r="D581">
            <v>1150000000</v>
          </cell>
        </row>
        <row r="582">
          <cell r="A582">
            <v>40907</v>
          </cell>
          <cell r="D582">
            <v>890019968</v>
          </cell>
        </row>
        <row r="583">
          <cell r="A583">
            <v>40900</v>
          </cell>
          <cell r="D583">
            <v>1310000000</v>
          </cell>
        </row>
        <row r="584">
          <cell r="A584">
            <v>40893</v>
          </cell>
          <cell r="D584">
            <v>1730000000</v>
          </cell>
        </row>
        <row r="585">
          <cell r="A585">
            <v>40886</v>
          </cell>
          <cell r="D585">
            <v>1620000000</v>
          </cell>
        </row>
        <row r="586">
          <cell r="A586">
            <v>40879</v>
          </cell>
          <cell r="D586">
            <v>1900000000</v>
          </cell>
        </row>
        <row r="587">
          <cell r="A587">
            <v>40872</v>
          </cell>
          <cell r="D587">
            <v>1540000000</v>
          </cell>
        </row>
        <row r="588">
          <cell r="A588">
            <v>40865</v>
          </cell>
          <cell r="D588">
            <v>2070000000</v>
          </cell>
        </row>
        <row r="589">
          <cell r="A589">
            <v>40858</v>
          </cell>
          <cell r="D589">
            <v>2630000128</v>
          </cell>
        </row>
        <row r="590">
          <cell r="A590">
            <v>40851</v>
          </cell>
          <cell r="D590">
            <v>1990000000</v>
          </cell>
        </row>
        <row r="591">
          <cell r="A591">
            <v>40844</v>
          </cell>
          <cell r="D591">
            <v>2209999872</v>
          </cell>
        </row>
        <row r="592">
          <cell r="A592">
            <v>40837</v>
          </cell>
          <cell r="D592">
            <v>3840000000</v>
          </cell>
        </row>
        <row r="593">
          <cell r="A593">
            <v>40830</v>
          </cell>
          <cell r="D593">
            <v>2670000128</v>
          </cell>
        </row>
        <row r="594">
          <cell r="A594">
            <v>40823</v>
          </cell>
          <cell r="D594">
            <v>4040000000</v>
          </cell>
        </row>
        <row r="595">
          <cell r="A595">
            <v>40816</v>
          </cell>
          <cell r="D595">
            <v>3070000128</v>
          </cell>
        </row>
        <row r="596">
          <cell r="A596">
            <v>40809</v>
          </cell>
          <cell r="D596">
            <v>3720000000</v>
          </cell>
        </row>
        <row r="597">
          <cell r="A597">
            <v>40802</v>
          </cell>
          <cell r="D597">
            <v>2560000000</v>
          </cell>
        </row>
        <row r="598">
          <cell r="A598">
            <v>40795</v>
          </cell>
          <cell r="D598">
            <v>1840000000</v>
          </cell>
        </row>
        <row r="599">
          <cell r="A599">
            <v>40788</v>
          </cell>
          <cell r="D599">
            <v>2130000000</v>
          </cell>
        </row>
        <row r="600">
          <cell r="A600">
            <v>40781</v>
          </cell>
          <cell r="D600">
            <v>3329999872</v>
          </cell>
        </row>
        <row r="601">
          <cell r="A601">
            <v>40774</v>
          </cell>
          <cell r="D601">
            <v>3030000128</v>
          </cell>
        </row>
        <row r="602">
          <cell r="A602">
            <v>40767</v>
          </cell>
          <cell r="D602">
            <v>4380000256</v>
          </cell>
        </row>
        <row r="603">
          <cell r="A603">
            <v>40760</v>
          </cell>
          <cell r="D603">
            <v>4060000000</v>
          </cell>
        </row>
        <row r="604">
          <cell r="A604">
            <v>40753</v>
          </cell>
          <cell r="D604">
            <v>2950000128</v>
          </cell>
        </row>
        <row r="605">
          <cell r="A605">
            <v>40746</v>
          </cell>
          <cell r="D605">
            <v>3380000000</v>
          </cell>
        </row>
        <row r="606">
          <cell r="A606">
            <v>40739</v>
          </cell>
          <cell r="D606">
            <v>2200000000</v>
          </cell>
        </row>
        <row r="607">
          <cell r="A607">
            <v>40732</v>
          </cell>
          <cell r="D607">
            <v>1690000000</v>
          </cell>
        </row>
        <row r="608">
          <cell r="A608">
            <v>40725</v>
          </cell>
          <cell r="D608">
            <v>1750000000</v>
          </cell>
        </row>
        <row r="609">
          <cell r="A609">
            <v>40718</v>
          </cell>
          <cell r="D609">
            <v>2520000000</v>
          </cell>
        </row>
        <row r="610">
          <cell r="A610">
            <v>40711</v>
          </cell>
          <cell r="D610">
            <v>2190000128</v>
          </cell>
        </row>
        <row r="611">
          <cell r="A611">
            <v>40704</v>
          </cell>
          <cell r="D611">
            <v>2040000000</v>
          </cell>
        </row>
        <row r="612">
          <cell r="A612">
            <v>40697</v>
          </cell>
          <cell r="D612">
            <v>1620000000</v>
          </cell>
        </row>
        <row r="613">
          <cell r="A613">
            <v>40690</v>
          </cell>
          <cell r="D613">
            <v>1430000000</v>
          </cell>
        </row>
        <row r="614">
          <cell r="A614">
            <v>40683</v>
          </cell>
          <cell r="D614">
            <v>1840000000</v>
          </cell>
        </row>
        <row r="615">
          <cell r="A615">
            <v>40676</v>
          </cell>
          <cell r="D615">
            <v>1470000000</v>
          </cell>
        </row>
        <row r="616">
          <cell r="A616">
            <v>40669</v>
          </cell>
          <cell r="D616">
            <v>1760000000</v>
          </cell>
        </row>
        <row r="617">
          <cell r="A617">
            <v>40662</v>
          </cell>
          <cell r="D617">
            <v>2329999872</v>
          </cell>
        </row>
        <row r="618">
          <cell r="A618">
            <v>40655</v>
          </cell>
          <cell r="D618">
            <v>2480000000</v>
          </cell>
        </row>
        <row r="619">
          <cell r="A619">
            <v>40648</v>
          </cell>
          <cell r="D619">
            <v>1930000000</v>
          </cell>
        </row>
        <row r="620">
          <cell r="A620">
            <v>40641</v>
          </cell>
          <cell r="D620">
            <v>2100000000</v>
          </cell>
        </row>
        <row r="621">
          <cell r="A621">
            <v>40634</v>
          </cell>
          <cell r="D621">
            <v>1680000000</v>
          </cell>
        </row>
        <row r="622">
          <cell r="A622">
            <v>40627</v>
          </cell>
          <cell r="D622">
            <v>1960000000</v>
          </cell>
        </row>
        <row r="623">
          <cell r="A623">
            <v>40620</v>
          </cell>
          <cell r="D623">
            <v>3729999872</v>
          </cell>
        </row>
        <row r="624">
          <cell r="A624">
            <v>40613</v>
          </cell>
          <cell r="D624">
            <v>2329999872</v>
          </cell>
        </row>
        <row r="625">
          <cell r="A625">
            <v>40606</v>
          </cell>
          <cell r="D625">
            <v>2420000000</v>
          </cell>
        </row>
        <row r="626">
          <cell r="A626">
            <v>40599</v>
          </cell>
          <cell r="D626">
            <v>2420000000</v>
          </cell>
        </row>
        <row r="627">
          <cell r="A627">
            <v>40592</v>
          </cell>
          <cell r="D627">
            <v>2420000000</v>
          </cell>
        </row>
        <row r="628">
          <cell r="A628">
            <v>40585</v>
          </cell>
          <cell r="D628">
            <v>2640000000</v>
          </cell>
        </row>
        <row r="629">
          <cell r="A629">
            <v>40578</v>
          </cell>
          <cell r="D629">
            <v>1780000000</v>
          </cell>
        </row>
        <row r="630">
          <cell r="A630">
            <v>40571</v>
          </cell>
          <cell r="D630">
            <v>2510000128</v>
          </cell>
        </row>
        <row r="631">
          <cell r="A631">
            <v>40564</v>
          </cell>
          <cell r="D631">
            <v>4540000256</v>
          </cell>
        </row>
        <row r="632">
          <cell r="A632">
            <v>40557</v>
          </cell>
          <cell r="D632">
            <v>1800000000</v>
          </cell>
        </row>
        <row r="633">
          <cell r="A633">
            <v>40550</v>
          </cell>
          <cell r="D633">
            <v>1620000000</v>
          </cell>
        </row>
        <row r="634">
          <cell r="A634">
            <v>40543</v>
          </cell>
          <cell r="D634">
            <v>940320000</v>
          </cell>
        </row>
        <row r="635">
          <cell r="A635">
            <v>40536</v>
          </cell>
          <cell r="D635">
            <v>1130000000</v>
          </cell>
        </row>
        <row r="636">
          <cell r="A636">
            <v>40529</v>
          </cell>
          <cell r="D636">
            <v>1920000000</v>
          </cell>
        </row>
        <row r="637">
          <cell r="A637">
            <v>40522</v>
          </cell>
          <cell r="D637">
            <v>1720000000</v>
          </cell>
        </row>
        <row r="638">
          <cell r="A638">
            <v>40515</v>
          </cell>
          <cell r="D638">
            <v>2220000000</v>
          </cell>
        </row>
        <row r="639">
          <cell r="A639">
            <v>40508</v>
          </cell>
          <cell r="D639">
            <v>1560000000</v>
          </cell>
        </row>
        <row r="640">
          <cell r="A640">
            <v>40501</v>
          </cell>
          <cell r="D640">
            <v>2420000000</v>
          </cell>
        </row>
        <row r="641">
          <cell r="A641">
            <v>40494</v>
          </cell>
          <cell r="D641">
            <v>2209999872</v>
          </cell>
        </row>
        <row r="642">
          <cell r="A642">
            <v>40487</v>
          </cell>
          <cell r="D642">
            <v>2369999872</v>
          </cell>
        </row>
        <row r="643">
          <cell r="A643">
            <v>40480</v>
          </cell>
          <cell r="D643">
            <v>2169999872</v>
          </cell>
        </row>
        <row r="644">
          <cell r="A644">
            <v>40473</v>
          </cell>
          <cell r="D644">
            <v>3980000000</v>
          </cell>
        </row>
        <row r="645">
          <cell r="A645">
            <v>40466</v>
          </cell>
          <cell r="D645">
            <v>2969999872</v>
          </cell>
        </row>
        <row r="646">
          <cell r="A646">
            <v>40459</v>
          </cell>
          <cell r="D646">
            <v>2670000128</v>
          </cell>
        </row>
        <row r="647">
          <cell r="A647">
            <v>40452</v>
          </cell>
          <cell r="D647">
            <v>3110000128</v>
          </cell>
        </row>
        <row r="648">
          <cell r="A648">
            <v>40445</v>
          </cell>
          <cell r="D648">
            <v>3350000128</v>
          </cell>
        </row>
        <row r="649">
          <cell r="A649">
            <v>40438</v>
          </cell>
          <cell r="D649">
            <v>2510000128</v>
          </cell>
        </row>
        <row r="650">
          <cell r="A650">
            <v>40431</v>
          </cell>
          <cell r="D650">
            <v>1700000000</v>
          </cell>
        </row>
        <row r="651">
          <cell r="A651">
            <v>40424</v>
          </cell>
          <cell r="D651">
            <v>2440000000</v>
          </cell>
        </row>
        <row r="652">
          <cell r="A652">
            <v>40417</v>
          </cell>
          <cell r="D652">
            <v>2630000128</v>
          </cell>
        </row>
        <row r="653">
          <cell r="A653">
            <v>40410</v>
          </cell>
          <cell r="D653">
            <v>1890000000</v>
          </cell>
        </row>
        <row r="654">
          <cell r="A654">
            <v>40403</v>
          </cell>
          <cell r="D654">
            <v>2260000000</v>
          </cell>
        </row>
        <row r="655">
          <cell r="A655">
            <v>40396</v>
          </cell>
          <cell r="D655">
            <v>2000000000</v>
          </cell>
        </row>
        <row r="656">
          <cell r="A656">
            <v>40389</v>
          </cell>
          <cell r="D656">
            <v>2620000000</v>
          </cell>
        </row>
        <row r="657">
          <cell r="A657">
            <v>40382</v>
          </cell>
          <cell r="D657">
            <v>4460000256</v>
          </cell>
        </row>
        <row r="658">
          <cell r="A658">
            <v>40375</v>
          </cell>
          <cell r="D658">
            <v>4430000128</v>
          </cell>
        </row>
        <row r="659">
          <cell r="A659">
            <v>40368</v>
          </cell>
          <cell r="D659">
            <v>2440000000</v>
          </cell>
        </row>
        <row r="660">
          <cell r="A660">
            <v>40361</v>
          </cell>
          <cell r="D660">
            <v>4180000000</v>
          </cell>
        </row>
        <row r="661">
          <cell r="A661">
            <v>40354</v>
          </cell>
          <cell r="D661">
            <v>3529999872</v>
          </cell>
        </row>
        <row r="662">
          <cell r="A662">
            <v>40347</v>
          </cell>
          <cell r="D662">
            <v>3630000128</v>
          </cell>
        </row>
        <row r="663">
          <cell r="A663">
            <v>40340</v>
          </cell>
          <cell r="D663">
            <v>4060000000</v>
          </cell>
        </row>
        <row r="664">
          <cell r="A664">
            <v>40333</v>
          </cell>
          <cell r="D664">
            <v>2969999872</v>
          </cell>
        </row>
        <row r="665">
          <cell r="A665">
            <v>40326</v>
          </cell>
          <cell r="D665">
            <v>4129999872</v>
          </cell>
        </row>
        <row r="666">
          <cell r="A666">
            <v>40319</v>
          </cell>
          <cell r="D666">
            <v>5080000000</v>
          </cell>
        </row>
        <row r="667">
          <cell r="A667">
            <v>40312</v>
          </cell>
          <cell r="D667">
            <v>3849999872</v>
          </cell>
        </row>
        <row r="668">
          <cell r="A668">
            <v>40305</v>
          </cell>
          <cell r="D668">
            <v>5020000256</v>
          </cell>
        </row>
        <row r="669">
          <cell r="A669">
            <v>40298</v>
          </cell>
          <cell r="D669">
            <v>3049999872</v>
          </cell>
        </row>
        <row r="670">
          <cell r="A670">
            <v>40291</v>
          </cell>
          <cell r="D670">
            <v>3880000000</v>
          </cell>
        </row>
        <row r="671">
          <cell r="A671">
            <v>40284</v>
          </cell>
          <cell r="D671">
            <v>2169999872</v>
          </cell>
        </row>
        <row r="672">
          <cell r="A672">
            <v>40277</v>
          </cell>
          <cell r="D672">
            <v>2670000128</v>
          </cell>
        </row>
        <row r="673">
          <cell r="A673">
            <v>40270</v>
          </cell>
          <cell r="D673">
            <v>2100000000</v>
          </cell>
        </row>
        <row r="674">
          <cell r="A674">
            <v>40263</v>
          </cell>
          <cell r="D674">
            <v>2840000000</v>
          </cell>
        </row>
        <row r="675">
          <cell r="A675">
            <v>40256</v>
          </cell>
          <cell r="D675">
            <v>2289999872</v>
          </cell>
        </row>
        <row r="676">
          <cell r="A676">
            <v>40249</v>
          </cell>
          <cell r="D676">
            <v>2769999872</v>
          </cell>
        </row>
        <row r="677">
          <cell r="A677">
            <v>40242</v>
          </cell>
          <cell r="D677">
            <v>2750000128</v>
          </cell>
        </row>
        <row r="678">
          <cell r="A678">
            <v>40235</v>
          </cell>
          <cell r="D678">
            <v>2600000000</v>
          </cell>
        </row>
        <row r="679">
          <cell r="A679">
            <v>40228</v>
          </cell>
          <cell r="D679">
            <v>1820000000</v>
          </cell>
        </row>
        <row r="680">
          <cell r="A680">
            <v>40221</v>
          </cell>
          <cell r="D680">
            <v>2689999872</v>
          </cell>
        </row>
        <row r="681">
          <cell r="A681">
            <v>40214</v>
          </cell>
          <cell r="D681">
            <v>3670000128</v>
          </cell>
        </row>
        <row r="682">
          <cell r="A682">
            <v>40207</v>
          </cell>
          <cell r="D682">
            <v>7070000128</v>
          </cell>
        </row>
        <row r="683">
          <cell r="A683">
            <v>40200</v>
          </cell>
          <cell r="D683">
            <v>2830000128</v>
          </cell>
        </row>
        <row r="684">
          <cell r="A684">
            <v>40193</v>
          </cell>
          <cell r="D684">
            <v>2689999872</v>
          </cell>
        </row>
        <row r="685">
          <cell r="A685">
            <v>40186</v>
          </cell>
          <cell r="D685">
            <v>2569999872</v>
          </cell>
        </row>
        <row r="686">
          <cell r="A686">
            <v>40179</v>
          </cell>
          <cell r="D686">
            <v>1850000000</v>
          </cell>
        </row>
      </sheetData>
      <sheetData sheetId="8"/>
      <sheetData sheetId="9"/>
      <sheetData sheetId="10"/>
      <sheetData sheetId="11"/>
      <sheetData sheetId="12">
        <row r="2">
          <cell r="A2" t="str">
            <v>Date</v>
          </cell>
          <cell r="E2" t="str">
            <v>Last Price</v>
          </cell>
        </row>
        <row r="3">
          <cell r="A3">
            <v>44967</v>
          </cell>
          <cell r="E3">
            <v>151.01</v>
          </cell>
        </row>
        <row r="4">
          <cell r="A4">
            <v>44960</v>
          </cell>
          <cell r="E4">
            <v>154.5</v>
          </cell>
        </row>
        <row r="5">
          <cell r="A5">
            <v>44953</v>
          </cell>
          <cell r="E5">
            <v>145.93</v>
          </cell>
        </row>
        <row r="6">
          <cell r="A6">
            <v>44946</v>
          </cell>
          <cell r="E6">
            <v>137.87</v>
          </cell>
        </row>
        <row r="7">
          <cell r="A7">
            <v>44939</v>
          </cell>
          <cell r="E7">
            <v>134.76</v>
          </cell>
        </row>
        <row r="8">
          <cell r="A8">
            <v>44932</v>
          </cell>
          <cell r="E8">
            <v>129.62</v>
          </cell>
        </row>
        <row r="9">
          <cell r="A9">
            <v>44925</v>
          </cell>
          <cell r="E9">
            <v>129.93</v>
          </cell>
        </row>
        <row r="10">
          <cell r="A10">
            <v>44918</v>
          </cell>
          <cell r="E10">
            <v>131.86000000000001</v>
          </cell>
        </row>
        <row r="11">
          <cell r="A11">
            <v>44911</v>
          </cell>
          <cell r="E11">
            <v>134.51</v>
          </cell>
        </row>
        <row r="12">
          <cell r="A12">
            <v>44904</v>
          </cell>
          <cell r="E12">
            <v>142.16</v>
          </cell>
        </row>
        <row r="13">
          <cell r="A13">
            <v>44897</v>
          </cell>
          <cell r="E13">
            <v>147.81</v>
          </cell>
        </row>
        <row r="14">
          <cell r="A14">
            <v>44890</v>
          </cell>
          <cell r="E14">
            <v>148.11000000000001</v>
          </cell>
        </row>
        <row r="15">
          <cell r="A15">
            <v>44883</v>
          </cell>
          <cell r="E15">
            <v>151.29</v>
          </cell>
        </row>
        <row r="16">
          <cell r="A16">
            <v>44876</v>
          </cell>
          <cell r="E16">
            <v>149.69999999999999</v>
          </cell>
        </row>
        <row r="17">
          <cell r="A17">
            <v>44869</v>
          </cell>
          <cell r="E17">
            <v>138.38</v>
          </cell>
        </row>
        <row r="18">
          <cell r="A18">
            <v>44862</v>
          </cell>
          <cell r="E18">
            <v>155.74</v>
          </cell>
        </row>
        <row r="19">
          <cell r="A19">
            <v>44855</v>
          </cell>
          <cell r="E19">
            <v>147.27000000000001</v>
          </cell>
        </row>
        <row r="20">
          <cell r="A20">
            <v>44848</v>
          </cell>
          <cell r="E20">
            <v>138.38</v>
          </cell>
        </row>
        <row r="21">
          <cell r="A21">
            <v>44841</v>
          </cell>
          <cell r="E21">
            <v>140.09</v>
          </cell>
        </row>
        <row r="22">
          <cell r="A22">
            <v>44834</v>
          </cell>
          <cell r="E22">
            <v>138.19999999999999</v>
          </cell>
        </row>
        <row r="23">
          <cell r="A23">
            <v>44827</v>
          </cell>
          <cell r="E23">
            <v>150.43</v>
          </cell>
        </row>
        <row r="24">
          <cell r="A24">
            <v>44820</v>
          </cell>
          <cell r="E24">
            <v>150.69999999999999</v>
          </cell>
        </row>
        <row r="25">
          <cell r="A25">
            <v>44813</v>
          </cell>
          <cell r="E25">
            <v>157.37</v>
          </cell>
        </row>
        <row r="26">
          <cell r="A26">
            <v>44806</v>
          </cell>
          <cell r="E26">
            <v>155.81</v>
          </cell>
        </row>
        <row r="27">
          <cell r="A27">
            <v>44799</v>
          </cell>
          <cell r="E27">
            <v>163.62</v>
          </cell>
        </row>
        <row r="28">
          <cell r="A28">
            <v>44792</v>
          </cell>
          <cell r="E28">
            <v>171.52</v>
          </cell>
        </row>
        <row r="29">
          <cell r="A29">
            <v>44785</v>
          </cell>
          <cell r="E29">
            <v>172.1</v>
          </cell>
        </row>
        <row r="30">
          <cell r="A30">
            <v>44778</v>
          </cell>
          <cell r="E30">
            <v>165.35</v>
          </cell>
        </row>
        <row r="31">
          <cell r="A31">
            <v>44771</v>
          </cell>
          <cell r="E31">
            <v>162.51</v>
          </cell>
        </row>
        <row r="32">
          <cell r="A32">
            <v>44764</v>
          </cell>
          <cell r="E32">
            <v>154.09</v>
          </cell>
        </row>
        <row r="33">
          <cell r="A33">
            <v>44757</v>
          </cell>
          <cell r="E33">
            <v>150.16999999999999</v>
          </cell>
        </row>
        <row r="34">
          <cell r="A34">
            <v>44750</v>
          </cell>
          <cell r="E34">
            <v>147.04</v>
          </cell>
        </row>
        <row r="35">
          <cell r="A35">
            <v>44743</v>
          </cell>
          <cell r="E35">
            <v>138.93</v>
          </cell>
        </row>
        <row r="36">
          <cell r="A36">
            <v>44736</v>
          </cell>
          <cell r="E36">
            <v>141.66</v>
          </cell>
        </row>
        <row r="37">
          <cell r="A37">
            <v>44729</v>
          </cell>
          <cell r="E37">
            <v>131.56</v>
          </cell>
        </row>
        <row r="38">
          <cell r="A38">
            <v>44722</v>
          </cell>
          <cell r="E38">
            <v>137.13</v>
          </cell>
        </row>
        <row r="39">
          <cell r="A39">
            <v>44715</v>
          </cell>
          <cell r="E39">
            <v>145.38</v>
          </cell>
        </row>
        <row r="40">
          <cell r="A40">
            <v>44708</v>
          </cell>
          <cell r="E40">
            <v>149.63999999999999</v>
          </cell>
        </row>
        <row r="41">
          <cell r="A41">
            <v>44701</v>
          </cell>
          <cell r="E41">
            <v>137.59</v>
          </cell>
        </row>
        <row r="42">
          <cell r="A42">
            <v>44694</v>
          </cell>
          <cell r="E42">
            <v>147.11000000000001</v>
          </cell>
        </row>
        <row r="43">
          <cell r="A43">
            <v>44687</v>
          </cell>
          <cell r="E43">
            <v>157.28</v>
          </cell>
        </row>
        <row r="44">
          <cell r="A44">
            <v>44680</v>
          </cell>
          <cell r="E44">
            <v>157.65</v>
          </cell>
        </row>
        <row r="45">
          <cell r="A45">
            <v>44673</v>
          </cell>
          <cell r="E45">
            <v>161.79</v>
          </cell>
        </row>
        <row r="46">
          <cell r="A46">
            <v>44666</v>
          </cell>
          <cell r="E46">
            <v>165.29</v>
          </cell>
        </row>
        <row r="47">
          <cell r="A47">
            <v>44659</v>
          </cell>
          <cell r="E47">
            <v>170.09</v>
          </cell>
        </row>
        <row r="48">
          <cell r="A48">
            <v>44652</v>
          </cell>
          <cell r="E48">
            <v>174.31</v>
          </cell>
        </row>
        <row r="49">
          <cell r="A49">
            <v>44645</v>
          </cell>
          <cell r="E49">
            <v>174.72</v>
          </cell>
        </row>
        <row r="50">
          <cell r="A50">
            <v>44638</v>
          </cell>
          <cell r="E50">
            <v>163.98</v>
          </cell>
        </row>
        <row r="51">
          <cell r="A51">
            <v>44631</v>
          </cell>
          <cell r="E51">
            <v>154.72999999999999</v>
          </cell>
        </row>
        <row r="52">
          <cell r="A52">
            <v>44624</v>
          </cell>
          <cell r="E52">
            <v>163.16999999999999</v>
          </cell>
        </row>
        <row r="53">
          <cell r="A53">
            <v>44617</v>
          </cell>
          <cell r="E53">
            <v>164.85</v>
          </cell>
        </row>
        <row r="54">
          <cell r="A54">
            <v>44610</v>
          </cell>
          <cell r="E54">
            <v>167.3</v>
          </cell>
        </row>
        <row r="55">
          <cell r="A55">
            <v>44603</v>
          </cell>
          <cell r="E55">
            <v>168.64</v>
          </cell>
        </row>
        <row r="56">
          <cell r="A56">
            <v>44596</v>
          </cell>
          <cell r="E56">
            <v>172.39</v>
          </cell>
        </row>
        <row r="57">
          <cell r="A57">
            <v>44589</v>
          </cell>
          <cell r="E57">
            <v>170.33</v>
          </cell>
        </row>
        <row r="58">
          <cell r="A58">
            <v>44582</v>
          </cell>
          <cell r="E58">
            <v>162.41</v>
          </cell>
        </row>
        <row r="59">
          <cell r="A59">
            <v>44575</v>
          </cell>
          <cell r="E59">
            <v>173.07</v>
          </cell>
        </row>
        <row r="60">
          <cell r="A60">
            <v>44568</v>
          </cell>
          <cell r="E60">
            <v>172.17</v>
          </cell>
        </row>
        <row r="61">
          <cell r="A61">
            <v>44561</v>
          </cell>
          <cell r="E61">
            <v>177.57</v>
          </cell>
        </row>
        <row r="62">
          <cell r="A62">
            <v>44554</v>
          </cell>
          <cell r="E62">
            <v>176.28</v>
          </cell>
        </row>
        <row r="63">
          <cell r="A63">
            <v>44547</v>
          </cell>
          <cell r="E63">
            <v>171.14</v>
          </cell>
        </row>
        <row r="64">
          <cell r="A64">
            <v>44540</v>
          </cell>
          <cell r="E64">
            <v>179.45</v>
          </cell>
        </row>
        <row r="65">
          <cell r="A65">
            <v>44533</v>
          </cell>
          <cell r="E65">
            <v>161.84</v>
          </cell>
        </row>
        <row r="66">
          <cell r="A66">
            <v>44526</v>
          </cell>
          <cell r="E66">
            <v>156.81</v>
          </cell>
        </row>
        <row r="67">
          <cell r="A67">
            <v>44519</v>
          </cell>
          <cell r="E67">
            <v>160.55000000000001</v>
          </cell>
        </row>
        <row r="68">
          <cell r="A68">
            <v>44512</v>
          </cell>
          <cell r="E68">
            <v>149.99</v>
          </cell>
        </row>
        <row r="69">
          <cell r="A69">
            <v>44505</v>
          </cell>
          <cell r="E69">
            <v>151.28</v>
          </cell>
        </row>
        <row r="70">
          <cell r="A70">
            <v>44498</v>
          </cell>
          <cell r="E70">
            <v>149.80000000000001</v>
          </cell>
        </row>
        <row r="71">
          <cell r="A71">
            <v>44491</v>
          </cell>
          <cell r="E71">
            <v>148.69</v>
          </cell>
        </row>
        <row r="72">
          <cell r="A72">
            <v>44484</v>
          </cell>
          <cell r="E72">
            <v>144.84</v>
          </cell>
        </row>
        <row r="73">
          <cell r="A73">
            <v>44477</v>
          </cell>
          <cell r="E73">
            <v>142.9</v>
          </cell>
        </row>
        <row r="74">
          <cell r="A74">
            <v>44470</v>
          </cell>
          <cell r="E74">
            <v>142.65</v>
          </cell>
        </row>
        <row r="75">
          <cell r="A75">
            <v>44463</v>
          </cell>
          <cell r="E75">
            <v>146.91999999999999</v>
          </cell>
        </row>
        <row r="76">
          <cell r="A76">
            <v>44456</v>
          </cell>
          <cell r="E76">
            <v>146.06</v>
          </cell>
        </row>
        <row r="77">
          <cell r="A77">
            <v>44449</v>
          </cell>
          <cell r="E77">
            <v>148.97</v>
          </cell>
        </row>
        <row r="78">
          <cell r="A78">
            <v>44442</v>
          </cell>
          <cell r="E78">
            <v>154.30000000000001</v>
          </cell>
        </row>
        <row r="79">
          <cell r="A79">
            <v>44435</v>
          </cell>
          <cell r="E79">
            <v>148.6</v>
          </cell>
        </row>
        <row r="80">
          <cell r="A80">
            <v>44428</v>
          </cell>
          <cell r="E80">
            <v>148.19</v>
          </cell>
        </row>
        <row r="81">
          <cell r="A81">
            <v>44421</v>
          </cell>
          <cell r="E81">
            <v>149.1</v>
          </cell>
        </row>
        <row r="82">
          <cell r="A82">
            <v>44414</v>
          </cell>
          <cell r="E82">
            <v>146.13999999999999</v>
          </cell>
        </row>
        <row r="83">
          <cell r="A83">
            <v>44407</v>
          </cell>
          <cell r="E83">
            <v>145.86000000000001</v>
          </cell>
        </row>
        <row r="84">
          <cell r="A84">
            <v>44400</v>
          </cell>
          <cell r="E84">
            <v>148.56</v>
          </cell>
        </row>
        <row r="85">
          <cell r="A85">
            <v>44393</v>
          </cell>
          <cell r="E85">
            <v>146.38999999999999</v>
          </cell>
        </row>
        <row r="86">
          <cell r="A86">
            <v>44386</v>
          </cell>
          <cell r="E86">
            <v>145.11000000000001</v>
          </cell>
        </row>
        <row r="87">
          <cell r="A87">
            <v>44379</v>
          </cell>
          <cell r="E87">
            <v>139.96</v>
          </cell>
        </row>
        <row r="88">
          <cell r="A88">
            <v>44372</v>
          </cell>
          <cell r="E88">
            <v>133.11000000000001</v>
          </cell>
        </row>
        <row r="89">
          <cell r="A89">
            <v>44365</v>
          </cell>
          <cell r="E89">
            <v>130.46</v>
          </cell>
        </row>
        <row r="90">
          <cell r="A90">
            <v>44358</v>
          </cell>
          <cell r="E90">
            <v>127.35</v>
          </cell>
        </row>
        <row r="91">
          <cell r="A91">
            <v>44351</v>
          </cell>
          <cell r="E91">
            <v>125.89</v>
          </cell>
        </row>
        <row r="92">
          <cell r="A92">
            <v>44344</v>
          </cell>
          <cell r="E92">
            <v>124.61</v>
          </cell>
        </row>
        <row r="93">
          <cell r="A93">
            <v>44337</v>
          </cell>
          <cell r="E93">
            <v>125.43</v>
          </cell>
        </row>
        <row r="94">
          <cell r="A94">
            <v>44330</v>
          </cell>
          <cell r="E94">
            <v>127.45</v>
          </cell>
        </row>
        <row r="95">
          <cell r="A95">
            <v>44323</v>
          </cell>
          <cell r="E95">
            <v>130.21</v>
          </cell>
        </row>
        <row r="96">
          <cell r="A96">
            <v>44316</v>
          </cell>
          <cell r="E96">
            <v>131.46</v>
          </cell>
        </row>
        <row r="97">
          <cell r="A97">
            <v>44309</v>
          </cell>
          <cell r="E97">
            <v>134.32</v>
          </cell>
        </row>
        <row r="98">
          <cell r="A98">
            <v>44302</v>
          </cell>
          <cell r="E98">
            <v>134.16</v>
          </cell>
        </row>
        <row r="99">
          <cell r="A99">
            <v>44295</v>
          </cell>
          <cell r="E99">
            <v>132.995</v>
          </cell>
        </row>
        <row r="100">
          <cell r="A100">
            <v>44288</v>
          </cell>
          <cell r="E100">
            <v>123</v>
          </cell>
        </row>
        <row r="101">
          <cell r="A101">
            <v>44281</v>
          </cell>
          <cell r="E101">
            <v>121.21</v>
          </cell>
        </row>
        <row r="102">
          <cell r="A102">
            <v>44274</v>
          </cell>
          <cell r="E102">
            <v>119.99</v>
          </cell>
        </row>
        <row r="103">
          <cell r="A103">
            <v>44267</v>
          </cell>
          <cell r="E103">
            <v>121.03</v>
          </cell>
        </row>
        <row r="104">
          <cell r="A104">
            <v>44260</v>
          </cell>
          <cell r="E104">
            <v>121.42</v>
          </cell>
        </row>
        <row r="105">
          <cell r="A105">
            <v>44253</v>
          </cell>
          <cell r="E105">
            <v>121.26</v>
          </cell>
        </row>
        <row r="106">
          <cell r="A106">
            <v>44246</v>
          </cell>
          <cell r="E106">
            <v>129.87</v>
          </cell>
        </row>
        <row r="107">
          <cell r="A107">
            <v>44239</v>
          </cell>
          <cell r="E107">
            <v>135.37</v>
          </cell>
        </row>
        <row r="108">
          <cell r="A108">
            <v>44232</v>
          </cell>
          <cell r="E108">
            <v>136.76</v>
          </cell>
        </row>
        <row r="109">
          <cell r="A109">
            <v>44225</v>
          </cell>
          <cell r="E109">
            <v>131.96</v>
          </cell>
        </row>
        <row r="110">
          <cell r="A110">
            <v>44218</v>
          </cell>
          <cell r="E110">
            <v>139.07</v>
          </cell>
        </row>
        <row r="111">
          <cell r="A111">
            <v>44211</v>
          </cell>
          <cell r="E111">
            <v>127.14</v>
          </cell>
        </row>
        <row r="112">
          <cell r="A112">
            <v>44204</v>
          </cell>
          <cell r="E112">
            <v>132.05000000000001</v>
          </cell>
        </row>
        <row r="113">
          <cell r="A113">
            <v>44197</v>
          </cell>
          <cell r="E113">
            <v>132.69</v>
          </cell>
        </row>
        <row r="114">
          <cell r="A114">
            <v>44190</v>
          </cell>
          <cell r="E114">
            <v>131.97</v>
          </cell>
        </row>
        <row r="115">
          <cell r="A115">
            <v>44183</v>
          </cell>
          <cell r="E115">
            <v>126.655</v>
          </cell>
        </row>
        <row r="116">
          <cell r="A116">
            <v>44176</v>
          </cell>
          <cell r="E116">
            <v>122.41</v>
          </cell>
        </row>
        <row r="117">
          <cell r="A117">
            <v>44169</v>
          </cell>
          <cell r="E117">
            <v>122.25</v>
          </cell>
        </row>
        <row r="118">
          <cell r="A118">
            <v>44162</v>
          </cell>
          <cell r="E118">
            <v>116.59</v>
          </cell>
        </row>
        <row r="119">
          <cell r="A119">
            <v>44155</v>
          </cell>
          <cell r="E119">
            <v>117.34</v>
          </cell>
        </row>
        <row r="120">
          <cell r="A120">
            <v>44148</v>
          </cell>
          <cell r="E120">
            <v>119.26</v>
          </cell>
        </row>
        <row r="121">
          <cell r="A121">
            <v>44141</v>
          </cell>
          <cell r="E121">
            <v>118.69</v>
          </cell>
        </row>
        <row r="122">
          <cell r="A122">
            <v>44134</v>
          </cell>
          <cell r="E122">
            <v>108.86</v>
          </cell>
        </row>
        <row r="123">
          <cell r="A123">
            <v>44127</v>
          </cell>
          <cell r="E123">
            <v>115.04</v>
          </cell>
        </row>
        <row r="124">
          <cell r="A124">
            <v>44120</v>
          </cell>
          <cell r="E124">
            <v>119.02</v>
          </cell>
        </row>
        <row r="125">
          <cell r="A125">
            <v>44113</v>
          </cell>
          <cell r="E125">
            <v>116.97</v>
          </cell>
        </row>
        <row r="126">
          <cell r="A126">
            <v>44106</v>
          </cell>
          <cell r="E126">
            <v>113.02</v>
          </cell>
        </row>
        <row r="127">
          <cell r="A127">
            <v>44099</v>
          </cell>
          <cell r="E127">
            <v>112.28</v>
          </cell>
        </row>
        <row r="128">
          <cell r="A128">
            <v>44092</v>
          </cell>
          <cell r="E128">
            <v>106.84</v>
          </cell>
        </row>
        <row r="129">
          <cell r="A129">
            <v>44085</v>
          </cell>
          <cell r="E129">
            <v>112</v>
          </cell>
        </row>
        <row r="130">
          <cell r="A130">
            <v>44078</v>
          </cell>
          <cell r="E130">
            <v>120.96</v>
          </cell>
        </row>
        <row r="131">
          <cell r="A131">
            <v>44071</v>
          </cell>
          <cell r="E131">
            <v>124.80800000000001</v>
          </cell>
        </row>
        <row r="132">
          <cell r="A132">
            <v>44064</v>
          </cell>
          <cell r="E132">
            <v>124.37</v>
          </cell>
        </row>
        <row r="133">
          <cell r="A133">
            <v>44057</v>
          </cell>
          <cell r="E133">
            <v>114.908</v>
          </cell>
        </row>
        <row r="134">
          <cell r="A134">
            <v>44050</v>
          </cell>
          <cell r="E134">
            <v>111.113</v>
          </cell>
        </row>
        <row r="135">
          <cell r="A135">
            <v>44043</v>
          </cell>
          <cell r="E135">
            <v>106.26</v>
          </cell>
        </row>
        <row r="136">
          <cell r="A136">
            <v>44036</v>
          </cell>
          <cell r="E136">
            <v>92.614999999999995</v>
          </cell>
        </row>
        <row r="137">
          <cell r="A137">
            <v>44029</v>
          </cell>
          <cell r="E137">
            <v>96.326999999999998</v>
          </cell>
        </row>
        <row r="138">
          <cell r="A138">
            <v>44022</v>
          </cell>
          <cell r="E138">
            <v>95.92</v>
          </cell>
        </row>
        <row r="139">
          <cell r="A139">
            <v>44015</v>
          </cell>
          <cell r="E139">
            <v>91.027000000000001</v>
          </cell>
        </row>
        <row r="140">
          <cell r="A140">
            <v>44008</v>
          </cell>
          <cell r="E140">
            <v>88.408000000000001</v>
          </cell>
        </row>
        <row r="141">
          <cell r="A141">
            <v>44001</v>
          </cell>
          <cell r="E141">
            <v>87.43</v>
          </cell>
        </row>
        <row r="142">
          <cell r="A142">
            <v>43994</v>
          </cell>
          <cell r="E142">
            <v>84.7</v>
          </cell>
        </row>
        <row r="143">
          <cell r="A143">
            <v>43987</v>
          </cell>
          <cell r="E143">
            <v>82.875</v>
          </cell>
        </row>
        <row r="144">
          <cell r="A144">
            <v>43980</v>
          </cell>
          <cell r="E144">
            <v>79.484999999999999</v>
          </cell>
        </row>
        <row r="145">
          <cell r="A145">
            <v>43973</v>
          </cell>
          <cell r="E145">
            <v>79.722999999999999</v>
          </cell>
        </row>
        <row r="146">
          <cell r="A146">
            <v>43966</v>
          </cell>
          <cell r="E146">
            <v>76.927000000000007</v>
          </cell>
        </row>
        <row r="147">
          <cell r="A147">
            <v>43959</v>
          </cell>
          <cell r="E147">
            <v>77.533000000000001</v>
          </cell>
        </row>
        <row r="148">
          <cell r="A148">
            <v>43952</v>
          </cell>
          <cell r="E148">
            <v>72.268000000000001</v>
          </cell>
        </row>
        <row r="149">
          <cell r="A149">
            <v>43945</v>
          </cell>
          <cell r="E149">
            <v>70.742999999999995</v>
          </cell>
        </row>
        <row r="150">
          <cell r="A150">
            <v>43938</v>
          </cell>
          <cell r="E150">
            <v>70.7</v>
          </cell>
        </row>
        <row r="151">
          <cell r="A151">
            <v>43931</v>
          </cell>
          <cell r="E151">
            <v>66.997</v>
          </cell>
        </row>
        <row r="152">
          <cell r="A152">
            <v>43924</v>
          </cell>
          <cell r="E152">
            <v>60.353000000000002</v>
          </cell>
        </row>
        <row r="153">
          <cell r="A153">
            <v>43917</v>
          </cell>
          <cell r="E153">
            <v>61.935000000000002</v>
          </cell>
        </row>
        <row r="154">
          <cell r="A154">
            <v>43910</v>
          </cell>
          <cell r="E154">
            <v>57.31</v>
          </cell>
        </row>
        <row r="155">
          <cell r="A155">
            <v>43903</v>
          </cell>
          <cell r="E155">
            <v>69.492999999999995</v>
          </cell>
        </row>
        <row r="156">
          <cell r="A156">
            <v>43896</v>
          </cell>
          <cell r="E156">
            <v>72.257000000000005</v>
          </cell>
        </row>
        <row r="157">
          <cell r="A157">
            <v>43889</v>
          </cell>
          <cell r="E157">
            <v>68.34</v>
          </cell>
        </row>
        <row r="158">
          <cell r="A158">
            <v>43882</v>
          </cell>
          <cell r="E158">
            <v>78.262</v>
          </cell>
        </row>
        <row r="159">
          <cell r="A159">
            <v>43875</v>
          </cell>
          <cell r="E159">
            <v>81.238</v>
          </cell>
        </row>
        <row r="160">
          <cell r="A160">
            <v>43868</v>
          </cell>
          <cell r="E160">
            <v>80.007000000000005</v>
          </cell>
        </row>
        <row r="161">
          <cell r="A161">
            <v>43861</v>
          </cell>
          <cell r="E161">
            <v>77.378</v>
          </cell>
        </row>
        <row r="162">
          <cell r="A162">
            <v>43854</v>
          </cell>
          <cell r="E162">
            <v>79.576999999999998</v>
          </cell>
        </row>
        <row r="163">
          <cell r="A163">
            <v>43847</v>
          </cell>
          <cell r="E163">
            <v>79.683000000000007</v>
          </cell>
        </row>
        <row r="164">
          <cell r="A164">
            <v>43840</v>
          </cell>
          <cell r="E164">
            <v>77.581999999999994</v>
          </cell>
        </row>
        <row r="165">
          <cell r="A165">
            <v>43833</v>
          </cell>
          <cell r="E165">
            <v>74.356999999999999</v>
          </cell>
        </row>
        <row r="166">
          <cell r="A166">
            <v>43826</v>
          </cell>
          <cell r="E166">
            <v>72.45</v>
          </cell>
        </row>
        <row r="167">
          <cell r="A167">
            <v>43819</v>
          </cell>
          <cell r="E167">
            <v>69.86</v>
          </cell>
        </row>
        <row r="168">
          <cell r="A168">
            <v>43812</v>
          </cell>
          <cell r="E168">
            <v>68.787000000000006</v>
          </cell>
        </row>
        <row r="169">
          <cell r="A169">
            <v>43805</v>
          </cell>
          <cell r="E169">
            <v>67.677000000000007</v>
          </cell>
        </row>
        <row r="170">
          <cell r="A170">
            <v>43798</v>
          </cell>
          <cell r="E170">
            <v>66.811999999999998</v>
          </cell>
        </row>
        <row r="171">
          <cell r="A171">
            <v>43791</v>
          </cell>
          <cell r="E171">
            <v>65.444999999999993</v>
          </cell>
        </row>
        <row r="172">
          <cell r="A172">
            <v>43784</v>
          </cell>
          <cell r="E172">
            <v>66.44</v>
          </cell>
        </row>
        <row r="173">
          <cell r="A173">
            <v>43777</v>
          </cell>
          <cell r="E173">
            <v>65.034999999999997</v>
          </cell>
        </row>
        <row r="174">
          <cell r="A174">
            <v>43770</v>
          </cell>
          <cell r="E174">
            <v>63.954999999999998</v>
          </cell>
        </row>
        <row r="175">
          <cell r="A175">
            <v>43763</v>
          </cell>
          <cell r="E175">
            <v>61.645000000000003</v>
          </cell>
        </row>
        <row r="176">
          <cell r="A176">
            <v>43756</v>
          </cell>
          <cell r="E176">
            <v>59.103000000000002</v>
          </cell>
        </row>
        <row r="177">
          <cell r="A177">
            <v>43749</v>
          </cell>
          <cell r="E177">
            <v>59.052999999999997</v>
          </cell>
        </row>
        <row r="178">
          <cell r="A178">
            <v>43742</v>
          </cell>
          <cell r="E178">
            <v>56.752000000000002</v>
          </cell>
        </row>
        <row r="179">
          <cell r="A179">
            <v>43735</v>
          </cell>
          <cell r="E179">
            <v>54.704999999999998</v>
          </cell>
        </row>
        <row r="180">
          <cell r="A180">
            <v>43728</v>
          </cell>
          <cell r="E180">
            <v>54.432000000000002</v>
          </cell>
        </row>
        <row r="181">
          <cell r="A181">
            <v>43721</v>
          </cell>
          <cell r="E181">
            <v>54.688000000000002</v>
          </cell>
        </row>
        <row r="182">
          <cell r="A182">
            <v>43714</v>
          </cell>
          <cell r="E182">
            <v>53.314999999999998</v>
          </cell>
        </row>
        <row r="183">
          <cell r="A183">
            <v>43707</v>
          </cell>
          <cell r="E183">
            <v>52.185000000000002</v>
          </cell>
        </row>
        <row r="184">
          <cell r="A184">
            <v>43700</v>
          </cell>
          <cell r="E184">
            <v>50.66</v>
          </cell>
        </row>
        <row r="185">
          <cell r="A185">
            <v>43693</v>
          </cell>
          <cell r="E185">
            <v>51.625</v>
          </cell>
        </row>
        <row r="186">
          <cell r="A186">
            <v>43686</v>
          </cell>
          <cell r="E186">
            <v>50.247999999999998</v>
          </cell>
        </row>
        <row r="187">
          <cell r="A187">
            <v>43679</v>
          </cell>
          <cell r="E187">
            <v>51.005000000000003</v>
          </cell>
        </row>
        <row r="188">
          <cell r="A188">
            <v>43672</v>
          </cell>
          <cell r="E188">
            <v>51.935000000000002</v>
          </cell>
        </row>
        <row r="189">
          <cell r="A189">
            <v>43665</v>
          </cell>
          <cell r="E189">
            <v>50.646999999999998</v>
          </cell>
        </row>
        <row r="190">
          <cell r="A190">
            <v>43658</v>
          </cell>
          <cell r="E190">
            <v>50.825000000000003</v>
          </cell>
        </row>
        <row r="191">
          <cell r="A191">
            <v>43651</v>
          </cell>
          <cell r="E191">
            <v>51.057000000000002</v>
          </cell>
        </row>
        <row r="192">
          <cell r="A192">
            <v>43644</v>
          </cell>
          <cell r="E192">
            <v>49.48</v>
          </cell>
        </row>
        <row r="193">
          <cell r="A193">
            <v>43637</v>
          </cell>
          <cell r="E193">
            <v>49.695</v>
          </cell>
        </row>
        <row r="194">
          <cell r="A194">
            <v>43630</v>
          </cell>
          <cell r="E194">
            <v>48.185000000000002</v>
          </cell>
        </row>
        <row r="195">
          <cell r="A195">
            <v>43623</v>
          </cell>
          <cell r="E195">
            <v>47.536999999999999</v>
          </cell>
        </row>
        <row r="196">
          <cell r="A196">
            <v>43616</v>
          </cell>
          <cell r="E196">
            <v>43.768000000000001</v>
          </cell>
        </row>
        <row r="197">
          <cell r="A197">
            <v>43609</v>
          </cell>
          <cell r="E197">
            <v>44.743000000000002</v>
          </cell>
        </row>
        <row r="198">
          <cell r="A198">
            <v>43602</v>
          </cell>
          <cell r="E198">
            <v>47.25</v>
          </cell>
        </row>
        <row r="199">
          <cell r="A199">
            <v>43595</v>
          </cell>
          <cell r="E199">
            <v>49.295000000000002</v>
          </cell>
        </row>
        <row r="200">
          <cell r="A200">
            <v>43588</v>
          </cell>
          <cell r="E200">
            <v>52.938000000000002</v>
          </cell>
        </row>
        <row r="201">
          <cell r="A201">
            <v>43581</v>
          </cell>
          <cell r="E201">
            <v>51.075000000000003</v>
          </cell>
        </row>
        <row r="202">
          <cell r="A202">
            <v>43574</v>
          </cell>
          <cell r="E202">
            <v>50.965000000000003</v>
          </cell>
        </row>
        <row r="203">
          <cell r="A203">
            <v>43567</v>
          </cell>
          <cell r="E203">
            <v>49.716999999999999</v>
          </cell>
        </row>
        <row r="204">
          <cell r="A204">
            <v>43560</v>
          </cell>
          <cell r="E204">
            <v>49.25</v>
          </cell>
        </row>
        <row r="205">
          <cell r="A205">
            <v>43553</v>
          </cell>
          <cell r="E205">
            <v>47.487000000000002</v>
          </cell>
        </row>
        <row r="206">
          <cell r="A206">
            <v>43546</v>
          </cell>
          <cell r="E206">
            <v>47.762999999999998</v>
          </cell>
        </row>
        <row r="207">
          <cell r="A207">
            <v>43539</v>
          </cell>
          <cell r="E207">
            <v>46.53</v>
          </cell>
        </row>
        <row r="208">
          <cell r="A208">
            <v>43532</v>
          </cell>
          <cell r="E208">
            <v>43.228000000000002</v>
          </cell>
        </row>
        <row r="209">
          <cell r="A209">
            <v>43525</v>
          </cell>
          <cell r="E209">
            <v>43.743000000000002</v>
          </cell>
        </row>
        <row r="210">
          <cell r="A210">
            <v>43518</v>
          </cell>
          <cell r="E210">
            <v>43.243000000000002</v>
          </cell>
        </row>
        <row r="211">
          <cell r="A211">
            <v>43511</v>
          </cell>
          <cell r="E211">
            <v>42.604999999999997</v>
          </cell>
        </row>
        <row r="212">
          <cell r="A212">
            <v>43504</v>
          </cell>
          <cell r="E212">
            <v>42.603000000000002</v>
          </cell>
        </row>
        <row r="213">
          <cell r="A213">
            <v>43497</v>
          </cell>
          <cell r="E213">
            <v>41.63</v>
          </cell>
        </row>
        <row r="214">
          <cell r="A214">
            <v>43490</v>
          </cell>
          <cell r="E214">
            <v>39.44</v>
          </cell>
        </row>
        <row r="215">
          <cell r="A215">
            <v>43483</v>
          </cell>
          <cell r="E215">
            <v>39.204999999999998</v>
          </cell>
        </row>
        <row r="216">
          <cell r="A216">
            <v>43476</v>
          </cell>
          <cell r="E216">
            <v>38.072000000000003</v>
          </cell>
        </row>
        <row r="217">
          <cell r="A217">
            <v>43469</v>
          </cell>
          <cell r="E217">
            <v>37.064999999999998</v>
          </cell>
        </row>
        <row r="218">
          <cell r="A218">
            <v>43462</v>
          </cell>
          <cell r="E218">
            <v>39.057000000000002</v>
          </cell>
        </row>
        <row r="219">
          <cell r="A219">
            <v>43455</v>
          </cell>
          <cell r="E219">
            <v>37.682000000000002</v>
          </cell>
        </row>
        <row r="220">
          <cell r="A220">
            <v>43448</v>
          </cell>
          <cell r="E220">
            <v>41.37</v>
          </cell>
        </row>
        <row r="221">
          <cell r="A221">
            <v>43441</v>
          </cell>
          <cell r="E221">
            <v>42.122999999999998</v>
          </cell>
        </row>
        <row r="222">
          <cell r="A222">
            <v>43434</v>
          </cell>
          <cell r="E222">
            <v>44.645000000000003</v>
          </cell>
        </row>
        <row r="223">
          <cell r="A223">
            <v>43427</v>
          </cell>
          <cell r="E223">
            <v>43.072000000000003</v>
          </cell>
        </row>
        <row r="224">
          <cell r="A224">
            <v>43420</v>
          </cell>
          <cell r="E224">
            <v>48.381999999999998</v>
          </cell>
        </row>
        <row r="225">
          <cell r="A225">
            <v>43413</v>
          </cell>
          <cell r="E225">
            <v>51.118000000000002</v>
          </cell>
        </row>
        <row r="226">
          <cell r="A226">
            <v>43406</v>
          </cell>
          <cell r="E226">
            <v>51.87</v>
          </cell>
        </row>
        <row r="227">
          <cell r="A227">
            <v>43399</v>
          </cell>
          <cell r="E227">
            <v>54.075000000000003</v>
          </cell>
        </row>
        <row r="228">
          <cell r="A228">
            <v>43392</v>
          </cell>
          <cell r="E228">
            <v>54.826999999999998</v>
          </cell>
        </row>
        <row r="229">
          <cell r="A229">
            <v>43385</v>
          </cell>
          <cell r="E229">
            <v>55.527999999999999</v>
          </cell>
        </row>
        <row r="230">
          <cell r="A230">
            <v>43378</v>
          </cell>
          <cell r="E230">
            <v>56.072000000000003</v>
          </cell>
        </row>
        <row r="231">
          <cell r="A231">
            <v>43371</v>
          </cell>
          <cell r="E231">
            <v>56.435000000000002</v>
          </cell>
        </row>
        <row r="232">
          <cell r="A232">
            <v>43364</v>
          </cell>
          <cell r="E232">
            <v>54.414999999999999</v>
          </cell>
        </row>
        <row r="233">
          <cell r="A233">
            <v>43357</v>
          </cell>
          <cell r="E233">
            <v>55.96</v>
          </cell>
        </row>
        <row r="234">
          <cell r="A234">
            <v>43350</v>
          </cell>
          <cell r="E234">
            <v>55.325000000000003</v>
          </cell>
        </row>
        <row r="235">
          <cell r="A235">
            <v>43343</v>
          </cell>
          <cell r="E235">
            <v>56.908000000000001</v>
          </cell>
        </row>
        <row r="236">
          <cell r="A236">
            <v>43336</v>
          </cell>
          <cell r="E236">
            <v>54.04</v>
          </cell>
        </row>
        <row r="237">
          <cell r="A237">
            <v>43329</v>
          </cell>
          <cell r="E237">
            <v>54.395000000000003</v>
          </cell>
        </row>
        <row r="238">
          <cell r="A238">
            <v>43322</v>
          </cell>
          <cell r="E238">
            <v>51.881999999999998</v>
          </cell>
        </row>
        <row r="239">
          <cell r="A239">
            <v>43315</v>
          </cell>
          <cell r="E239">
            <v>51.997999999999998</v>
          </cell>
        </row>
        <row r="240">
          <cell r="A240">
            <v>43308</v>
          </cell>
          <cell r="E240">
            <v>47.744999999999997</v>
          </cell>
        </row>
        <row r="241">
          <cell r="A241">
            <v>43301</v>
          </cell>
          <cell r="E241">
            <v>47.86</v>
          </cell>
        </row>
        <row r="242">
          <cell r="A242">
            <v>43294</v>
          </cell>
          <cell r="E242">
            <v>47.832999999999998</v>
          </cell>
        </row>
        <row r="243">
          <cell r="A243">
            <v>43287</v>
          </cell>
          <cell r="E243">
            <v>46.993000000000002</v>
          </cell>
        </row>
        <row r="244">
          <cell r="A244">
            <v>43280</v>
          </cell>
          <cell r="E244">
            <v>46.277999999999999</v>
          </cell>
        </row>
        <row r="245">
          <cell r="A245">
            <v>43273</v>
          </cell>
          <cell r="E245">
            <v>46.23</v>
          </cell>
        </row>
        <row r="246">
          <cell r="A246">
            <v>43266</v>
          </cell>
          <cell r="E246">
            <v>47.21</v>
          </cell>
        </row>
        <row r="247">
          <cell r="A247">
            <v>43259</v>
          </cell>
          <cell r="E247">
            <v>47.924999999999997</v>
          </cell>
        </row>
        <row r="248">
          <cell r="A248">
            <v>43252</v>
          </cell>
          <cell r="E248">
            <v>47.56</v>
          </cell>
        </row>
        <row r="249">
          <cell r="A249">
            <v>43245</v>
          </cell>
          <cell r="E249">
            <v>47.145000000000003</v>
          </cell>
        </row>
        <row r="250">
          <cell r="A250">
            <v>43238</v>
          </cell>
          <cell r="E250">
            <v>46.576999999999998</v>
          </cell>
        </row>
        <row r="251">
          <cell r="A251">
            <v>43231</v>
          </cell>
          <cell r="E251">
            <v>47.146999999999998</v>
          </cell>
        </row>
        <row r="252">
          <cell r="A252">
            <v>43224</v>
          </cell>
          <cell r="E252">
            <v>45.957999999999998</v>
          </cell>
        </row>
        <row r="253">
          <cell r="A253">
            <v>43217</v>
          </cell>
          <cell r="E253">
            <v>40.58</v>
          </cell>
        </row>
        <row r="254">
          <cell r="A254">
            <v>43210</v>
          </cell>
          <cell r="E254">
            <v>41.43</v>
          </cell>
        </row>
        <row r="255">
          <cell r="A255">
            <v>43203</v>
          </cell>
          <cell r="E255">
            <v>43.682000000000002</v>
          </cell>
        </row>
        <row r="256">
          <cell r="A256">
            <v>43196</v>
          </cell>
          <cell r="E256">
            <v>42.094999999999999</v>
          </cell>
        </row>
        <row r="257">
          <cell r="A257">
            <v>43189</v>
          </cell>
          <cell r="E257">
            <v>41.945</v>
          </cell>
        </row>
        <row r="258">
          <cell r="A258">
            <v>43182</v>
          </cell>
          <cell r="E258">
            <v>41.234999999999999</v>
          </cell>
        </row>
        <row r="259">
          <cell r="A259">
            <v>43175</v>
          </cell>
          <cell r="E259">
            <v>44.505000000000003</v>
          </cell>
        </row>
        <row r="260">
          <cell r="A260">
            <v>43168</v>
          </cell>
          <cell r="E260">
            <v>44.994999999999997</v>
          </cell>
        </row>
        <row r="261">
          <cell r="A261">
            <v>43161</v>
          </cell>
          <cell r="E261">
            <v>44.052999999999997</v>
          </cell>
        </row>
        <row r="262">
          <cell r="A262">
            <v>43154</v>
          </cell>
          <cell r="E262">
            <v>43.875</v>
          </cell>
        </row>
        <row r="263">
          <cell r="A263">
            <v>43147</v>
          </cell>
          <cell r="E263">
            <v>43.106999999999999</v>
          </cell>
        </row>
        <row r="264">
          <cell r="A264">
            <v>43140</v>
          </cell>
          <cell r="E264">
            <v>39.103000000000002</v>
          </cell>
        </row>
        <row r="265">
          <cell r="A265">
            <v>43133</v>
          </cell>
          <cell r="E265">
            <v>40.125</v>
          </cell>
        </row>
        <row r="266">
          <cell r="A266">
            <v>43126</v>
          </cell>
          <cell r="E266">
            <v>42.877000000000002</v>
          </cell>
        </row>
        <row r="267">
          <cell r="A267">
            <v>43119</v>
          </cell>
          <cell r="E267">
            <v>44.615000000000002</v>
          </cell>
        </row>
        <row r="268">
          <cell r="A268">
            <v>43112</v>
          </cell>
          <cell r="E268">
            <v>44.271999999999998</v>
          </cell>
        </row>
        <row r="269">
          <cell r="A269">
            <v>43105</v>
          </cell>
          <cell r="E269">
            <v>43.75</v>
          </cell>
        </row>
        <row r="270">
          <cell r="A270">
            <v>43098</v>
          </cell>
          <cell r="E270">
            <v>42.307000000000002</v>
          </cell>
        </row>
        <row r="271">
          <cell r="A271">
            <v>43091</v>
          </cell>
          <cell r="E271">
            <v>43.752000000000002</v>
          </cell>
        </row>
        <row r="272">
          <cell r="A272">
            <v>43084</v>
          </cell>
          <cell r="E272">
            <v>43.493000000000002</v>
          </cell>
        </row>
        <row r="273">
          <cell r="A273">
            <v>43077</v>
          </cell>
          <cell r="E273">
            <v>42.341999999999999</v>
          </cell>
        </row>
        <row r="274">
          <cell r="A274">
            <v>43070</v>
          </cell>
          <cell r="E274">
            <v>42.762999999999998</v>
          </cell>
        </row>
        <row r="275">
          <cell r="A275">
            <v>43063</v>
          </cell>
          <cell r="E275">
            <v>43.743000000000002</v>
          </cell>
        </row>
        <row r="276">
          <cell r="A276">
            <v>43056</v>
          </cell>
          <cell r="E276">
            <v>42.536999999999999</v>
          </cell>
        </row>
        <row r="277">
          <cell r="A277">
            <v>43049</v>
          </cell>
          <cell r="E277">
            <v>43.667000000000002</v>
          </cell>
        </row>
        <row r="278">
          <cell r="A278">
            <v>43042</v>
          </cell>
          <cell r="E278">
            <v>43.125</v>
          </cell>
        </row>
        <row r="279">
          <cell r="A279">
            <v>43035</v>
          </cell>
          <cell r="E279">
            <v>40.762999999999998</v>
          </cell>
        </row>
        <row r="280">
          <cell r="A280">
            <v>43028</v>
          </cell>
          <cell r="E280">
            <v>39.061999999999998</v>
          </cell>
        </row>
        <row r="281">
          <cell r="A281">
            <v>43021</v>
          </cell>
          <cell r="E281">
            <v>39.247999999999998</v>
          </cell>
        </row>
        <row r="282">
          <cell r="A282">
            <v>43014</v>
          </cell>
          <cell r="E282">
            <v>38.825000000000003</v>
          </cell>
        </row>
        <row r="283">
          <cell r="A283">
            <v>43007</v>
          </cell>
          <cell r="E283">
            <v>38.53</v>
          </cell>
        </row>
        <row r="284">
          <cell r="A284">
            <v>43000</v>
          </cell>
          <cell r="E284">
            <v>37.972000000000001</v>
          </cell>
        </row>
        <row r="285">
          <cell r="A285">
            <v>42993</v>
          </cell>
          <cell r="E285">
            <v>39.97</v>
          </cell>
        </row>
        <row r="286">
          <cell r="A286">
            <v>42986</v>
          </cell>
          <cell r="E286">
            <v>39.658000000000001</v>
          </cell>
        </row>
        <row r="287">
          <cell r="A287">
            <v>42979</v>
          </cell>
          <cell r="E287">
            <v>41.012999999999998</v>
          </cell>
        </row>
        <row r="288">
          <cell r="A288">
            <v>42972</v>
          </cell>
          <cell r="E288">
            <v>39.965000000000003</v>
          </cell>
        </row>
        <row r="289">
          <cell r="A289">
            <v>42965</v>
          </cell>
          <cell r="E289">
            <v>39.375</v>
          </cell>
        </row>
        <row r="290">
          <cell r="A290">
            <v>42958</v>
          </cell>
          <cell r="E290">
            <v>39.369999999999997</v>
          </cell>
        </row>
        <row r="291">
          <cell r="A291">
            <v>42951</v>
          </cell>
          <cell r="E291">
            <v>39.097000000000001</v>
          </cell>
        </row>
        <row r="292">
          <cell r="A292">
            <v>42944</v>
          </cell>
          <cell r="E292">
            <v>37.375</v>
          </cell>
        </row>
        <row r="293">
          <cell r="A293">
            <v>42937</v>
          </cell>
          <cell r="E293">
            <v>37.567999999999998</v>
          </cell>
        </row>
        <row r="294">
          <cell r="A294">
            <v>42930</v>
          </cell>
          <cell r="E294">
            <v>37.26</v>
          </cell>
        </row>
        <row r="295">
          <cell r="A295">
            <v>42923</v>
          </cell>
          <cell r="E295">
            <v>36.045000000000002</v>
          </cell>
        </row>
        <row r="296">
          <cell r="A296">
            <v>42916</v>
          </cell>
          <cell r="E296">
            <v>36.005000000000003</v>
          </cell>
        </row>
        <row r="297">
          <cell r="A297">
            <v>42909</v>
          </cell>
          <cell r="E297">
            <v>36.57</v>
          </cell>
        </row>
        <row r="298">
          <cell r="A298">
            <v>42902</v>
          </cell>
          <cell r="E298">
            <v>35.567999999999998</v>
          </cell>
        </row>
        <row r="299">
          <cell r="A299">
            <v>42895</v>
          </cell>
          <cell r="E299">
            <v>37.244999999999997</v>
          </cell>
        </row>
        <row r="300">
          <cell r="A300">
            <v>42888</v>
          </cell>
          <cell r="E300">
            <v>38.862000000000002</v>
          </cell>
        </row>
        <row r="301">
          <cell r="A301">
            <v>42881</v>
          </cell>
          <cell r="E301">
            <v>38.402999999999999</v>
          </cell>
        </row>
        <row r="302">
          <cell r="A302">
            <v>42874</v>
          </cell>
          <cell r="E302">
            <v>38.265000000000001</v>
          </cell>
        </row>
        <row r="303">
          <cell r="A303">
            <v>42867</v>
          </cell>
          <cell r="E303">
            <v>39.024999999999999</v>
          </cell>
        </row>
        <row r="304">
          <cell r="A304">
            <v>42860</v>
          </cell>
          <cell r="E304">
            <v>37.24</v>
          </cell>
        </row>
        <row r="305">
          <cell r="A305">
            <v>42853</v>
          </cell>
          <cell r="E305">
            <v>35.911999999999999</v>
          </cell>
        </row>
        <row r="306">
          <cell r="A306">
            <v>42846</v>
          </cell>
          <cell r="E306">
            <v>35.567999999999998</v>
          </cell>
        </row>
        <row r="307">
          <cell r="A307">
            <v>42839</v>
          </cell>
          <cell r="E307">
            <v>35.262999999999998</v>
          </cell>
        </row>
        <row r="308">
          <cell r="A308">
            <v>42832</v>
          </cell>
          <cell r="E308">
            <v>35.835000000000001</v>
          </cell>
        </row>
        <row r="309">
          <cell r="A309">
            <v>42825</v>
          </cell>
          <cell r="E309">
            <v>35.914999999999999</v>
          </cell>
        </row>
        <row r="310">
          <cell r="A310">
            <v>42818</v>
          </cell>
          <cell r="E310">
            <v>35.159999999999997</v>
          </cell>
        </row>
        <row r="311">
          <cell r="A311">
            <v>42811</v>
          </cell>
          <cell r="E311">
            <v>34.997999999999998</v>
          </cell>
        </row>
        <row r="312">
          <cell r="A312">
            <v>42804</v>
          </cell>
          <cell r="E312">
            <v>34.784999999999997</v>
          </cell>
        </row>
        <row r="313">
          <cell r="A313">
            <v>42797</v>
          </cell>
          <cell r="E313">
            <v>34.945</v>
          </cell>
        </row>
        <row r="314">
          <cell r="A314">
            <v>42790</v>
          </cell>
          <cell r="E314">
            <v>34.164999999999999</v>
          </cell>
        </row>
        <row r="315">
          <cell r="A315">
            <v>42783</v>
          </cell>
          <cell r="E315">
            <v>33.93</v>
          </cell>
        </row>
        <row r="316">
          <cell r="A316">
            <v>42776</v>
          </cell>
          <cell r="E316">
            <v>33.03</v>
          </cell>
        </row>
        <row r="317">
          <cell r="A317">
            <v>42769</v>
          </cell>
          <cell r="E317">
            <v>32.270000000000003</v>
          </cell>
        </row>
        <row r="318">
          <cell r="A318">
            <v>42762</v>
          </cell>
          <cell r="E318">
            <v>30.486999999999998</v>
          </cell>
        </row>
        <row r="319">
          <cell r="A319">
            <v>42755</v>
          </cell>
          <cell r="E319">
            <v>30</v>
          </cell>
        </row>
        <row r="320">
          <cell r="A320">
            <v>42748</v>
          </cell>
          <cell r="E320">
            <v>29.76</v>
          </cell>
        </row>
        <row r="321">
          <cell r="A321">
            <v>42741</v>
          </cell>
          <cell r="E321">
            <v>29.478000000000002</v>
          </cell>
        </row>
        <row r="322">
          <cell r="A322">
            <v>42734</v>
          </cell>
          <cell r="E322">
            <v>28.954999999999998</v>
          </cell>
        </row>
        <row r="323">
          <cell r="A323">
            <v>42727</v>
          </cell>
          <cell r="E323">
            <v>29.13</v>
          </cell>
        </row>
        <row r="324">
          <cell r="A324">
            <v>42720</v>
          </cell>
          <cell r="E324">
            <v>28.992999999999999</v>
          </cell>
        </row>
        <row r="325">
          <cell r="A325">
            <v>42713</v>
          </cell>
          <cell r="E325">
            <v>28.486999999999998</v>
          </cell>
        </row>
        <row r="326">
          <cell r="A326">
            <v>42706</v>
          </cell>
          <cell r="E326">
            <v>27.475000000000001</v>
          </cell>
        </row>
        <row r="327">
          <cell r="A327">
            <v>42699</v>
          </cell>
          <cell r="E327">
            <v>27.948</v>
          </cell>
        </row>
        <row r="328">
          <cell r="A328">
            <v>42692</v>
          </cell>
          <cell r="E328">
            <v>27.515000000000001</v>
          </cell>
        </row>
        <row r="329">
          <cell r="A329">
            <v>42685</v>
          </cell>
          <cell r="E329">
            <v>27.108000000000001</v>
          </cell>
        </row>
        <row r="330">
          <cell r="A330">
            <v>42678</v>
          </cell>
          <cell r="E330">
            <v>27.21</v>
          </cell>
        </row>
        <row r="331">
          <cell r="A331">
            <v>42671</v>
          </cell>
          <cell r="E331">
            <v>28.43</v>
          </cell>
        </row>
        <row r="332">
          <cell r="A332">
            <v>42664</v>
          </cell>
          <cell r="E332">
            <v>29.15</v>
          </cell>
        </row>
        <row r="333">
          <cell r="A333">
            <v>42657</v>
          </cell>
          <cell r="E333">
            <v>29.407</v>
          </cell>
        </row>
        <row r="334">
          <cell r="A334">
            <v>42650</v>
          </cell>
          <cell r="E334">
            <v>28.515000000000001</v>
          </cell>
        </row>
        <row r="335">
          <cell r="A335">
            <v>42643</v>
          </cell>
          <cell r="E335">
            <v>28.263000000000002</v>
          </cell>
        </row>
        <row r="336">
          <cell r="A336">
            <v>42636</v>
          </cell>
          <cell r="E336">
            <v>28.177</v>
          </cell>
        </row>
        <row r="337">
          <cell r="A337">
            <v>42629</v>
          </cell>
          <cell r="E337">
            <v>28.73</v>
          </cell>
        </row>
        <row r="338">
          <cell r="A338">
            <v>42622</v>
          </cell>
          <cell r="E338">
            <v>25.782</v>
          </cell>
        </row>
        <row r="339">
          <cell r="A339">
            <v>42615</v>
          </cell>
          <cell r="E339">
            <v>26.933</v>
          </cell>
        </row>
        <row r="340">
          <cell r="A340">
            <v>42608</v>
          </cell>
          <cell r="E340">
            <v>26.734999999999999</v>
          </cell>
        </row>
        <row r="341">
          <cell r="A341">
            <v>42601</v>
          </cell>
          <cell r="E341">
            <v>27.34</v>
          </cell>
        </row>
        <row r="342">
          <cell r="A342">
            <v>42594</v>
          </cell>
          <cell r="E342">
            <v>27.045000000000002</v>
          </cell>
        </row>
        <row r="343">
          <cell r="A343">
            <v>42587</v>
          </cell>
          <cell r="E343">
            <v>26.87</v>
          </cell>
        </row>
        <row r="344">
          <cell r="A344">
            <v>42580</v>
          </cell>
          <cell r="E344">
            <v>26.052</v>
          </cell>
        </row>
        <row r="345">
          <cell r="A345">
            <v>42573</v>
          </cell>
          <cell r="E345">
            <v>24.664999999999999</v>
          </cell>
        </row>
        <row r="346">
          <cell r="A346">
            <v>42566</v>
          </cell>
          <cell r="E346">
            <v>24.695</v>
          </cell>
        </row>
        <row r="347">
          <cell r="A347">
            <v>42559</v>
          </cell>
          <cell r="E347">
            <v>24.17</v>
          </cell>
        </row>
        <row r="348">
          <cell r="A348">
            <v>42552</v>
          </cell>
          <cell r="E348">
            <v>23.972000000000001</v>
          </cell>
        </row>
        <row r="349">
          <cell r="A349">
            <v>42545</v>
          </cell>
          <cell r="E349">
            <v>23.35</v>
          </cell>
        </row>
        <row r="350">
          <cell r="A350">
            <v>42538</v>
          </cell>
          <cell r="E350">
            <v>23.832999999999998</v>
          </cell>
        </row>
        <row r="351">
          <cell r="A351">
            <v>42531</v>
          </cell>
          <cell r="E351">
            <v>24.707999999999998</v>
          </cell>
        </row>
        <row r="352">
          <cell r="A352">
            <v>42524</v>
          </cell>
          <cell r="E352">
            <v>24.48</v>
          </cell>
        </row>
        <row r="353">
          <cell r="A353">
            <v>42517</v>
          </cell>
          <cell r="E353">
            <v>25.087</v>
          </cell>
        </row>
        <row r="354">
          <cell r="A354">
            <v>42510</v>
          </cell>
          <cell r="E354">
            <v>23.805</v>
          </cell>
        </row>
        <row r="355">
          <cell r="A355">
            <v>42503</v>
          </cell>
          <cell r="E355">
            <v>22.63</v>
          </cell>
        </row>
        <row r="356">
          <cell r="A356">
            <v>42496</v>
          </cell>
          <cell r="E356">
            <v>23.18</v>
          </cell>
        </row>
        <row r="357">
          <cell r="A357">
            <v>42489</v>
          </cell>
          <cell r="E357">
            <v>23.434999999999999</v>
          </cell>
        </row>
        <row r="358">
          <cell r="A358">
            <v>42482</v>
          </cell>
          <cell r="E358">
            <v>26.42</v>
          </cell>
        </row>
        <row r="359">
          <cell r="A359">
            <v>42475</v>
          </cell>
          <cell r="E359">
            <v>27.462</v>
          </cell>
        </row>
        <row r="360">
          <cell r="A360">
            <v>42468</v>
          </cell>
          <cell r="E360">
            <v>27.164999999999999</v>
          </cell>
        </row>
        <row r="361">
          <cell r="A361">
            <v>42461</v>
          </cell>
          <cell r="E361">
            <v>27.497</v>
          </cell>
        </row>
        <row r="362">
          <cell r="A362">
            <v>42454</v>
          </cell>
          <cell r="E362">
            <v>26.417000000000002</v>
          </cell>
        </row>
        <row r="363">
          <cell r="A363">
            <v>42447</v>
          </cell>
          <cell r="E363">
            <v>26.48</v>
          </cell>
        </row>
        <row r="364">
          <cell r="A364">
            <v>42440</v>
          </cell>
          <cell r="E364">
            <v>25.565000000000001</v>
          </cell>
        </row>
        <row r="365">
          <cell r="A365">
            <v>42433</v>
          </cell>
          <cell r="E365">
            <v>25.753</v>
          </cell>
        </row>
        <row r="366">
          <cell r="A366">
            <v>42426</v>
          </cell>
          <cell r="E366">
            <v>24.228000000000002</v>
          </cell>
        </row>
        <row r="367">
          <cell r="A367">
            <v>42419</v>
          </cell>
          <cell r="E367">
            <v>24.01</v>
          </cell>
        </row>
        <row r="368">
          <cell r="A368">
            <v>42412</v>
          </cell>
          <cell r="E368">
            <v>23.497</v>
          </cell>
        </row>
        <row r="369">
          <cell r="A369">
            <v>42405</v>
          </cell>
          <cell r="E369">
            <v>23.504999999999999</v>
          </cell>
        </row>
        <row r="370">
          <cell r="A370">
            <v>42398</v>
          </cell>
          <cell r="E370">
            <v>24.335000000000001</v>
          </cell>
        </row>
        <row r="371">
          <cell r="A371">
            <v>42391</v>
          </cell>
          <cell r="E371">
            <v>25.355</v>
          </cell>
        </row>
        <row r="372">
          <cell r="A372">
            <v>42384</v>
          </cell>
          <cell r="E372">
            <v>24.282</v>
          </cell>
        </row>
        <row r="373">
          <cell r="A373">
            <v>42377</v>
          </cell>
          <cell r="E373">
            <v>24.24</v>
          </cell>
        </row>
        <row r="374">
          <cell r="A374">
            <v>42370</v>
          </cell>
          <cell r="E374">
            <v>26.315000000000001</v>
          </cell>
        </row>
        <row r="375">
          <cell r="A375">
            <v>42363</v>
          </cell>
          <cell r="E375">
            <v>27.007000000000001</v>
          </cell>
        </row>
        <row r="376">
          <cell r="A376">
            <v>42356</v>
          </cell>
          <cell r="E376">
            <v>26.507000000000001</v>
          </cell>
        </row>
        <row r="377">
          <cell r="A377">
            <v>42349</v>
          </cell>
          <cell r="E377">
            <v>28.295000000000002</v>
          </cell>
        </row>
        <row r="378">
          <cell r="A378">
            <v>42342</v>
          </cell>
          <cell r="E378">
            <v>29.757000000000001</v>
          </cell>
        </row>
        <row r="379">
          <cell r="A379">
            <v>42335</v>
          </cell>
          <cell r="E379">
            <v>29.452000000000002</v>
          </cell>
        </row>
        <row r="380">
          <cell r="A380">
            <v>42328</v>
          </cell>
          <cell r="E380">
            <v>29.824999999999999</v>
          </cell>
        </row>
        <row r="381">
          <cell r="A381">
            <v>42321</v>
          </cell>
          <cell r="E381">
            <v>28.085000000000001</v>
          </cell>
        </row>
        <row r="382">
          <cell r="A382">
            <v>42314</v>
          </cell>
          <cell r="E382">
            <v>30.265000000000001</v>
          </cell>
        </row>
        <row r="383">
          <cell r="A383">
            <v>42307</v>
          </cell>
          <cell r="E383">
            <v>29.875</v>
          </cell>
        </row>
        <row r="384">
          <cell r="A384">
            <v>42300</v>
          </cell>
          <cell r="E384">
            <v>29.77</v>
          </cell>
        </row>
        <row r="385">
          <cell r="A385">
            <v>42293</v>
          </cell>
          <cell r="E385">
            <v>27.76</v>
          </cell>
        </row>
        <row r="386">
          <cell r="A386">
            <v>42286</v>
          </cell>
          <cell r="E386">
            <v>28.03</v>
          </cell>
        </row>
        <row r="387">
          <cell r="A387">
            <v>42279</v>
          </cell>
          <cell r="E387">
            <v>27.594999999999999</v>
          </cell>
        </row>
        <row r="388">
          <cell r="A388">
            <v>42272</v>
          </cell>
          <cell r="E388">
            <v>28.677</v>
          </cell>
        </row>
        <row r="389">
          <cell r="A389">
            <v>42265</v>
          </cell>
          <cell r="E389">
            <v>28.361999999999998</v>
          </cell>
        </row>
        <row r="390">
          <cell r="A390">
            <v>42258</v>
          </cell>
          <cell r="E390">
            <v>28.552</v>
          </cell>
        </row>
        <row r="391">
          <cell r="A391">
            <v>42251</v>
          </cell>
          <cell r="E391">
            <v>27.317</v>
          </cell>
        </row>
        <row r="392">
          <cell r="A392">
            <v>42244</v>
          </cell>
          <cell r="E392">
            <v>28.323</v>
          </cell>
        </row>
        <row r="393">
          <cell r="A393">
            <v>42237</v>
          </cell>
          <cell r="E393">
            <v>26.44</v>
          </cell>
        </row>
        <row r="394">
          <cell r="A394">
            <v>42230</v>
          </cell>
          <cell r="E394">
            <v>28.99</v>
          </cell>
        </row>
        <row r="395">
          <cell r="A395">
            <v>42223</v>
          </cell>
          <cell r="E395">
            <v>28.88</v>
          </cell>
        </row>
        <row r="396">
          <cell r="A396">
            <v>42216</v>
          </cell>
          <cell r="E396">
            <v>30.324999999999999</v>
          </cell>
        </row>
        <row r="397">
          <cell r="A397">
            <v>42209</v>
          </cell>
          <cell r="E397">
            <v>31.125</v>
          </cell>
        </row>
        <row r="398">
          <cell r="A398">
            <v>42202</v>
          </cell>
          <cell r="E398">
            <v>32.405000000000001</v>
          </cell>
        </row>
        <row r="399">
          <cell r="A399">
            <v>42195</v>
          </cell>
          <cell r="E399">
            <v>30.82</v>
          </cell>
        </row>
        <row r="400">
          <cell r="A400">
            <v>42188</v>
          </cell>
          <cell r="E400">
            <v>31.61</v>
          </cell>
        </row>
        <row r="401">
          <cell r="A401">
            <v>42181</v>
          </cell>
          <cell r="E401">
            <v>31.687999999999999</v>
          </cell>
        </row>
        <row r="402">
          <cell r="A402">
            <v>42174</v>
          </cell>
          <cell r="E402">
            <v>31.65</v>
          </cell>
        </row>
        <row r="403">
          <cell r="A403">
            <v>42167</v>
          </cell>
          <cell r="E403">
            <v>31.792000000000002</v>
          </cell>
        </row>
        <row r="404">
          <cell r="A404">
            <v>42160</v>
          </cell>
          <cell r="E404">
            <v>32.161999999999999</v>
          </cell>
        </row>
        <row r="405">
          <cell r="A405">
            <v>42153</v>
          </cell>
          <cell r="E405">
            <v>32.57</v>
          </cell>
        </row>
        <row r="406">
          <cell r="A406">
            <v>42146</v>
          </cell>
          <cell r="E406">
            <v>33.134999999999998</v>
          </cell>
        </row>
        <row r="407">
          <cell r="A407">
            <v>42139</v>
          </cell>
          <cell r="E407">
            <v>32.192999999999998</v>
          </cell>
        </row>
        <row r="408">
          <cell r="A408">
            <v>42132</v>
          </cell>
          <cell r="E408">
            <v>31.905000000000001</v>
          </cell>
        </row>
        <row r="409">
          <cell r="A409">
            <v>42125</v>
          </cell>
          <cell r="E409">
            <v>32.237000000000002</v>
          </cell>
        </row>
        <row r="410">
          <cell r="A410">
            <v>42118</v>
          </cell>
          <cell r="E410">
            <v>32.57</v>
          </cell>
        </row>
        <row r="411">
          <cell r="A411">
            <v>42111</v>
          </cell>
          <cell r="E411">
            <v>31.187999999999999</v>
          </cell>
        </row>
        <row r="412">
          <cell r="A412">
            <v>42104</v>
          </cell>
          <cell r="E412">
            <v>31.774999999999999</v>
          </cell>
        </row>
        <row r="413">
          <cell r="A413">
            <v>42097</v>
          </cell>
          <cell r="E413">
            <v>31.33</v>
          </cell>
        </row>
        <row r="414">
          <cell r="A414">
            <v>42090</v>
          </cell>
          <cell r="E414">
            <v>30.812000000000001</v>
          </cell>
        </row>
        <row r="415">
          <cell r="A415">
            <v>42083</v>
          </cell>
          <cell r="E415">
            <v>31.475000000000001</v>
          </cell>
        </row>
        <row r="416">
          <cell r="A416">
            <v>42076</v>
          </cell>
          <cell r="E416">
            <v>30.896999999999998</v>
          </cell>
        </row>
        <row r="417">
          <cell r="A417">
            <v>42069</v>
          </cell>
          <cell r="E417">
            <v>31.65</v>
          </cell>
        </row>
        <row r="418">
          <cell r="A418">
            <v>42062</v>
          </cell>
          <cell r="E418">
            <v>32.115000000000002</v>
          </cell>
        </row>
        <row r="419">
          <cell r="A419">
            <v>42055</v>
          </cell>
          <cell r="E419">
            <v>32.374000000000002</v>
          </cell>
        </row>
        <row r="420">
          <cell r="A420">
            <v>42048</v>
          </cell>
          <cell r="E420">
            <v>31.77</v>
          </cell>
        </row>
        <row r="421">
          <cell r="A421">
            <v>42041</v>
          </cell>
          <cell r="E421">
            <v>29.733000000000001</v>
          </cell>
        </row>
        <row r="422">
          <cell r="A422">
            <v>42034</v>
          </cell>
          <cell r="E422">
            <v>29.29</v>
          </cell>
        </row>
        <row r="423">
          <cell r="A423">
            <v>42027</v>
          </cell>
          <cell r="E423">
            <v>28.245000000000001</v>
          </cell>
        </row>
        <row r="424">
          <cell r="A424">
            <v>42020</v>
          </cell>
          <cell r="E424">
            <v>26.497</v>
          </cell>
        </row>
        <row r="425">
          <cell r="A425">
            <v>42013</v>
          </cell>
          <cell r="E425">
            <v>28.003</v>
          </cell>
        </row>
        <row r="426">
          <cell r="A426">
            <v>42006</v>
          </cell>
          <cell r="E426">
            <v>27.332999999999998</v>
          </cell>
        </row>
        <row r="427">
          <cell r="A427">
            <v>41999</v>
          </cell>
          <cell r="E427">
            <v>28.497</v>
          </cell>
        </row>
        <row r="428">
          <cell r="A428">
            <v>41992</v>
          </cell>
          <cell r="E428">
            <v>27.945</v>
          </cell>
        </row>
        <row r="429">
          <cell r="A429">
            <v>41985</v>
          </cell>
          <cell r="E429">
            <v>27.433</v>
          </cell>
        </row>
        <row r="430">
          <cell r="A430">
            <v>41978</v>
          </cell>
          <cell r="E430">
            <v>28.75</v>
          </cell>
        </row>
        <row r="431">
          <cell r="A431">
            <v>41971</v>
          </cell>
          <cell r="E431">
            <v>29.733000000000001</v>
          </cell>
        </row>
        <row r="432">
          <cell r="A432">
            <v>41964</v>
          </cell>
          <cell r="E432">
            <v>29.117999999999999</v>
          </cell>
        </row>
        <row r="433">
          <cell r="A433">
            <v>41957</v>
          </cell>
          <cell r="E433">
            <v>28.545000000000002</v>
          </cell>
        </row>
        <row r="434">
          <cell r="A434">
            <v>41950</v>
          </cell>
          <cell r="E434">
            <v>27.253</v>
          </cell>
        </row>
        <row r="435">
          <cell r="A435">
            <v>41943</v>
          </cell>
          <cell r="E435">
            <v>27</v>
          </cell>
        </row>
        <row r="436">
          <cell r="A436">
            <v>41936</v>
          </cell>
          <cell r="E436">
            <v>26.305</v>
          </cell>
        </row>
        <row r="437">
          <cell r="A437">
            <v>41929</v>
          </cell>
          <cell r="E437">
            <v>24.417000000000002</v>
          </cell>
        </row>
        <row r="438">
          <cell r="A438">
            <v>41922</v>
          </cell>
          <cell r="E438">
            <v>25.183</v>
          </cell>
        </row>
        <row r="439">
          <cell r="A439">
            <v>41915</v>
          </cell>
          <cell r="E439">
            <v>24.905000000000001</v>
          </cell>
        </row>
        <row r="440">
          <cell r="A440">
            <v>41908</v>
          </cell>
          <cell r="E440">
            <v>25.187999999999999</v>
          </cell>
        </row>
        <row r="441">
          <cell r="A441">
            <v>41901</v>
          </cell>
          <cell r="E441">
            <v>25.24</v>
          </cell>
        </row>
        <row r="442">
          <cell r="A442">
            <v>41894</v>
          </cell>
          <cell r="E442">
            <v>25.414999999999999</v>
          </cell>
        </row>
        <row r="443">
          <cell r="A443">
            <v>41887</v>
          </cell>
          <cell r="E443">
            <v>24.742999999999999</v>
          </cell>
        </row>
        <row r="444">
          <cell r="A444">
            <v>41880</v>
          </cell>
          <cell r="E444">
            <v>25.625</v>
          </cell>
        </row>
        <row r="445">
          <cell r="A445">
            <v>41873</v>
          </cell>
          <cell r="E445">
            <v>25.33</v>
          </cell>
        </row>
        <row r="446">
          <cell r="A446">
            <v>41866</v>
          </cell>
          <cell r="E446">
            <v>24.495000000000001</v>
          </cell>
        </row>
        <row r="447">
          <cell r="A447">
            <v>41859</v>
          </cell>
          <cell r="E447">
            <v>23.684999999999999</v>
          </cell>
        </row>
        <row r="448">
          <cell r="A448">
            <v>41852</v>
          </cell>
          <cell r="E448">
            <v>24.032</v>
          </cell>
        </row>
        <row r="449">
          <cell r="A449">
            <v>41845</v>
          </cell>
          <cell r="E449">
            <v>24.417999999999999</v>
          </cell>
        </row>
        <row r="450">
          <cell r="A450">
            <v>41838</v>
          </cell>
          <cell r="E450">
            <v>23.608000000000001</v>
          </cell>
        </row>
        <row r="451">
          <cell r="A451">
            <v>41831</v>
          </cell>
          <cell r="E451">
            <v>23.805</v>
          </cell>
        </row>
        <row r="452">
          <cell r="A452">
            <v>41824</v>
          </cell>
          <cell r="E452">
            <v>23.507000000000001</v>
          </cell>
        </row>
        <row r="453">
          <cell r="A453">
            <v>41817</v>
          </cell>
          <cell r="E453">
            <v>22.995000000000001</v>
          </cell>
        </row>
        <row r="454">
          <cell r="A454">
            <v>41810</v>
          </cell>
          <cell r="E454">
            <v>22.728000000000002</v>
          </cell>
        </row>
        <row r="455">
          <cell r="A455">
            <v>41803</v>
          </cell>
          <cell r="E455">
            <v>22.82</v>
          </cell>
        </row>
        <row r="456">
          <cell r="A456">
            <v>41796</v>
          </cell>
          <cell r="E456">
            <v>23.056000000000001</v>
          </cell>
        </row>
        <row r="457">
          <cell r="A457">
            <v>41789</v>
          </cell>
          <cell r="E457">
            <v>22.606999999999999</v>
          </cell>
        </row>
        <row r="458">
          <cell r="A458">
            <v>41782</v>
          </cell>
          <cell r="E458">
            <v>21.933</v>
          </cell>
        </row>
        <row r="459">
          <cell r="A459">
            <v>41775</v>
          </cell>
          <cell r="E459">
            <v>21.34</v>
          </cell>
        </row>
        <row r="460">
          <cell r="A460">
            <v>41768</v>
          </cell>
          <cell r="E460">
            <v>20.911999999999999</v>
          </cell>
        </row>
        <row r="461">
          <cell r="A461">
            <v>41761</v>
          </cell>
          <cell r="E461">
            <v>21.164000000000001</v>
          </cell>
        </row>
        <row r="462">
          <cell r="A462">
            <v>41754</v>
          </cell>
          <cell r="E462">
            <v>20.425999999999998</v>
          </cell>
        </row>
        <row r="463">
          <cell r="A463">
            <v>41747</v>
          </cell>
          <cell r="E463">
            <v>18.748000000000001</v>
          </cell>
        </row>
        <row r="464">
          <cell r="A464">
            <v>41740</v>
          </cell>
          <cell r="E464">
            <v>18.558</v>
          </cell>
        </row>
        <row r="465">
          <cell r="A465">
            <v>41733</v>
          </cell>
          <cell r="E465">
            <v>18.994</v>
          </cell>
        </row>
        <row r="466">
          <cell r="A466">
            <v>41726</v>
          </cell>
          <cell r="E466">
            <v>19.173999999999999</v>
          </cell>
        </row>
        <row r="467">
          <cell r="A467">
            <v>41719</v>
          </cell>
          <cell r="E467">
            <v>19.030999999999999</v>
          </cell>
        </row>
        <row r="468">
          <cell r="A468">
            <v>41712</v>
          </cell>
          <cell r="E468">
            <v>18.739000000000001</v>
          </cell>
        </row>
        <row r="469">
          <cell r="A469">
            <v>41705</v>
          </cell>
          <cell r="E469">
            <v>18.943999999999999</v>
          </cell>
        </row>
        <row r="470">
          <cell r="A470">
            <v>41698</v>
          </cell>
          <cell r="E470">
            <v>18.794</v>
          </cell>
        </row>
        <row r="471">
          <cell r="A471">
            <v>41691</v>
          </cell>
          <cell r="E471">
            <v>18.759</v>
          </cell>
        </row>
        <row r="472">
          <cell r="A472">
            <v>41684</v>
          </cell>
          <cell r="E472">
            <v>19.428000000000001</v>
          </cell>
        </row>
        <row r="473">
          <cell r="A473">
            <v>41677</v>
          </cell>
          <cell r="E473">
            <v>18.559999999999999</v>
          </cell>
        </row>
        <row r="474">
          <cell r="A474">
            <v>41670</v>
          </cell>
          <cell r="E474">
            <v>17.879000000000001</v>
          </cell>
        </row>
        <row r="475">
          <cell r="A475">
            <v>41663</v>
          </cell>
          <cell r="E475">
            <v>19.503</v>
          </cell>
        </row>
        <row r="476">
          <cell r="A476">
            <v>41656</v>
          </cell>
          <cell r="E476">
            <v>19.309999999999999</v>
          </cell>
        </row>
        <row r="477">
          <cell r="A477">
            <v>41649</v>
          </cell>
          <cell r="E477">
            <v>19.033999999999999</v>
          </cell>
        </row>
        <row r="478">
          <cell r="A478">
            <v>41642</v>
          </cell>
          <cell r="E478">
            <v>19.321000000000002</v>
          </cell>
        </row>
        <row r="479">
          <cell r="A479">
            <v>41635</v>
          </cell>
          <cell r="E479">
            <v>20.003</v>
          </cell>
        </row>
        <row r="480">
          <cell r="A480">
            <v>41628</v>
          </cell>
          <cell r="E480">
            <v>19.608000000000001</v>
          </cell>
        </row>
        <row r="481">
          <cell r="A481">
            <v>41621</v>
          </cell>
          <cell r="E481">
            <v>19.800999999999998</v>
          </cell>
        </row>
        <row r="482">
          <cell r="A482">
            <v>41614</v>
          </cell>
          <cell r="E482">
            <v>20.001000000000001</v>
          </cell>
        </row>
        <row r="483">
          <cell r="A483">
            <v>41607</v>
          </cell>
          <cell r="E483">
            <v>19.86</v>
          </cell>
        </row>
        <row r="484">
          <cell r="A484">
            <v>41600</v>
          </cell>
          <cell r="E484">
            <v>18.564</v>
          </cell>
        </row>
        <row r="485">
          <cell r="A485">
            <v>41593</v>
          </cell>
          <cell r="E485">
            <v>18.75</v>
          </cell>
        </row>
        <row r="486">
          <cell r="A486">
            <v>41586</v>
          </cell>
          <cell r="E486">
            <v>18.591000000000001</v>
          </cell>
        </row>
        <row r="487">
          <cell r="A487">
            <v>41579</v>
          </cell>
          <cell r="E487">
            <v>18.573</v>
          </cell>
        </row>
        <row r="488">
          <cell r="A488">
            <v>41572</v>
          </cell>
          <cell r="E488">
            <v>18.783999999999999</v>
          </cell>
        </row>
        <row r="489">
          <cell r="A489">
            <v>41565</v>
          </cell>
          <cell r="E489">
            <v>18.175000000000001</v>
          </cell>
        </row>
        <row r="490">
          <cell r="A490">
            <v>41558</v>
          </cell>
          <cell r="E490">
            <v>17.600000000000001</v>
          </cell>
        </row>
        <row r="491">
          <cell r="A491">
            <v>41551</v>
          </cell>
          <cell r="E491">
            <v>17.251000000000001</v>
          </cell>
        </row>
        <row r="492">
          <cell r="A492">
            <v>41544</v>
          </cell>
          <cell r="E492">
            <v>17.241</v>
          </cell>
        </row>
        <row r="493">
          <cell r="A493">
            <v>41537</v>
          </cell>
          <cell r="E493">
            <v>16.693000000000001</v>
          </cell>
        </row>
        <row r="494">
          <cell r="A494">
            <v>41530</v>
          </cell>
          <cell r="E494">
            <v>16.603999999999999</v>
          </cell>
        </row>
        <row r="495">
          <cell r="A495">
            <v>41523</v>
          </cell>
          <cell r="E495">
            <v>17.794</v>
          </cell>
        </row>
        <row r="496">
          <cell r="A496">
            <v>41516</v>
          </cell>
          <cell r="E496">
            <v>17.401</v>
          </cell>
        </row>
        <row r="497">
          <cell r="A497">
            <v>41509</v>
          </cell>
          <cell r="E497">
            <v>17.893999999999998</v>
          </cell>
        </row>
        <row r="498">
          <cell r="A498">
            <v>41502</v>
          </cell>
          <cell r="E498">
            <v>17.940000000000001</v>
          </cell>
        </row>
        <row r="499">
          <cell r="A499">
            <v>41495</v>
          </cell>
          <cell r="E499">
            <v>16.23</v>
          </cell>
        </row>
        <row r="500">
          <cell r="A500">
            <v>41488</v>
          </cell>
          <cell r="E500">
            <v>16.518999999999998</v>
          </cell>
        </row>
        <row r="501">
          <cell r="A501">
            <v>41481</v>
          </cell>
          <cell r="E501">
            <v>15.75</v>
          </cell>
        </row>
        <row r="502">
          <cell r="A502">
            <v>41474</v>
          </cell>
          <cell r="E502">
            <v>15.177</v>
          </cell>
        </row>
        <row r="503">
          <cell r="A503">
            <v>41467</v>
          </cell>
          <cell r="E503">
            <v>15.233000000000001</v>
          </cell>
        </row>
        <row r="504">
          <cell r="A504">
            <v>41460</v>
          </cell>
          <cell r="E504">
            <v>14.907999999999999</v>
          </cell>
        </row>
        <row r="505">
          <cell r="A505">
            <v>41453</v>
          </cell>
          <cell r="E505">
            <v>14.162000000000001</v>
          </cell>
        </row>
        <row r="506">
          <cell r="A506">
            <v>41446</v>
          </cell>
          <cell r="E506">
            <v>14.768000000000001</v>
          </cell>
        </row>
        <row r="507">
          <cell r="A507">
            <v>41439</v>
          </cell>
          <cell r="E507">
            <v>15.359</v>
          </cell>
        </row>
        <row r="508">
          <cell r="A508">
            <v>41432</v>
          </cell>
          <cell r="E508">
            <v>15.779</v>
          </cell>
        </row>
        <row r="509">
          <cell r="A509">
            <v>41425</v>
          </cell>
          <cell r="E509">
            <v>16.062000000000001</v>
          </cell>
        </row>
        <row r="510">
          <cell r="A510">
            <v>41418</v>
          </cell>
          <cell r="E510">
            <v>15.898</v>
          </cell>
        </row>
        <row r="511">
          <cell r="A511">
            <v>41411</v>
          </cell>
          <cell r="E511">
            <v>15.474</v>
          </cell>
        </row>
        <row r="512">
          <cell r="A512">
            <v>41404</v>
          </cell>
          <cell r="E512">
            <v>16.177</v>
          </cell>
        </row>
        <row r="513">
          <cell r="A513">
            <v>41397</v>
          </cell>
          <cell r="E513">
            <v>16.071000000000002</v>
          </cell>
        </row>
        <row r="514">
          <cell r="A514">
            <v>41390</v>
          </cell>
          <cell r="E514">
            <v>14.9</v>
          </cell>
        </row>
        <row r="515">
          <cell r="A515">
            <v>41383</v>
          </cell>
          <cell r="E515">
            <v>13.948</v>
          </cell>
        </row>
        <row r="516">
          <cell r="A516">
            <v>41376</v>
          </cell>
          <cell r="E516">
            <v>15.35</v>
          </cell>
        </row>
        <row r="517">
          <cell r="A517">
            <v>41369</v>
          </cell>
          <cell r="E517">
            <v>15.114000000000001</v>
          </cell>
        </row>
        <row r="518">
          <cell r="A518">
            <v>41362</v>
          </cell>
          <cell r="E518">
            <v>15.808999999999999</v>
          </cell>
        </row>
        <row r="519">
          <cell r="A519">
            <v>41355</v>
          </cell>
          <cell r="E519">
            <v>16.497</v>
          </cell>
        </row>
        <row r="520">
          <cell r="A520">
            <v>41348</v>
          </cell>
          <cell r="E520">
            <v>15.845000000000001</v>
          </cell>
        </row>
        <row r="521">
          <cell r="A521">
            <v>41341</v>
          </cell>
          <cell r="E521">
            <v>15.419</v>
          </cell>
        </row>
        <row r="522">
          <cell r="A522">
            <v>41334</v>
          </cell>
          <cell r="E522">
            <v>15.374000000000001</v>
          </cell>
        </row>
        <row r="523">
          <cell r="A523">
            <v>41327</v>
          </cell>
          <cell r="E523">
            <v>16.100000000000001</v>
          </cell>
        </row>
        <row r="524">
          <cell r="A524">
            <v>41320</v>
          </cell>
          <cell r="E524">
            <v>16.434000000000001</v>
          </cell>
        </row>
        <row r="525">
          <cell r="A525">
            <v>41313</v>
          </cell>
          <cell r="E525">
            <v>16.963999999999999</v>
          </cell>
        </row>
        <row r="526">
          <cell r="A526">
            <v>41306</v>
          </cell>
          <cell r="E526">
            <v>16.201000000000001</v>
          </cell>
        </row>
        <row r="527">
          <cell r="A527">
            <v>41299</v>
          </cell>
          <cell r="E527">
            <v>15.71</v>
          </cell>
        </row>
        <row r="528">
          <cell r="A528">
            <v>41292</v>
          </cell>
          <cell r="E528">
            <v>17.856999999999999</v>
          </cell>
        </row>
        <row r="529">
          <cell r="A529">
            <v>41285</v>
          </cell>
          <cell r="E529">
            <v>18.582000000000001</v>
          </cell>
        </row>
        <row r="530">
          <cell r="A530">
            <v>41278</v>
          </cell>
          <cell r="E530">
            <v>18.821000000000002</v>
          </cell>
        </row>
        <row r="531">
          <cell r="A531">
            <v>41271</v>
          </cell>
          <cell r="E531">
            <v>18.2</v>
          </cell>
        </row>
        <row r="532">
          <cell r="A532">
            <v>41264</v>
          </cell>
          <cell r="E532">
            <v>18.547999999999998</v>
          </cell>
        </row>
        <row r="533">
          <cell r="A533">
            <v>41257</v>
          </cell>
          <cell r="E533">
            <v>18.207000000000001</v>
          </cell>
        </row>
        <row r="534">
          <cell r="A534">
            <v>41250</v>
          </cell>
          <cell r="E534">
            <v>19.045000000000002</v>
          </cell>
        </row>
        <row r="535">
          <cell r="A535">
            <v>41243</v>
          </cell>
          <cell r="E535">
            <v>20.902999999999999</v>
          </cell>
        </row>
        <row r="536">
          <cell r="A536">
            <v>41236</v>
          </cell>
          <cell r="E536">
            <v>20.411000000000001</v>
          </cell>
        </row>
        <row r="537">
          <cell r="A537">
            <v>41229</v>
          </cell>
          <cell r="E537">
            <v>18.846</v>
          </cell>
        </row>
        <row r="538">
          <cell r="A538">
            <v>41222</v>
          </cell>
          <cell r="E538">
            <v>19.538</v>
          </cell>
        </row>
        <row r="539">
          <cell r="A539">
            <v>41215</v>
          </cell>
          <cell r="E539">
            <v>20.6</v>
          </cell>
        </row>
        <row r="540">
          <cell r="A540">
            <v>41208</v>
          </cell>
          <cell r="E540">
            <v>21.571000000000002</v>
          </cell>
        </row>
        <row r="541">
          <cell r="A541">
            <v>41201</v>
          </cell>
          <cell r="E541">
            <v>21.78</v>
          </cell>
        </row>
        <row r="542">
          <cell r="A542">
            <v>41194</v>
          </cell>
          <cell r="E542">
            <v>22.49</v>
          </cell>
        </row>
        <row r="543">
          <cell r="A543">
            <v>41187</v>
          </cell>
          <cell r="E543">
            <v>23.306999999999999</v>
          </cell>
        </row>
        <row r="544">
          <cell r="A544">
            <v>41180</v>
          </cell>
          <cell r="E544">
            <v>23.824999999999999</v>
          </cell>
        </row>
        <row r="545">
          <cell r="A545">
            <v>41173</v>
          </cell>
          <cell r="E545">
            <v>25.003</v>
          </cell>
        </row>
        <row r="546">
          <cell r="A546">
            <v>41166</v>
          </cell>
          <cell r="E546">
            <v>24.689</v>
          </cell>
        </row>
        <row r="547">
          <cell r="A547">
            <v>41159</v>
          </cell>
          <cell r="E547">
            <v>24.300999999999998</v>
          </cell>
        </row>
        <row r="548">
          <cell r="A548">
            <v>41152</v>
          </cell>
          <cell r="E548">
            <v>23.759</v>
          </cell>
        </row>
        <row r="549">
          <cell r="A549">
            <v>41145</v>
          </cell>
          <cell r="E549">
            <v>23.687000000000001</v>
          </cell>
        </row>
        <row r="550">
          <cell r="A550">
            <v>41138</v>
          </cell>
          <cell r="E550">
            <v>23.146999999999998</v>
          </cell>
        </row>
        <row r="551">
          <cell r="A551">
            <v>41131</v>
          </cell>
          <cell r="E551">
            <v>22.204000000000001</v>
          </cell>
        </row>
        <row r="552">
          <cell r="A552">
            <v>41124</v>
          </cell>
          <cell r="E552">
            <v>21.989000000000001</v>
          </cell>
        </row>
        <row r="553">
          <cell r="A553">
            <v>41117</v>
          </cell>
          <cell r="E553">
            <v>20.899000000000001</v>
          </cell>
        </row>
        <row r="554">
          <cell r="A554">
            <v>41110</v>
          </cell>
          <cell r="E554">
            <v>21.582000000000001</v>
          </cell>
        </row>
        <row r="555">
          <cell r="A555">
            <v>41103</v>
          </cell>
          <cell r="E555">
            <v>21.606000000000002</v>
          </cell>
        </row>
        <row r="556">
          <cell r="A556">
            <v>41096</v>
          </cell>
          <cell r="E556">
            <v>21.638999999999999</v>
          </cell>
        </row>
        <row r="557">
          <cell r="A557">
            <v>41089</v>
          </cell>
          <cell r="E557">
            <v>20.856999999999999</v>
          </cell>
        </row>
        <row r="558">
          <cell r="A558">
            <v>41082</v>
          </cell>
          <cell r="E558">
            <v>20.789000000000001</v>
          </cell>
        </row>
        <row r="559">
          <cell r="A559">
            <v>41075</v>
          </cell>
          <cell r="E559">
            <v>20.504999999999999</v>
          </cell>
        </row>
        <row r="560">
          <cell r="A560">
            <v>41068</v>
          </cell>
          <cell r="E560">
            <v>20.725999999999999</v>
          </cell>
        </row>
        <row r="561">
          <cell r="A561">
            <v>41061</v>
          </cell>
          <cell r="E561">
            <v>20.035</v>
          </cell>
        </row>
        <row r="562">
          <cell r="A562">
            <v>41054</v>
          </cell>
          <cell r="E562">
            <v>20.082000000000001</v>
          </cell>
        </row>
        <row r="563">
          <cell r="A563">
            <v>41047</v>
          </cell>
          <cell r="E563">
            <v>18.942</v>
          </cell>
        </row>
        <row r="564">
          <cell r="A564">
            <v>41040</v>
          </cell>
          <cell r="E564">
            <v>20.239999999999998</v>
          </cell>
        </row>
        <row r="565">
          <cell r="A565">
            <v>41033</v>
          </cell>
          <cell r="E565">
            <v>20.187999999999999</v>
          </cell>
        </row>
        <row r="566">
          <cell r="A566">
            <v>41026</v>
          </cell>
          <cell r="E566">
            <v>21.536000000000001</v>
          </cell>
        </row>
        <row r="567">
          <cell r="A567">
            <v>41019</v>
          </cell>
          <cell r="E567">
            <v>20.463999999999999</v>
          </cell>
        </row>
        <row r="568">
          <cell r="A568">
            <v>41012</v>
          </cell>
          <cell r="E568">
            <v>21.614999999999998</v>
          </cell>
        </row>
        <row r="569">
          <cell r="A569">
            <v>41005</v>
          </cell>
          <cell r="E569">
            <v>22.631</v>
          </cell>
        </row>
        <row r="570">
          <cell r="A570">
            <v>40998</v>
          </cell>
          <cell r="E570">
            <v>21.413</v>
          </cell>
        </row>
        <row r="571">
          <cell r="A571">
            <v>40991</v>
          </cell>
          <cell r="E571">
            <v>21.288</v>
          </cell>
        </row>
        <row r="572">
          <cell r="A572">
            <v>40984</v>
          </cell>
          <cell r="E572">
            <v>20.913</v>
          </cell>
        </row>
        <row r="573">
          <cell r="A573">
            <v>40977</v>
          </cell>
          <cell r="E573">
            <v>19.47</v>
          </cell>
        </row>
        <row r="574">
          <cell r="A574">
            <v>40970</v>
          </cell>
          <cell r="E574">
            <v>19.471</v>
          </cell>
        </row>
        <row r="575">
          <cell r="A575">
            <v>40963</v>
          </cell>
          <cell r="E575">
            <v>18.657</v>
          </cell>
        </row>
        <row r="576">
          <cell r="A576">
            <v>40956</v>
          </cell>
          <cell r="E576">
            <v>17.933</v>
          </cell>
        </row>
        <row r="577">
          <cell r="A577">
            <v>40949</v>
          </cell>
          <cell r="E577">
            <v>17.622</v>
          </cell>
        </row>
        <row r="578">
          <cell r="A578">
            <v>40942</v>
          </cell>
          <cell r="E578">
            <v>16.417000000000002</v>
          </cell>
        </row>
        <row r="579">
          <cell r="A579">
            <v>40935</v>
          </cell>
          <cell r="E579">
            <v>15.974</v>
          </cell>
        </row>
        <row r="580">
          <cell r="A580">
            <v>40928</v>
          </cell>
          <cell r="E580">
            <v>15.010999999999999</v>
          </cell>
        </row>
        <row r="581">
          <cell r="A581">
            <v>40921</v>
          </cell>
          <cell r="E581">
            <v>14.993</v>
          </cell>
        </row>
        <row r="582">
          <cell r="A582">
            <v>40914</v>
          </cell>
          <cell r="E582">
            <v>15.086</v>
          </cell>
        </row>
        <row r="583">
          <cell r="A583">
            <v>40907</v>
          </cell>
          <cell r="E583">
            <v>14.464</v>
          </cell>
        </row>
        <row r="584">
          <cell r="A584">
            <v>40900</v>
          </cell>
          <cell r="E584">
            <v>14.404999999999999</v>
          </cell>
        </row>
        <row r="585">
          <cell r="A585">
            <v>40893</v>
          </cell>
          <cell r="E585">
            <v>13.608000000000001</v>
          </cell>
        </row>
        <row r="586">
          <cell r="A586">
            <v>40886</v>
          </cell>
          <cell r="E586">
            <v>14.058</v>
          </cell>
        </row>
        <row r="587">
          <cell r="A587">
            <v>40879</v>
          </cell>
          <cell r="E587">
            <v>13.917999999999999</v>
          </cell>
        </row>
        <row r="588">
          <cell r="A588">
            <v>40872</v>
          </cell>
          <cell r="E588">
            <v>12.984999999999999</v>
          </cell>
        </row>
        <row r="589">
          <cell r="A589">
            <v>40865</v>
          </cell>
          <cell r="E589">
            <v>13.391</v>
          </cell>
        </row>
        <row r="590">
          <cell r="A590">
            <v>40858</v>
          </cell>
          <cell r="E590">
            <v>13.736000000000001</v>
          </cell>
        </row>
        <row r="591">
          <cell r="A591">
            <v>40851</v>
          </cell>
          <cell r="E591">
            <v>14.294</v>
          </cell>
        </row>
        <row r="592">
          <cell r="A592">
            <v>40844</v>
          </cell>
          <cell r="E592">
            <v>14.462</v>
          </cell>
        </row>
        <row r="593">
          <cell r="A593">
            <v>40837</v>
          </cell>
          <cell r="E593">
            <v>14.031000000000001</v>
          </cell>
        </row>
        <row r="594">
          <cell r="A594">
            <v>40830</v>
          </cell>
          <cell r="E594">
            <v>15.071</v>
          </cell>
        </row>
        <row r="595">
          <cell r="A595">
            <v>40823</v>
          </cell>
          <cell r="E595">
            <v>13.207000000000001</v>
          </cell>
        </row>
        <row r="596">
          <cell r="A596">
            <v>40816</v>
          </cell>
          <cell r="E596">
            <v>13.619</v>
          </cell>
        </row>
        <row r="597">
          <cell r="A597">
            <v>40809</v>
          </cell>
          <cell r="E597">
            <v>14.439</v>
          </cell>
        </row>
        <row r="598">
          <cell r="A598">
            <v>40802</v>
          </cell>
          <cell r="E598">
            <v>14.304</v>
          </cell>
        </row>
        <row r="599">
          <cell r="A599">
            <v>40795</v>
          </cell>
          <cell r="E599">
            <v>13.481</v>
          </cell>
        </row>
        <row r="600">
          <cell r="A600">
            <v>40788</v>
          </cell>
          <cell r="E600">
            <v>13.359</v>
          </cell>
        </row>
        <row r="601">
          <cell r="A601">
            <v>40781</v>
          </cell>
          <cell r="E601">
            <v>13.699</v>
          </cell>
        </row>
        <row r="602">
          <cell r="A602">
            <v>40774</v>
          </cell>
          <cell r="E602">
            <v>12.715</v>
          </cell>
        </row>
        <row r="603">
          <cell r="A603">
            <v>40767</v>
          </cell>
          <cell r="E603">
            <v>13.464</v>
          </cell>
        </row>
        <row r="604">
          <cell r="A604">
            <v>40760</v>
          </cell>
          <cell r="E604">
            <v>13.343999999999999</v>
          </cell>
        </row>
        <row r="605">
          <cell r="A605">
            <v>40753</v>
          </cell>
          <cell r="E605">
            <v>13.946</v>
          </cell>
        </row>
        <row r="606">
          <cell r="A606">
            <v>40746</v>
          </cell>
          <cell r="E606">
            <v>14.045999999999999</v>
          </cell>
        </row>
        <row r="607">
          <cell r="A607">
            <v>40739</v>
          </cell>
          <cell r="E607">
            <v>13.032999999999999</v>
          </cell>
        </row>
        <row r="608">
          <cell r="A608">
            <v>40732</v>
          </cell>
          <cell r="E608">
            <v>12.847</v>
          </cell>
        </row>
        <row r="609">
          <cell r="A609">
            <v>40725</v>
          </cell>
          <cell r="E609">
            <v>12.259</v>
          </cell>
        </row>
        <row r="610">
          <cell r="A610">
            <v>40718</v>
          </cell>
          <cell r="E610">
            <v>11.654999999999999</v>
          </cell>
        </row>
        <row r="611">
          <cell r="A611">
            <v>40711</v>
          </cell>
          <cell r="E611">
            <v>11.438000000000001</v>
          </cell>
        </row>
        <row r="612">
          <cell r="A612">
            <v>40704</v>
          </cell>
          <cell r="E612">
            <v>11.638999999999999</v>
          </cell>
        </row>
        <row r="613">
          <cell r="A613">
            <v>40697</v>
          </cell>
          <cell r="E613">
            <v>12.266</v>
          </cell>
        </row>
        <row r="614">
          <cell r="A614">
            <v>40690</v>
          </cell>
          <cell r="E614">
            <v>12.05</v>
          </cell>
        </row>
        <row r="615">
          <cell r="A615">
            <v>40683</v>
          </cell>
          <cell r="E615">
            <v>11.972</v>
          </cell>
        </row>
        <row r="616">
          <cell r="A616">
            <v>40676</v>
          </cell>
          <cell r="E616">
            <v>12.161</v>
          </cell>
        </row>
        <row r="617">
          <cell r="A617">
            <v>40669</v>
          </cell>
          <cell r="E617">
            <v>12.381</v>
          </cell>
        </row>
        <row r="618">
          <cell r="A618">
            <v>40662</v>
          </cell>
          <cell r="E618">
            <v>12.505000000000001</v>
          </cell>
        </row>
        <row r="619">
          <cell r="A619">
            <v>40655</v>
          </cell>
          <cell r="E619">
            <v>12.525</v>
          </cell>
        </row>
        <row r="620">
          <cell r="A620">
            <v>40648</v>
          </cell>
          <cell r="E620">
            <v>11.695</v>
          </cell>
        </row>
        <row r="621">
          <cell r="A621">
            <v>40641</v>
          </cell>
          <cell r="E621">
            <v>11.965999999999999</v>
          </cell>
        </row>
        <row r="622">
          <cell r="A622">
            <v>40634</v>
          </cell>
          <cell r="E622">
            <v>12.305999999999999</v>
          </cell>
        </row>
        <row r="623">
          <cell r="A623">
            <v>40627</v>
          </cell>
          <cell r="E623">
            <v>12.555</v>
          </cell>
        </row>
        <row r="624">
          <cell r="A624">
            <v>40620</v>
          </cell>
          <cell r="E624">
            <v>11.81</v>
          </cell>
        </row>
        <row r="625">
          <cell r="A625">
            <v>40613</v>
          </cell>
          <cell r="E625">
            <v>12.571</v>
          </cell>
        </row>
        <row r="626">
          <cell r="A626">
            <v>40606</v>
          </cell>
          <cell r="E626">
            <v>12.856999999999999</v>
          </cell>
        </row>
        <row r="627">
          <cell r="A627">
            <v>40599</v>
          </cell>
          <cell r="E627">
            <v>12.433999999999999</v>
          </cell>
        </row>
        <row r="628">
          <cell r="A628">
            <v>40592</v>
          </cell>
          <cell r="E628">
            <v>12.52</v>
          </cell>
        </row>
        <row r="629">
          <cell r="A629">
            <v>40585</v>
          </cell>
          <cell r="E629">
            <v>12.744999999999999</v>
          </cell>
        </row>
        <row r="630">
          <cell r="A630">
            <v>40578</v>
          </cell>
          <cell r="E630">
            <v>12.375</v>
          </cell>
        </row>
        <row r="631">
          <cell r="A631">
            <v>40571</v>
          </cell>
          <cell r="E631">
            <v>12.004</v>
          </cell>
        </row>
        <row r="632">
          <cell r="A632">
            <v>40564</v>
          </cell>
          <cell r="E632">
            <v>11.669</v>
          </cell>
        </row>
        <row r="633">
          <cell r="A633">
            <v>40557</v>
          </cell>
          <cell r="E633">
            <v>12.446</v>
          </cell>
        </row>
        <row r="634">
          <cell r="A634">
            <v>40550</v>
          </cell>
          <cell r="E634">
            <v>12.004</v>
          </cell>
        </row>
        <row r="635">
          <cell r="A635">
            <v>40543</v>
          </cell>
          <cell r="E635">
            <v>11.52</v>
          </cell>
        </row>
        <row r="636">
          <cell r="A636">
            <v>40536</v>
          </cell>
          <cell r="E636">
            <v>11.557</v>
          </cell>
        </row>
        <row r="637">
          <cell r="A637">
            <v>40529</v>
          </cell>
          <cell r="E637">
            <v>11.45</v>
          </cell>
        </row>
        <row r="638">
          <cell r="A638">
            <v>40522</v>
          </cell>
          <cell r="E638">
            <v>11.449</v>
          </cell>
        </row>
        <row r="639">
          <cell r="A639">
            <v>40515</v>
          </cell>
          <cell r="E639">
            <v>11.337</v>
          </cell>
        </row>
        <row r="640">
          <cell r="A640">
            <v>40508</v>
          </cell>
          <cell r="E640">
            <v>11.276999999999999</v>
          </cell>
        </row>
        <row r="641">
          <cell r="A641">
            <v>40501</v>
          </cell>
          <cell r="E641">
            <v>10.955</v>
          </cell>
        </row>
        <row r="642">
          <cell r="A642">
            <v>40494</v>
          </cell>
          <cell r="E642">
            <v>11.000999999999999</v>
          </cell>
        </row>
        <row r="643">
          <cell r="A643">
            <v>40487</v>
          </cell>
          <cell r="E643">
            <v>11.326000000000001</v>
          </cell>
        </row>
        <row r="644">
          <cell r="A644">
            <v>40480</v>
          </cell>
          <cell r="E644">
            <v>10.749000000000001</v>
          </cell>
        </row>
        <row r="645">
          <cell r="A645">
            <v>40473</v>
          </cell>
          <cell r="E645">
            <v>10.981</v>
          </cell>
        </row>
        <row r="646">
          <cell r="A646">
            <v>40466</v>
          </cell>
          <cell r="E646">
            <v>11.241</v>
          </cell>
        </row>
        <row r="647">
          <cell r="A647">
            <v>40459</v>
          </cell>
          <cell r="E647">
            <v>10.502000000000001</v>
          </cell>
        </row>
        <row r="648">
          <cell r="A648">
            <v>40452</v>
          </cell>
          <cell r="E648">
            <v>10.09</v>
          </cell>
        </row>
        <row r="649">
          <cell r="A649">
            <v>40445</v>
          </cell>
          <cell r="E649">
            <v>10.44</v>
          </cell>
        </row>
        <row r="650">
          <cell r="A650">
            <v>40438</v>
          </cell>
          <cell r="E650">
            <v>9.8350000000000009</v>
          </cell>
        </row>
        <row r="651">
          <cell r="A651">
            <v>40431</v>
          </cell>
          <cell r="E651">
            <v>9.4079999999999995</v>
          </cell>
        </row>
        <row r="652">
          <cell r="A652">
            <v>40424</v>
          </cell>
          <cell r="E652">
            <v>9.2420000000000009</v>
          </cell>
        </row>
        <row r="653">
          <cell r="A653">
            <v>40417</v>
          </cell>
          <cell r="E653">
            <v>8.6289999999999996</v>
          </cell>
        </row>
        <row r="654">
          <cell r="A654">
            <v>40410</v>
          </cell>
          <cell r="E654">
            <v>8.9160000000000004</v>
          </cell>
        </row>
        <row r="655">
          <cell r="A655">
            <v>40403</v>
          </cell>
          <cell r="E655">
            <v>8.8960000000000008</v>
          </cell>
        </row>
        <row r="656">
          <cell r="A656">
            <v>40396</v>
          </cell>
          <cell r="E656">
            <v>9.2889999999999997</v>
          </cell>
        </row>
        <row r="657">
          <cell r="A657">
            <v>40389</v>
          </cell>
          <cell r="E657">
            <v>9.1880000000000006</v>
          </cell>
        </row>
        <row r="658">
          <cell r="A658">
            <v>40382</v>
          </cell>
          <cell r="E658">
            <v>9.2840000000000007</v>
          </cell>
        </row>
        <row r="659">
          <cell r="A659">
            <v>40375</v>
          </cell>
          <cell r="E659">
            <v>8.9250000000000007</v>
          </cell>
        </row>
        <row r="660">
          <cell r="A660">
            <v>40368</v>
          </cell>
          <cell r="E660">
            <v>9.2720000000000002</v>
          </cell>
        </row>
        <row r="661">
          <cell r="A661">
            <v>40361</v>
          </cell>
          <cell r="E661">
            <v>8.8190000000000008</v>
          </cell>
        </row>
        <row r="662">
          <cell r="A662">
            <v>40354</v>
          </cell>
          <cell r="E662">
            <v>9.5250000000000004</v>
          </cell>
        </row>
        <row r="663">
          <cell r="A663">
            <v>40347</v>
          </cell>
          <cell r="E663">
            <v>9.7880000000000003</v>
          </cell>
        </row>
        <row r="664">
          <cell r="A664">
            <v>40340</v>
          </cell>
          <cell r="E664">
            <v>9.0540000000000003</v>
          </cell>
        </row>
        <row r="665">
          <cell r="A665">
            <v>40333</v>
          </cell>
          <cell r="E665">
            <v>9.1419999999999995</v>
          </cell>
        </row>
        <row r="666">
          <cell r="A666">
            <v>40326</v>
          </cell>
          <cell r="E666">
            <v>9.1739999999999995</v>
          </cell>
        </row>
        <row r="667">
          <cell r="A667">
            <v>40319</v>
          </cell>
          <cell r="E667">
            <v>8.6539999999999999</v>
          </cell>
        </row>
        <row r="668">
          <cell r="A668">
            <v>40312</v>
          </cell>
          <cell r="E668">
            <v>9.0649999999999995</v>
          </cell>
        </row>
        <row r="669">
          <cell r="A669">
            <v>40305</v>
          </cell>
          <cell r="E669">
            <v>8.4239999999999995</v>
          </cell>
        </row>
        <row r="670">
          <cell r="A670">
            <v>40298</v>
          </cell>
          <cell r="E670">
            <v>9.3249999999999993</v>
          </cell>
        </row>
        <row r="671">
          <cell r="A671">
            <v>40291</v>
          </cell>
          <cell r="E671">
            <v>9.6720000000000006</v>
          </cell>
        </row>
        <row r="672">
          <cell r="A672">
            <v>40284</v>
          </cell>
          <cell r="E672">
            <v>8.8360000000000003</v>
          </cell>
        </row>
        <row r="673">
          <cell r="A673">
            <v>40277</v>
          </cell>
          <cell r="E673">
            <v>8.6349999999999998</v>
          </cell>
        </row>
        <row r="674">
          <cell r="A674">
            <v>40270</v>
          </cell>
          <cell r="E674">
            <v>8.4269999999999996</v>
          </cell>
        </row>
        <row r="675">
          <cell r="A675">
            <v>40263</v>
          </cell>
          <cell r="E675">
            <v>8.2460000000000004</v>
          </cell>
        </row>
        <row r="676">
          <cell r="A676">
            <v>40256</v>
          </cell>
          <cell r="E676">
            <v>7.9370000000000003</v>
          </cell>
        </row>
        <row r="677">
          <cell r="A677">
            <v>40249</v>
          </cell>
          <cell r="E677">
            <v>8.093</v>
          </cell>
        </row>
        <row r="678">
          <cell r="A678">
            <v>40242</v>
          </cell>
          <cell r="E678">
            <v>7.82</v>
          </cell>
        </row>
        <row r="679">
          <cell r="A679">
            <v>40235</v>
          </cell>
          <cell r="E679">
            <v>7.3079999999999998</v>
          </cell>
        </row>
        <row r="680">
          <cell r="A680">
            <v>40228</v>
          </cell>
          <cell r="E680">
            <v>7.202</v>
          </cell>
        </row>
        <row r="681">
          <cell r="A681">
            <v>40221</v>
          </cell>
          <cell r="E681">
            <v>7.1559999999999997</v>
          </cell>
        </row>
        <row r="682">
          <cell r="A682">
            <v>40214</v>
          </cell>
          <cell r="E682">
            <v>6.9809999999999999</v>
          </cell>
        </row>
        <row r="683">
          <cell r="A683">
            <v>40207</v>
          </cell>
          <cell r="E683">
            <v>6.859</v>
          </cell>
        </row>
        <row r="684">
          <cell r="A684">
            <v>40200</v>
          </cell>
          <cell r="E684">
            <v>7.0620000000000003</v>
          </cell>
        </row>
        <row r="685">
          <cell r="A685">
            <v>40193</v>
          </cell>
          <cell r="E685">
            <v>7.3550000000000004</v>
          </cell>
        </row>
        <row r="686">
          <cell r="A686">
            <v>40186</v>
          </cell>
          <cell r="E686">
            <v>7.5709999999999997</v>
          </cell>
        </row>
        <row r="687">
          <cell r="A687">
            <v>40179</v>
          </cell>
          <cell r="E687">
            <v>7.5259999999999998</v>
          </cell>
        </row>
      </sheetData>
      <sheetData sheetId="13"/>
      <sheetData sheetId="14"/>
      <sheetData sheetId="15">
        <row r="1">
          <cell r="B1" t="str">
            <v>AAPL</v>
          </cell>
        </row>
        <row r="2">
          <cell r="A2" t="str">
            <v>Date</v>
          </cell>
          <cell r="B2" t="str">
            <v>Twitter Publication Count</v>
          </cell>
          <cell r="C2" t="str">
            <v>Twitter Positive Sentiment Count</v>
          </cell>
          <cell r="D2" t="str">
            <v>Twitter Negative Sentiment Count</v>
          </cell>
        </row>
        <row r="3">
          <cell r="A3">
            <v>44967</v>
          </cell>
          <cell r="B3">
            <v>446</v>
          </cell>
          <cell r="C3">
            <v>5</v>
          </cell>
          <cell r="D3">
            <v>-24</v>
          </cell>
        </row>
        <row r="4">
          <cell r="A4">
            <v>44960</v>
          </cell>
          <cell r="B4">
            <v>1659</v>
          </cell>
          <cell r="C4">
            <v>123</v>
          </cell>
          <cell r="D4">
            <v>-305</v>
          </cell>
        </row>
        <row r="5">
          <cell r="A5">
            <v>44953</v>
          </cell>
          <cell r="B5">
            <v>368</v>
          </cell>
          <cell r="C5">
            <v>5</v>
          </cell>
          <cell r="D5">
            <v>-38</v>
          </cell>
        </row>
        <row r="6">
          <cell r="A6">
            <v>44946</v>
          </cell>
          <cell r="B6">
            <v>411</v>
          </cell>
          <cell r="C6">
            <v>6</v>
          </cell>
          <cell r="D6">
            <v>-36</v>
          </cell>
        </row>
        <row r="7">
          <cell r="A7">
            <v>44939</v>
          </cell>
          <cell r="B7">
            <v>644</v>
          </cell>
          <cell r="C7">
            <v>7</v>
          </cell>
          <cell r="D7">
            <v>-120</v>
          </cell>
        </row>
        <row r="8">
          <cell r="A8">
            <v>44932</v>
          </cell>
          <cell r="B8">
            <v>396</v>
          </cell>
          <cell r="C8">
            <v>7</v>
          </cell>
          <cell r="D8">
            <v>-15</v>
          </cell>
        </row>
        <row r="9">
          <cell r="A9">
            <v>44925</v>
          </cell>
          <cell r="B9">
            <v>365</v>
          </cell>
          <cell r="C9">
            <v>8</v>
          </cell>
          <cell r="D9">
            <v>-19</v>
          </cell>
        </row>
        <row r="10">
          <cell r="A10">
            <v>44918</v>
          </cell>
          <cell r="B10">
            <v>324</v>
          </cell>
          <cell r="C10">
            <v>3</v>
          </cell>
          <cell r="D10">
            <v>-30</v>
          </cell>
        </row>
        <row r="11">
          <cell r="A11">
            <v>44911</v>
          </cell>
          <cell r="B11">
            <v>399</v>
          </cell>
          <cell r="C11">
            <v>7</v>
          </cell>
          <cell r="D11">
            <v>-31</v>
          </cell>
        </row>
        <row r="12">
          <cell r="A12">
            <v>44904</v>
          </cell>
          <cell r="B12">
            <v>479</v>
          </cell>
          <cell r="C12">
            <v>13</v>
          </cell>
          <cell r="D12">
            <v>-30</v>
          </cell>
        </row>
        <row r="13">
          <cell r="A13">
            <v>44897</v>
          </cell>
          <cell r="B13">
            <v>727</v>
          </cell>
          <cell r="C13">
            <v>3</v>
          </cell>
          <cell r="D13">
            <v>-41</v>
          </cell>
        </row>
        <row r="14">
          <cell r="A14">
            <v>44890</v>
          </cell>
          <cell r="B14">
            <v>497</v>
          </cell>
          <cell r="C14">
            <v>4</v>
          </cell>
          <cell r="D14">
            <v>-26</v>
          </cell>
        </row>
        <row r="15">
          <cell r="A15">
            <v>44883</v>
          </cell>
          <cell r="B15">
            <v>317</v>
          </cell>
          <cell r="C15">
            <v>7</v>
          </cell>
          <cell r="D15">
            <v>-13</v>
          </cell>
        </row>
        <row r="16">
          <cell r="A16">
            <v>44876</v>
          </cell>
          <cell r="B16">
            <v>540</v>
          </cell>
          <cell r="C16">
            <v>30</v>
          </cell>
          <cell r="D16">
            <v>-23</v>
          </cell>
        </row>
        <row r="17">
          <cell r="A17">
            <v>44869</v>
          </cell>
          <cell r="B17">
            <v>562</v>
          </cell>
          <cell r="C17">
            <v>37</v>
          </cell>
          <cell r="D17">
            <v>-20</v>
          </cell>
        </row>
        <row r="18">
          <cell r="A18">
            <v>44862</v>
          </cell>
          <cell r="B18">
            <v>1340</v>
          </cell>
          <cell r="C18">
            <v>253</v>
          </cell>
          <cell r="D18">
            <v>-96</v>
          </cell>
        </row>
        <row r="19">
          <cell r="A19">
            <v>44855</v>
          </cell>
          <cell r="B19">
            <v>425</v>
          </cell>
          <cell r="C19">
            <v>12</v>
          </cell>
          <cell r="D19">
            <v>-29</v>
          </cell>
        </row>
        <row r="20">
          <cell r="A20">
            <v>44848</v>
          </cell>
          <cell r="B20">
            <v>480</v>
          </cell>
          <cell r="C20">
            <v>25</v>
          </cell>
          <cell r="D20">
            <v>-47</v>
          </cell>
        </row>
        <row r="21">
          <cell r="A21">
            <v>44841</v>
          </cell>
          <cell r="B21">
            <v>533</v>
          </cell>
          <cell r="C21">
            <v>10</v>
          </cell>
          <cell r="D21">
            <v>-57</v>
          </cell>
        </row>
        <row r="22">
          <cell r="A22">
            <v>44834</v>
          </cell>
          <cell r="B22">
            <v>557</v>
          </cell>
          <cell r="C22">
            <v>16</v>
          </cell>
          <cell r="D22">
            <v>-88</v>
          </cell>
        </row>
        <row r="23">
          <cell r="A23">
            <v>44827</v>
          </cell>
          <cell r="B23">
            <v>499</v>
          </cell>
          <cell r="C23">
            <v>10</v>
          </cell>
          <cell r="D23">
            <v>-24</v>
          </cell>
        </row>
        <row r="24">
          <cell r="A24">
            <v>44820</v>
          </cell>
          <cell r="B24">
            <v>492</v>
          </cell>
          <cell r="C24">
            <v>6</v>
          </cell>
          <cell r="D24">
            <v>-18</v>
          </cell>
        </row>
        <row r="25">
          <cell r="A25">
            <v>44813</v>
          </cell>
          <cell r="B25">
            <v>1076</v>
          </cell>
          <cell r="C25">
            <v>17</v>
          </cell>
          <cell r="D25">
            <v>-36</v>
          </cell>
        </row>
        <row r="26">
          <cell r="A26">
            <v>44806</v>
          </cell>
          <cell r="B26">
            <v>461</v>
          </cell>
          <cell r="C26">
            <v>8</v>
          </cell>
          <cell r="D26">
            <v>-24</v>
          </cell>
        </row>
        <row r="27">
          <cell r="A27">
            <v>44799</v>
          </cell>
          <cell r="B27">
            <v>375</v>
          </cell>
          <cell r="C27">
            <v>8</v>
          </cell>
          <cell r="D27">
            <v>-9</v>
          </cell>
        </row>
        <row r="28">
          <cell r="A28">
            <v>44792</v>
          </cell>
          <cell r="B28">
            <v>914</v>
          </cell>
          <cell r="C28">
            <v>12</v>
          </cell>
          <cell r="D28">
            <v>-47</v>
          </cell>
        </row>
        <row r="29">
          <cell r="A29">
            <v>44785</v>
          </cell>
          <cell r="B29">
            <v>1433</v>
          </cell>
          <cell r="C29">
            <v>11</v>
          </cell>
          <cell r="D29">
            <v>-34</v>
          </cell>
        </row>
        <row r="30">
          <cell r="A30">
            <v>44778</v>
          </cell>
          <cell r="B30">
            <v>1153</v>
          </cell>
          <cell r="C30">
            <v>7</v>
          </cell>
          <cell r="D30">
            <v>-19</v>
          </cell>
        </row>
        <row r="31">
          <cell r="A31">
            <v>44771</v>
          </cell>
          <cell r="B31">
            <v>5288</v>
          </cell>
          <cell r="C31">
            <v>195</v>
          </cell>
          <cell r="D31">
            <v>-115</v>
          </cell>
        </row>
        <row r="32">
          <cell r="A32">
            <v>44764</v>
          </cell>
          <cell r="B32">
            <v>1267</v>
          </cell>
          <cell r="C32">
            <v>12</v>
          </cell>
          <cell r="D32">
            <v>-14</v>
          </cell>
        </row>
        <row r="33">
          <cell r="A33">
            <v>44757</v>
          </cell>
          <cell r="B33">
            <v>2168</v>
          </cell>
          <cell r="C33">
            <v>16</v>
          </cell>
          <cell r="D33">
            <v>-14</v>
          </cell>
        </row>
        <row r="34">
          <cell r="A34">
            <v>44750</v>
          </cell>
          <cell r="B34">
            <v>1164</v>
          </cell>
          <cell r="C34">
            <v>9</v>
          </cell>
          <cell r="D34">
            <v>-14</v>
          </cell>
        </row>
        <row r="35">
          <cell r="A35">
            <v>44743</v>
          </cell>
          <cell r="B35">
            <v>1685</v>
          </cell>
          <cell r="C35">
            <v>12</v>
          </cell>
          <cell r="D35">
            <v>-34</v>
          </cell>
        </row>
        <row r="36">
          <cell r="A36">
            <v>44736</v>
          </cell>
          <cell r="B36">
            <v>1275</v>
          </cell>
          <cell r="C36">
            <v>11</v>
          </cell>
          <cell r="D36">
            <v>-5</v>
          </cell>
        </row>
        <row r="37">
          <cell r="A37">
            <v>44729</v>
          </cell>
          <cell r="B37">
            <v>1505</v>
          </cell>
          <cell r="C37">
            <v>11</v>
          </cell>
          <cell r="D37">
            <v>-32</v>
          </cell>
        </row>
        <row r="38">
          <cell r="A38">
            <v>44722</v>
          </cell>
          <cell r="B38">
            <v>1389</v>
          </cell>
          <cell r="C38">
            <v>6</v>
          </cell>
          <cell r="D38">
            <v>-21</v>
          </cell>
        </row>
        <row r="39">
          <cell r="A39">
            <v>44715</v>
          </cell>
          <cell r="B39">
            <v>1325</v>
          </cell>
          <cell r="C39">
            <v>13</v>
          </cell>
          <cell r="D39">
            <v>-4</v>
          </cell>
        </row>
        <row r="40">
          <cell r="A40">
            <v>44708</v>
          </cell>
          <cell r="B40">
            <v>1656</v>
          </cell>
          <cell r="C40">
            <v>19</v>
          </cell>
          <cell r="D40">
            <v>-23</v>
          </cell>
        </row>
        <row r="41">
          <cell r="A41">
            <v>44701</v>
          </cell>
          <cell r="B41">
            <v>2800</v>
          </cell>
          <cell r="C41">
            <v>12</v>
          </cell>
          <cell r="D41">
            <v>-33</v>
          </cell>
        </row>
        <row r="42">
          <cell r="A42">
            <v>44694</v>
          </cell>
          <cell r="B42">
            <v>3109</v>
          </cell>
          <cell r="C42">
            <v>19</v>
          </cell>
          <cell r="D42">
            <v>-35</v>
          </cell>
        </row>
        <row r="43">
          <cell r="A43">
            <v>44687</v>
          </cell>
          <cell r="B43">
            <v>2052</v>
          </cell>
          <cell r="C43">
            <v>8</v>
          </cell>
          <cell r="D43">
            <v>-23</v>
          </cell>
        </row>
        <row r="44">
          <cell r="A44">
            <v>44680</v>
          </cell>
          <cell r="B44">
            <v>9082</v>
          </cell>
          <cell r="C44">
            <v>219</v>
          </cell>
          <cell r="D44">
            <v>-112</v>
          </cell>
        </row>
        <row r="45">
          <cell r="A45">
            <v>44673</v>
          </cell>
          <cell r="B45">
            <v>1391</v>
          </cell>
          <cell r="C45">
            <v>21</v>
          </cell>
          <cell r="D45">
            <v>-21</v>
          </cell>
        </row>
        <row r="46">
          <cell r="A46">
            <v>44666</v>
          </cell>
          <cell r="B46">
            <v>1130</v>
          </cell>
          <cell r="C46">
            <v>8</v>
          </cell>
          <cell r="D46">
            <v>-29</v>
          </cell>
        </row>
        <row r="47">
          <cell r="A47">
            <v>44659</v>
          </cell>
          <cell r="B47">
            <v>1255</v>
          </cell>
          <cell r="C47">
            <v>6</v>
          </cell>
          <cell r="D47">
            <v>-18</v>
          </cell>
        </row>
        <row r="48">
          <cell r="A48">
            <v>44652</v>
          </cell>
          <cell r="B48">
            <v>1528</v>
          </cell>
          <cell r="C48">
            <v>9</v>
          </cell>
          <cell r="D48">
            <v>-23</v>
          </cell>
        </row>
        <row r="49">
          <cell r="A49">
            <v>44645</v>
          </cell>
          <cell r="B49">
            <v>2430</v>
          </cell>
          <cell r="C49">
            <v>7</v>
          </cell>
          <cell r="D49">
            <v>-23</v>
          </cell>
        </row>
        <row r="50">
          <cell r="A50">
            <v>44638</v>
          </cell>
          <cell r="B50">
            <v>1253</v>
          </cell>
          <cell r="C50">
            <v>11</v>
          </cell>
          <cell r="D50">
            <v>-18</v>
          </cell>
        </row>
        <row r="51">
          <cell r="A51">
            <v>44631</v>
          </cell>
          <cell r="B51">
            <v>1654</v>
          </cell>
          <cell r="C51">
            <v>9</v>
          </cell>
          <cell r="D51">
            <v>-8</v>
          </cell>
        </row>
        <row r="52">
          <cell r="A52">
            <v>44624</v>
          </cell>
          <cell r="B52">
            <v>1398</v>
          </cell>
          <cell r="C52">
            <v>8</v>
          </cell>
          <cell r="D52">
            <v>-22</v>
          </cell>
        </row>
        <row r="53">
          <cell r="A53">
            <v>44617</v>
          </cell>
          <cell r="B53">
            <v>1441</v>
          </cell>
          <cell r="C53">
            <v>7</v>
          </cell>
          <cell r="D53">
            <v>-9</v>
          </cell>
        </row>
        <row r="54">
          <cell r="A54">
            <v>44610</v>
          </cell>
          <cell r="B54">
            <v>1278</v>
          </cell>
          <cell r="C54">
            <v>11</v>
          </cell>
          <cell r="D54">
            <v>-36</v>
          </cell>
        </row>
        <row r="55">
          <cell r="A55">
            <v>44603</v>
          </cell>
          <cell r="B55">
            <v>1519</v>
          </cell>
          <cell r="C55">
            <v>11</v>
          </cell>
          <cell r="D55">
            <v>-11</v>
          </cell>
        </row>
        <row r="56">
          <cell r="A56">
            <v>44596</v>
          </cell>
          <cell r="B56">
            <v>1990</v>
          </cell>
          <cell r="C56">
            <v>24</v>
          </cell>
          <cell r="D56">
            <v>-22</v>
          </cell>
        </row>
        <row r="57">
          <cell r="A57">
            <v>44589</v>
          </cell>
          <cell r="B57">
            <v>10793</v>
          </cell>
          <cell r="C57">
            <v>315</v>
          </cell>
          <cell r="D57">
            <v>-48</v>
          </cell>
        </row>
        <row r="58">
          <cell r="A58">
            <v>44582</v>
          </cell>
          <cell r="B58">
            <v>1951</v>
          </cell>
          <cell r="C58">
            <v>9</v>
          </cell>
          <cell r="D58">
            <v>-14</v>
          </cell>
        </row>
        <row r="59">
          <cell r="A59">
            <v>44575</v>
          </cell>
          <cell r="B59">
            <v>1472</v>
          </cell>
          <cell r="C59">
            <v>22</v>
          </cell>
          <cell r="D59">
            <v>-38</v>
          </cell>
        </row>
        <row r="60">
          <cell r="A60">
            <v>44568</v>
          </cell>
          <cell r="B60">
            <v>1657</v>
          </cell>
          <cell r="C60">
            <v>26</v>
          </cell>
          <cell r="D60">
            <v>-15</v>
          </cell>
        </row>
        <row r="61">
          <cell r="A61">
            <v>44561</v>
          </cell>
          <cell r="B61">
            <v>1255</v>
          </cell>
          <cell r="C61">
            <v>5</v>
          </cell>
          <cell r="D61">
            <v>-5</v>
          </cell>
        </row>
        <row r="62">
          <cell r="A62">
            <v>44554</v>
          </cell>
          <cell r="B62">
            <v>1363</v>
          </cell>
          <cell r="C62">
            <v>7</v>
          </cell>
          <cell r="D62">
            <v>-20</v>
          </cell>
        </row>
        <row r="63">
          <cell r="A63">
            <v>44547</v>
          </cell>
          <cell r="B63">
            <v>2905</v>
          </cell>
          <cell r="C63">
            <v>5</v>
          </cell>
          <cell r="D63">
            <v>-31</v>
          </cell>
        </row>
        <row r="64">
          <cell r="A64">
            <v>44540</v>
          </cell>
          <cell r="B64">
            <v>3406</v>
          </cell>
          <cell r="C64">
            <v>16</v>
          </cell>
          <cell r="D64">
            <v>-47</v>
          </cell>
        </row>
        <row r="65">
          <cell r="A65">
            <v>44533</v>
          </cell>
          <cell r="B65">
            <v>3261</v>
          </cell>
          <cell r="C65">
            <v>10</v>
          </cell>
          <cell r="D65">
            <v>-47</v>
          </cell>
        </row>
        <row r="66">
          <cell r="A66">
            <v>44526</v>
          </cell>
          <cell r="B66">
            <v>921</v>
          </cell>
          <cell r="C66">
            <v>3</v>
          </cell>
          <cell r="D66">
            <v>-34</v>
          </cell>
        </row>
        <row r="67">
          <cell r="A67">
            <v>44519</v>
          </cell>
          <cell r="B67">
            <v>4367</v>
          </cell>
          <cell r="C67">
            <v>34</v>
          </cell>
          <cell r="D67">
            <v>-41</v>
          </cell>
        </row>
        <row r="68">
          <cell r="A68">
            <v>44512</v>
          </cell>
          <cell r="B68">
            <v>1100</v>
          </cell>
          <cell r="C68">
            <v>19</v>
          </cell>
          <cell r="D68">
            <v>-19</v>
          </cell>
        </row>
        <row r="69">
          <cell r="A69">
            <v>44505</v>
          </cell>
          <cell r="B69">
            <v>1330</v>
          </cell>
          <cell r="C69">
            <v>7</v>
          </cell>
          <cell r="D69">
            <v>-30</v>
          </cell>
        </row>
        <row r="70">
          <cell r="A70">
            <v>44498</v>
          </cell>
          <cell r="B70">
            <v>6303</v>
          </cell>
          <cell r="C70">
            <v>136</v>
          </cell>
          <cell r="D70">
            <v>-192</v>
          </cell>
        </row>
        <row r="71">
          <cell r="A71">
            <v>44491</v>
          </cell>
          <cell r="B71">
            <v>1968</v>
          </cell>
          <cell r="C71">
            <v>10</v>
          </cell>
          <cell r="D71">
            <v>-50</v>
          </cell>
        </row>
        <row r="72">
          <cell r="A72">
            <v>44484</v>
          </cell>
          <cell r="B72">
            <v>1698</v>
          </cell>
          <cell r="C72">
            <v>13</v>
          </cell>
          <cell r="D72">
            <v>-19</v>
          </cell>
        </row>
        <row r="73">
          <cell r="A73">
            <v>44477</v>
          </cell>
          <cell r="B73">
            <v>1484</v>
          </cell>
          <cell r="C73">
            <v>13</v>
          </cell>
          <cell r="D73">
            <v>-14</v>
          </cell>
        </row>
        <row r="74">
          <cell r="A74">
            <v>44470</v>
          </cell>
          <cell r="B74">
            <v>1680</v>
          </cell>
          <cell r="C74">
            <v>8</v>
          </cell>
          <cell r="D74">
            <v>-22</v>
          </cell>
        </row>
        <row r="75">
          <cell r="A75">
            <v>44463</v>
          </cell>
          <cell r="B75">
            <v>2168</v>
          </cell>
          <cell r="C75">
            <v>13</v>
          </cell>
          <cell r="D75">
            <v>-23</v>
          </cell>
        </row>
        <row r="76">
          <cell r="A76">
            <v>44456</v>
          </cell>
          <cell r="B76">
            <v>2023</v>
          </cell>
          <cell r="C76">
            <v>16</v>
          </cell>
          <cell r="D76">
            <v>-47</v>
          </cell>
        </row>
        <row r="77">
          <cell r="A77">
            <v>44449</v>
          </cell>
          <cell r="B77">
            <v>1662</v>
          </cell>
          <cell r="C77">
            <v>26</v>
          </cell>
          <cell r="D77">
            <v>-15</v>
          </cell>
        </row>
        <row r="78">
          <cell r="A78">
            <v>44442</v>
          </cell>
          <cell r="B78">
            <v>2701</v>
          </cell>
          <cell r="C78">
            <v>22</v>
          </cell>
          <cell r="D78">
            <v>-81</v>
          </cell>
        </row>
        <row r="79">
          <cell r="A79">
            <v>44435</v>
          </cell>
          <cell r="B79">
            <v>1987</v>
          </cell>
          <cell r="C79">
            <v>56</v>
          </cell>
          <cell r="D79">
            <v>-67</v>
          </cell>
        </row>
        <row r="80">
          <cell r="A80">
            <v>44428</v>
          </cell>
          <cell r="B80">
            <v>1900</v>
          </cell>
          <cell r="C80">
            <v>10</v>
          </cell>
          <cell r="D80">
            <v>-27</v>
          </cell>
        </row>
        <row r="81">
          <cell r="A81">
            <v>44421</v>
          </cell>
          <cell r="B81">
            <v>2198</v>
          </cell>
          <cell r="C81">
            <v>22</v>
          </cell>
          <cell r="D81">
            <v>-15</v>
          </cell>
        </row>
        <row r="82">
          <cell r="A82">
            <v>44414</v>
          </cell>
          <cell r="B82">
            <v>1773</v>
          </cell>
          <cell r="C82">
            <v>33</v>
          </cell>
          <cell r="D82">
            <v>-18</v>
          </cell>
        </row>
        <row r="83">
          <cell r="A83">
            <v>44407</v>
          </cell>
          <cell r="B83">
            <v>1493</v>
          </cell>
          <cell r="C83">
            <v>16</v>
          </cell>
          <cell r="D83">
            <v>-18</v>
          </cell>
        </row>
        <row r="84">
          <cell r="A84">
            <v>44400</v>
          </cell>
          <cell r="B84">
            <v>1749</v>
          </cell>
          <cell r="C84">
            <v>21</v>
          </cell>
          <cell r="D84">
            <v>-10</v>
          </cell>
        </row>
        <row r="85">
          <cell r="A85">
            <v>44393</v>
          </cell>
          <cell r="B85">
            <v>2768</v>
          </cell>
          <cell r="C85">
            <v>45</v>
          </cell>
          <cell r="D85">
            <v>-15</v>
          </cell>
        </row>
        <row r="86">
          <cell r="A86">
            <v>44386</v>
          </cell>
          <cell r="B86">
            <v>2286</v>
          </cell>
          <cell r="C86">
            <v>15</v>
          </cell>
          <cell r="D86">
            <v>-26</v>
          </cell>
        </row>
        <row r="87">
          <cell r="A87">
            <v>44379</v>
          </cell>
          <cell r="B87">
            <v>1555</v>
          </cell>
          <cell r="C87">
            <v>11</v>
          </cell>
          <cell r="D87">
            <v>-5</v>
          </cell>
        </row>
        <row r="88">
          <cell r="A88">
            <v>44372</v>
          </cell>
          <cell r="B88">
            <v>1925</v>
          </cell>
          <cell r="C88">
            <v>23</v>
          </cell>
          <cell r="D88">
            <v>-13</v>
          </cell>
        </row>
        <row r="89">
          <cell r="A89">
            <v>44365</v>
          </cell>
          <cell r="B89">
            <v>2840</v>
          </cell>
          <cell r="C89">
            <v>12</v>
          </cell>
          <cell r="D89">
            <v>-21</v>
          </cell>
        </row>
        <row r="90">
          <cell r="A90">
            <v>44358</v>
          </cell>
          <cell r="B90">
            <v>2427</v>
          </cell>
          <cell r="C90">
            <v>15</v>
          </cell>
          <cell r="D90">
            <v>-23</v>
          </cell>
        </row>
        <row r="91">
          <cell r="A91">
            <v>44351</v>
          </cell>
          <cell r="B91">
            <v>1934</v>
          </cell>
          <cell r="C91">
            <v>11</v>
          </cell>
          <cell r="D91">
            <v>-29</v>
          </cell>
        </row>
        <row r="92">
          <cell r="A92">
            <v>44344</v>
          </cell>
          <cell r="B92">
            <v>1650</v>
          </cell>
          <cell r="C92">
            <v>6</v>
          </cell>
          <cell r="D92">
            <v>-25</v>
          </cell>
        </row>
        <row r="93">
          <cell r="A93">
            <v>44337</v>
          </cell>
          <cell r="B93">
            <v>1467</v>
          </cell>
          <cell r="C93">
            <v>26</v>
          </cell>
          <cell r="D93">
            <v>-22</v>
          </cell>
        </row>
        <row r="94">
          <cell r="A94">
            <v>44330</v>
          </cell>
          <cell r="B94">
            <v>1513</v>
          </cell>
          <cell r="C94">
            <v>17</v>
          </cell>
          <cell r="D94">
            <v>-12</v>
          </cell>
        </row>
        <row r="95">
          <cell r="A95">
            <v>44323</v>
          </cell>
          <cell r="B95">
            <v>1827</v>
          </cell>
          <cell r="C95">
            <v>14</v>
          </cell>
          <cell r="D95">
            <v>-21</v>
          </cell>
        </row>
        <row r="96">
          <cell r="A96">
            <v>44316</v>
          </cell>
          <cell r="B96">
            <v>5646</v>
          </cell>
          <cell r="C96">
            <v>110</v>
          </cell>
          <cell r="D96">
            <v>-57</v>
          </cell>
        </row>
        <row r="97">
          <cell r="A97">
            <v>44309</v>
          </cell>
          <cell r="B97">
            <v>2415</v>
          </cell>
          <cell r="C97">
            <v>14</v>
          </cell>
          <cell r="D97">
            <v>-27</v>
          </cell>
        </row>
        <row r="98">
          <cell r="A98">
            <v>44302</v>
          </cell>
          <cell r="B98">
            <v>1833</v>
          </cell>
          <cell r="C98">
            <v>23</v>
          </cell>
          <cell r="D98">
            <v>-11</v>
          </cell>
        </row>
        <row r="99">
          <cell r="A99">
            <v>44295</v>
          </cell>
          <cell r="B99">
            <v>2326</v>
          </cell>
          <cell r="C99">
            <v>12</v>
          </cell>
          <cell r="D99">
            <v>-22</v>
          </cell>
        </row>
        <row r="100">
          <cell r="A100">
            <v>44288</v>
          </cell>
          <cell r="B100">
            <v>1748</v>
          </cell>
          <cell r="C100">
            <v>9</v>
          </cell>
          <cell r="D100">
            <v>-25</v>
          </cell>
        </row>
        <row r="101">
          <cell r="A101">
            <v>44281</v>
          </cell>
          <cell r="B101">
            <v>2015</v>
          </cell>
          <cell r="C101">
            <v>4</v>
          </cell>
          <cell r="D101">
            <v>-14</v>
          </cell>
        </row>
        <row r="102">
          <cell r="A102">
            <v>44274</v>
          </cell>
          <cell r="B102">
            <v>2389</v>
          </cell>
          <cell r="C102">
            <v>11</v>
          </cell>
          <cell r="D102">
            <v>-35</v>
          </cell>
        </row>
        <row r="103">
          <cell r="A103">
            <v>44267</v>
          </cell>
          <cell r="B103">
            <v>2402</v>
          </cell>
          <cell r="C103">
            <v>19</v>
          </cell>
          <cell r="D103">
            <v>-39</v>
          </cell>
        </row>
        <row r="104">
          <cell r="A104">
            <v>44260</v>
          </cell>
          <cell r="B104">
            <v>3678</v>
          </cell>
          <cell r="C104">
            <v>21</v>
          </cell>
          <cell r="D104">
            <v>-34</v>
          </cell>
        </row>
        <row r="105">
          <cell r="A105">
            <v>44253</v>
          </cell>
          <cell r="B105">
            <v>3691</v>
          </cell>
          <cell r="C105">
            <v>11</v>
          </cell>
          <cell r="D105">
            <v>-24</v>
          </cell>
        </row>
        <row r="106">
          <cell r="A106">
            <v>44246</v>
          </cell>
          <cell r="B106">
            <v>2907</v>
          </cell>
          <cell r="C106">
            <v>7</v>
          </cell>
          <cell r="D106">
            <v>-16</v>
          </cell>
        </row>
        <row r="107">
          <cell r="A107">
            <v>44239</v>
          </cell>
          <cell r="B107">
            <v>2115</v>
          </cell>
          <cell r="C107">
            <v>10</v>
          </cell>
          <cell r="D107">
            <v>-21</v>
          </cell>
        </row>
        <row r="108">
          <cell r="A108">
            <v>44232</v>
          </cell>
          <cell r="B108">
            <v>2581</v>
          </cell>
          <cell r="C108">
            <v>17</v>
          </cell>
          <cell r="D108">
            <v>-14</v>
          </cell>
        </row>
        <row r="109">
          <cell r="A109">
            <v>44225</v>
          </cell>
          <cell r="B109">
            <v>4762</v>
          </cell>
          <cell r="C109">
            <v>73</v>
          </cell>
          <cell r="D109">
            <v>-38</v>
          </cell>
        </row>
        <row r="110">
          <cell r="A110">
            <v>44218</v>
          </cell>
          <cell r="B110">
            <v>3054</v>
          </cell>
          <cell r="C110">
            <v>26</v>
          </cell>
          <cell r="D110">
            <v>-8</v>
          </cell>
        </row>
        <row r="111">
          <cell r="A111">
            <v>44211</v>
          </cell>
          <cell r="B111">
            <v>2084</v>
          </cell>
          <cell r="C111">
            <v>20</v>
          </cell>
          <cell r="D111">
            <v>-27</v>
          </cell>
        </row>
        <row r="112">
          <cell r="A112">
            <v>44204</v>
          </cell>
          <cell r="B112">
            <v>2386</v>
          </cell>
          <cell r="C112">
            <v>21</v>
          </cell>
          <cell r="D112">
            <v>-17</v>
          </cell>
        </row>
        <row r="113">
          <cell r="A113">
            <v>44197</v>
          </cell>
          <cell r="B113">
            <v>1414</v>
          </cell>
          <cell r="C113">
            <v>15</v>
          </cell>
          <cell r="D113">
            <v>-16</v>
          </cell>
        </row>
        <row r="114">
          <cell r="A114">
            <v>44190</v>
          </cell>
          <cell r="B114">
            <v>919</v>
          </cell>
          <cell r="C114">
            <v>8</v>
          </cell>
          <cell r="D114">
            <v>-10</v>
          </cell>
        </row>
        <row r="115">
          <cell r="A115">
            <v>44183</v>
          </cell>
          <cell r="B115">
            <v>1443</v>
          </cell>
          <cell r="C115">
            <v>18</v>
          </cell>
          <cell r="D115">
            <v>-22</v>
          </cell>
        </row>
        <row r="116">
          <cell r="A116">
            <v>44176</v>
          </cell>
          <cell r="B116">
            <v>1370</v>
          </cell>
          <cell r="C116">
            <v>4</v>
          </cell>
          <cell r="D116">
            <v>-28</v>
          </cell>
        </row>
        <row r="117">
          <cell r="A117">
            <v>44169</v>
          </cell>
          <cell r="B117">
            <v>1480</v>
          </cell>
          <cell r="C117">
            <v>7</v>
          </cell>
          <cell r="D117">
            <v>-15</v>
          </cell>
        </row>
        <row r="118">
          <cell r="A118">
            <v>44162</v>
          </cell>
          <cell r="B118">
            <v>635</v>
          </cell>
          <cell r="C118">
            <v>6</v>
          </cell>
          <cell r="D118">
            <v>-5</v>
          </cell>
        </row>
        <row r="119">
          <cell r="A119">
            <v>44155</v>
          </cell>
          <cell r="B119">
            <v>1544</v>
          </cell>
          <cell r="C119">
            <v>11</v>
          </cell>
          <cell r="D119">
            <v>-59</v>
          </cell>
        </row>
        <row r="120">
          <cell r="A120">
            <v>44148</v>
          </cell>
          <cell r="B120">
            <v>1820</v>
          </cell>
          <cell r="C120">
            <v>11</v>
          </cell>
          <cell r="D120">
            <v>-17</v>
          </cell>
        </row>
        <row r="121">
          <cell r="A121">
            <v>44141</v>
          </cell>
          <cell r="B121">
            <v>1839</v>
          </cell>
          <cell r="C121">
            <v>17</v>
          </cell>
          <cell r="D121">
            <v>-37</v>
          </cell>
        </row>
        <row r="122">
          <cell r="A122">
            <v>44134</v>
          </cell>
          <cell r="B122">
            <v>8352</v>
          </cell>
          <cell r="C122">
            <v>196</v>
          </cell>
          <cell r="D122">
            <v>-202</v>
          </cell>
        </row>
        <row r="123">
          <cell r="A123">
            <v>44127</v>
          </cell>
          <cell r="B123">
            <v>2532</v>
          </cell>
          <cell r="C123">
            <v>32</v>
          </cell>
          <cell r="D123">
            <v>-22</v>
          </cell>
        </row>
        <row r="124">
          <cell r="A124">
            <v>44120</v>
          </cell>
          <cell r="B124">
            <v>2798</v>
          </cell>
          <cell r="C124">
            <v>14</v>
          </cell>
          <cell r="D124">
            <v>-12</v>
          </cell>
        </row>
        <row r="125">
          <cell r="A125">
            <v>44113</v>
          </cell>
          <cell r="B125">
            <v>2222</v>
          </cell>
          <cell r="C125">
            <v>4</v>
          </cell>
          <cell r="D125">
            <v>-16</v>
          </cell>
        </row>
        <row r="126">
          <cell r="A126">
            <v>44106</v>
          </cell>
          <cell r="B126">
            <v>2792</v>
          </cell>
          <cell r="C126">
            <v>15</v>
          </cell>
          <cell r="D126">
            <v>-14</v>
          </cell>
        </row>
        <row r="127">
          <cell r="A127">
            <v>44099</v>
          </cell>
          <cell r="B127">
            <v>3679</v>
          </cell>
          <cell r="C127">
            <v>12</v>
          </cell>
          <cell r="D127">
            <v>-18</v>
          </cell>
        </row>
        <row r="128">
          <cell r="A128">
            <v>44092</v>
          </cell>
          <cell r="B128">
            <v>4728</v>
          </cell>
          <cell r="C128">
            <v>33</v>
          </cell>
          <cell r="D128">
            <v>-18</v>
          </cell>
        </row>
        <row r="129">
          <cell r="A129">
            <v>44085</v>
          </cell>
          <cell r="B129">
            <v>4635</v>
          </cell>
          <cell r="C129">
            <v>9</v>
          </cell>
          <cell r="D129">
            <v>-30</v>
          </cell>
        </row>
        <row r="130">
          <cell r="A130">
            <v>44078</v>
          </cell>
          <cell r="B130">
            <v>8030</v>
          </cell>
          <cell r="C130">
            <v>15</v>
          </cell>
          <cell r="D130">
            <v>-67</v>
          </cell>
        </row>
        <row r="131">
          <cell r="A131">
            <v>44071</v>
          </cell>
          <cell r="B131">
            <v>4106</v>
          </cell>
          <cell r="C131">
            <v>10</v>
          </cell>
          <cell r="D131">
            <v>-34</v>
          </cell>
        </row>
        <row r="132">
          <cell r="A132">
            <v>44064</v>
          </cell>
          <cell r="B132">
            <v>3211</v>
          </cell>
          <cell r="C132">
            <v>51</v>
          </cell>
          <cell r="D132">
            <v>-25</v>
          </cell>
        </row>
        <row r="133">
          <cell r="A133">
            <v>44057</v>
          </cell>
          <cell r="B133">
            <v>4600</v>
          </cell>
          <cell r="C133">
            <v>30</v>
          </cell>
          <cell r="D133">
            <v>-224</v>
          </cell>
        </row>
        <row r="134">
          <cell r="A134">
            <v>44050</v>
          </cell>
          <cell r="B134">
            <v>4022</v>
          </cell>
          <cell r="C134">
            <v>22</v>
          </cell>
          <cell r="D134">
            <v>-17</v>
          </cell>
        </row>
        <row r="135">
          <cell r="A135">
            <v>44043</v>
          </cell>
          <cell r="B135">
            <v>6814</v>
          </cell>
          <cell r="C135">
            <v>295</v>
          </cell>
          <cell r="D135">
            <v>-74</v>
          </cell>
        </row>
        <row r="136">
          <cell r="A136">
            <v>44036</v>
          </cell>
          <cell r="B136">
            <v>3161</v>
          </cell>
          <cell r="C136">
            <v>14</v>
          </cell>
          <cell r="D136">
            <v>-113</v>
          </cell>
        </row>
        <row r="137">
          <cell r="A137">
            <v>44029</v>
          </cell>
          <cell r="B137">
            <v>1432</v>
          </cell>
          <cell r="C137">
            <v>13</v>
          </cell>
          <cell r="D137">
            <v>-25</v>
          </cell>
        </row>
        <row r="138">
          <cell r="A138">
            <v>44022</v>
          </cell>
          <cell r="B138">
            <v>1435</v>
          </cell>
          <cell r="C138">
            <v>16</v>
          </cell>
          <cell r="D138">
            <v>-17</v>
          </cell>
        </row>
        <row r="139">
          <cell r="A139">
            <v>44015</v>
          </cell>
          <cell r="B139">
            <v>971</v>
          </cell>
          <cell r="C139">
            <v>11</v>
          </cell>
          <cell r="D139">
            <v>-22</v>
          </cell>
        </row>
        <row r="140">
          <cell r="A140">
            <v>44008</v>
          </cell>
          <cell r="B140">
            <v>1600</v>
          </cell>
          <cell r="C140">
            <v>9</v>
          </cell>
          <cell r="D140">
            <v>-85</v>
          </cell>
        </row>
        <row r="141">
          <cell r="A141">
            <v>44001</v>
          </cell>
          <cell r="B141">
            <v>1886</v>
          </cell>
          <cell r="C141">
            <v>12</v>
          </cell>
          <cell r="D141">
            <v>-24</v>
          </cell>
        </row>
        <row r="142">
          <cell r="A142">
            <v>43994</v>
          </cell>
          <cell r="B142">
            <v>1771</v>
          </cell>
          <cell r="C142">
            <v>12</v>
          </cell>
          <cell r="D142">
            <v>-11</v>
          </cell>
        </row>
        <row r="143">
          <cell r="A143">
            <v>43987</v>
          </cell>
          <cell r="B143">
            <v>1062</v>
          </cell>
          <cell r="C143">
            <v>10</v>
          </cell>
          <cell r="D143">
            <v>-20</v>
          </cell>
        </row>
        <row r="144">
          <cell r="A144">
            <v>43980</v>
          </cell>
          <cell r="B144">
            <v>1240</v>
          </cell>
          <cell r="C144">
            <v>17</v>
          </cell>
          <cell r="D144">
            <v>-19</v>
          </cell>
        </row>
        <row r="145">
          <cell r="A145">
            <v>43973</v>
          </cell>
          <cell r="B145">
            <v>1304</v>
          </cell>
          <cell r="C145">
            <v>12</v>
          </cell>
          <cell r="D145">
            <v>-11</v>
          </cell>
        </row>
        <row r="146">
          <cell r="A146">
            <v>43966</v>
          </cell>
          <cell r="B146">
            <v>1571</v>
          </cell>
          <cell r="C146">
            <v>6</v>
          </cell>
          <cell r="D146">
            <v>-25</v>
          </cell>
        </row>
        <row r="147">
          <cell r="A147">
            <v>43959</v>
          </cell>
          <cell r="B147">
            <v>1212</v>
          </cell>
          <cell r="C147">
            <v>16</v>
          </cell>
          <cell r="D147">
            <v>-12</v>
          </cell>
        </row>
        <row r="148">
          <cell r="A148">
            <v>43952</v>
          </cell>
          <cell r="B148">
            <v>5390</v>
          </cell>
          <cell r="C148">
            <v>220</v>
          </cell>
          <cell r="D148">
            <v>-110</v>
          </cell>
        </row>
        <row r="149">
          <cell r="A149">
            <v>43945</v>
          </cell>
          <cell r="B149">
            <v>1502</v>
          </cell>
          <cell r="C149">
            <v>4</v>
          </cell>
          <cell r="D149">
            <v>-20</v>
          </cell>
        </row>
        <row r="150">
          <cell r="A150">
            <v>43938</v>
          </cell>
          <cell r="B150">
            <v>1975</v>
          </cell>
          <cell r="C150">
            <v>8</v>
          </cell>
          <cell r="D150">
            <v>-52</v>
          </cell>
        </row>
        <row r="151">
          <cell r="A151">
            <v>43931</v>
          </cell>
          <cell r="B151">
            <v>1153</v>
          </cell>
          <cell r="C151">
            <v>6</v>
          </cell>
          <cell r="D151">
            <v>-10</v>
          </cell>
        </row>
        <row r="152">
          <cell r="A152">
            <v>43924</v>
          </cell>
          <cell r="B152">
            <v>1337</v>
          </cell>
          <cell r="C152">
            <v>6</v>
          </cell>
          <cell r="D152">
            <v>-36</v>
          </cell>
        </row>
        <row r="153">
          <cell r="A153">
            <v>43917</v>
          </cell>
          <cell r="B153">
            <v>1690</v>
          </cell>
          <cell r="C153">
            <v>6</v>
          </cell>
          <cell r="D153">
            <v>-22</v>
          </cell>
        </row>
        <row r="154">
          <cell r="A154">
            <v>43910</v>
          </cell>
          <cell r="B154">
            <v>1867</v>
          </cell>
          <cell r="C154">
            <v>7</v>
          </cell>
          <cell r="D154">
            <v>-27</v>
          </cell>
        </row>
        <row r="155">
          <cell r="A155">
            <v>43903</v>
          </cell>
          <cell r="B155">
            <v>3256</v>
          </cell>
          <cell r="C155">
            <v>22</v>
          </cell>
          <cell r="D155">
            <v>-60</v>
          </cell>
        </row>
        <row r="156">
          <cell r="A156">
            <v>43896</v>
          </cell>
          <cell r="B156">
            <v>2089</v>
          </cell>
          <cell r="C156">
            <v>10</v>
          </cell>
          <cell r="D156">
            <v>-48</v>
          </cell>
        </row>
        <row r="157">
          <cell r="A157">
            <v>43889</v>
          </cell>
          <cell r="B157">
            <v>2811</v>
          </cell>
          <cell r="C157">
            <v>36</v>
          </cell>
          <cell r="D157">
            <v>-89</v>
          </cell>
        </row>
        <row r="158">
          <cell r="A158">
            <v>43882</v>
          </cell>
          <cell r="B158">
            <v>1845</v>
          </cell>
          <cell r="C158">
            <v>36</v>
          </cell>
          <cell r="D158">
            <v>-136</v>
          </cell>
        </row>
        <row r="159">
          <cell r="A159">
            <v>43875</v>
          </cell>
          <cell r="B159">
            <v>1358</v>
          </cell>
          <cell r="C159">
            <v>41</v>
          </cell>
          <cell r="D159">
            <v>-56</v>
          </cell>
        </row>
        <row r="160">
          <cell r="A160">
            <v>43868</v>
          </cell>
          <cell r="B160">
            <v>1620</v>
          </cell>
          <cell r="C160">
            <v>60</v>
          </cell>
          <cell r="D160">
            <v>-52</v>
          </cell>
        </row>
        <row r="161">
          <cell r="A161">
            <v>43861</v>
          </cell>
          <cell r="B161">
            <v>1941</v>
          </cell>
          <cell r="C161">
            <v>122</v>
          </cell>
          <cell r="D161">
            <v>-105</v>
          </cell>
        </row>
        <row r="162">
          <cell r="A162">
            <v>43854</v>
          </cell>
          <cell r="B162">
            <v>1633</v>
          </cell>
          <cell r="C162">
            <v>108</v>
          </cell>
          <cell r="D162">
            <v>-42</v>
          </cell>
        </row>
        <row r="163">
          <cell r="A163">
            <v>43847</v>
          </cell>
          <cell r="B163">
            <v>1659</v>
          </cell>
          <cell r="C163">
            <v>100</v>
          </cell>
          <cell r="D163">
            <v>-37</v>
          </cell>
        </row>
        <row r="164">
          <cell r="A164">
            <v>43840</v>
          </cell>
          <cell r="B164">
            <v>2584</v>
          </cell>
          <cell r="C164">
            <v>223</v>
          </cell>
          <cell r="D164">
            <v>-64</v>
          </cell>
        </row>
        <row r="165">
          <cell r="A165">
            <v>43833</v>
          </cell>
          <cell r="B165">
            <v>3486</v>
          </cell>
          <cell r="C165">
            <v>202</v>
          </cell>
          <cell r="D165">
            <v>-94</v>
          </cell>
        </row>
        <row r="166">
          <cell r="A166">
            <v>43826</v>
          </cell>
          <cell r="B166">
            <v>1954</v>
          </cell>
          <cell r="C166">
            <v>99</v>
          </cell>
          <cell r="D166">
            <v>-50</v>
          </cell>
        </row>
        <row r="167">
          <cell r="A167">
            <v>43819</v>
          </cell>
          <cell r="B167">
            <v>1533</v>
          </cell>
          <cell r="C167">
            <v>58</v>
          </cell>
          <cell r="D167">
            <v>-43</v>
          </cell>
        </row>
        <row r="168">
          <cell r="A168">
            <v>43812</v>
          </cell>
          <cell r="B168">
            <v>1947</v>
          </cell>
          <cell r="C168">
            <v>84</v>
          </cell>
          <cell r="D168">
            <v>-133</v>
          </cell>
        </row>
        <row r="169">
          <cell r="A169">
            <v>43805</v>
          </cell>
          <cell r="B169">
            <v>1111</v>
          </cell>
          <cell r="C169">
            <v>43</v>
          </cell>
          <cell r="D169">
            <v>-30</v>
          </cell>
        </row>
        <row r="170">
          <cell r="A170">
            <v>43798</v>
          </cell>
          <cell r="B170">
            <v>638</v>
          </cell>
          <cell r="C170">
            <v>11</v>
          </cell>
          <cell r="D170">
            <v>-28</v>
          </cell>
        </row>
        <row r="171">
          <cell r="A171">
            <v>43791</v>
          </cell>
          <cell r="B171">
            <v>1240</v>
          </cell>
          <cell r="C171">
            <v>26</v>
          </cell>
          <cell r="D171">
            <v>-45</v>
          </cell>
        </row>
        <row r="172">
          <cell r="A172">
            <v>43784</v>
          </cell>
          <cell r="B172">
            <v>2128</v>
          </cell>
          <cell r="C172">
            <v>101</v>
          </cell>
          <cell r="D172">
            <v>-123</v>
          </cell>
        </row>
        <row r="173">
          <cell r="A173">
            <v>43777</v>
          </cell>
          <cell r="B173">
            <v>1530</v>
          </cell>
          <cell r="C173">
            <v>57</v>
          </cell>
          <cell r="D173">
            <v>-56</v>
          </cell>
        </row>
        <row r="174">
          <cell r="A174">
            <v>43770</v>
          </cell>
          <cell r="B174">
            <v>2577</v>
          </cell>
          <cell r="C174">
            <v>165</v>
          </cell>
          <cell r="D174">
            <v>-92</v>
          </cell>
        </row>
        <row r="175">
          <cell r="A175">
            <v>43763</v>
          </cell>
          <cell r="B175">
            <v>1149</v>
          </cell>
          <cell r="C175">
            <v>65</v>
          </cell>
          <cell r="D175">
            <v>-58</v>
          </cell>
        </row>
        <row r="176">
          <cell r="A176">
            <v>43756</v>
          </cell>
          <cell r="B176">
            <v>1035</v>
          </cell>
          <cell r="C176">
            <v>49</v>
          </cell>
          <cell r="D176">
            <v>-35</v>
          </cell>
        </row>
        <row r="177">
          <cell r="A177">
            <v>43749</v>
          </cell>
          <cell r="B177">
            <v>2242</v>
          </cell>
          <cell r="C177">
            <v>76</v>
          </cell>
          <cell r="D177">
            <v>-117</v>
          </cell>
        </row>
        <row r="178">
          <cell r="A178">
            <v>43742</v>
          </cell>
          <cell r="B178">
            <v>1681</v>
          </cell>
          <cell r="C178">
            <v>133</v>
          </cell>
          <cell r="D178">
            <v>-55</v>
          </cell>
        </row>
        <row r="179">
          <cell r="A179">
            <v>43735</v>
          </cell>
          <cell r="B179">
            <v>990</v>
          </cell>
          <cell r="C179">
            <v>21</v>
          </cell>
          <cell r="D179">
            <v>-44</v>
          </cell>
        </row>
        <row r="180">
          <cell r="A180">
            <v>43728</v>
          </cell>
          <cell r="B180">
            <v>1538</v>
          </cell>
          <cell r="C180">
            <v>43</v>
          </cell>
          <cell r="D180">
            <v>-36</v>
          </cell>
        </row>
        <row r="181">
          <cell r="A181">
            <v>43721</v>
          </cell>
          <cell r="B181">
            <v>2007</v>
          </cell>
          <cell r="C181">
            <v>79</v>
          </cell>
          <cell r="D181">
            <v>-104</v>
          </cell>
        </row>
        <row r="182">
          <cell r="A182">
            <v>43714</v>
          </cell>
          <cell r="B182">
            <v>1040</v>
          </cell>
          <cell r="C182">
            <v>25</v>
          </cell>
          <cell r="D182">
            <v>-28</v>
          </cell>
        </row>
        <row r="183">
          <cell r="A183">
            <v>43707</v>
          </cell>
          <cell r="B183">
            <v>1594</v>
          </cell>
          <cell r="C183">
            <v>25</v>
          </cell>
          <cell r="D183">
            <v>-42</v>
          </cell>
        </row>
        <row r="184">
          <cell r="A184">
            <v>43700</v>
          </cell>
          <cell r="B184">
            <v>1184</v>
          </cell>
          <cell r="C184">
            <v>24</v>
          </cell>
          <cell r="D184">
            <v>-35</v>
          </cell>
        </row>
        <row r="185">
          <cell r="A185">
            <v>43693</v>
          </cell>
          <cell r="B185">
            <v>944</v>
          </cell>
          <cell r="C185">
            <v>28</v>
          </cell>
          <cell r="D185">
            <v>-66</v>
          </cell>
        </row>
        <row r="186">
          <cell r="A186">
            <v>43686</v>
          </cell>
          <cell r="B186">
            <v>1140</v>
          </cell>
          <cell r="C186">
            <v>45</v>
          </cell>
          <cell r="D186">
            <v>-72</v>
          </cell>
        </row>
        <row r="187">
          <cell r="A187">
            <v>43679</v>
          </cell>
          <cell r="B187">
            <v>2037</v>
          </cell>
          <cell r="C187">
            <v>77</v>
          </cell>
          <cell r="D187">
            <v>-107</v>
          </cell>
        </row>
        <row r="188">
          <cell r="A188">
            <v>43672</v>
          </cell>
          <cell r="B188">
            <v>1194</v>
          </cell>
          <cell r="C188">
            <v>142</v>
          </cell>
          <cell r="D188">
            <v>-25</v>
          </cell>
        </row>
        <row r="189">
          <cell r="A189">
            <v>43665</v>
          </cell>
          <cell r="B189">
            <v>749</v>
          </cell>
          <cell r="C189">
            <v>55</v>
          </cell>
          <cell r="D189">
            <v>-29</v>
          </cell>
        </row>
        <row r="190">
          <cell r="A190">
            <v>43658</v>
          </cell>
          <cell r="B190">
            <v>807</v>
          </cell>
          <cell r="C190">
            <v>38</v>
          </cell>
          <cell r="D190">
            <v>-24</v>
          </cell>
        </row>
        <row r="191">
          <cell r="A191">
            <v>43651</v>
          </cell>
          <cell r="B191">
            <v>427</v>
          </cell>
          <cell r="C191">
            <v>9</v>
          </cell>
          <cell r="D191">
            <v>-35</v>
          </cell>
        </row>
        <row r="192">
          <cell r="A192">
            <v>43644</v>
          </cell>
          <cell r="B192">
            <v>1986</v>
          </cell>
          <cell r="C192">
            <v>63</v>
          </cell>
          <cell r="D192">
            <v>-105</v>
          </cell>
        </row>
        <row r="193">
          <cell r="A193">
            <v>43637</v>
          </cell>
          <cell r="B193">
            <v>1300</v>
          </cell>
          <cell r="C193">
            <v>19</v>
          </cell>
          <cell r="D193">
            <v>-205</v>
          </cell>
        </row>
        <row r="194">
          <cell r="A194">
            <v>43630</v>
          </cell>
          <cell r="B194">
            <v>1138</v>
          </cell>
          <cell r="C194">
            <v>43</v>
          </cell>
          <cell r="D194">
            <v>-52</v>
          </cell>
        </row>
        <row r="195">
          <cell r="A195">
            <v>43623</v>
          </cell>
          <cell r="B195">
            <v>1044</v>
          </cell>
          <cell r="C195">
            <v>29</v>
          </cell>
          <cell r="D195">
            <v>-87</v>
          </cell>
        </row>
        <row r="196">
          <cell r="A196">
            <v>43616</v>
          </cell>
          <cell r="B196">
            <v>1370</v>
          </cell>
          <cell r="C196">
            <v>32</v>
          </cell>
          <cell r="D196">
            <v>-101</v>
          </cell>
        </row>
        <row r="197">
          <cell r="A197">
            <v>43609</v>
          </cell>
          <cell r="B197">
            <v>1392</v>
          </cell>
          <cell r="C197">
            <v>42</v>
          </cell>
          <cell r="D197">
            <v>-88</v>
          </cell>
        </row>
        <row r="198">
          <cell r="A198">
            <v>43602</v>
          </cell>
          <cell r="B198">
            <v>1388</v>
          </cell>
          <cell r="C198">
            <v>29</v>
          </cell>
          <cell r="D198">
            <v>-88</v>
          </cell>
        </row>
        <row r="199">
          <cell r="A199">
            <v>43595</v>
          </cell>
          <cell r="B199">
            <v>1626</v>
          </cell>
          <cell r="C199">
            <v>53</v>
          </cell>
          <cell r="D199">
            <v>-51</v>
          </cell>
        </row>
        <row r="200">
          <cell r="A200">
            <v>43588</v>
          </cell>
          <cell r="B200">
            <v>1423</v>
          </cell>
          <cell r="C200">
            <v>116</v>
          </cell>
          <cell r="D200">
            <v>-68</v>
          </cell>
        </row>
        <row r="201">
          <cell r="A201">
            <v>43581</v>
          </cell>
          <cell r="B201">
            <v>1124</v>
          </cell>
          <cell r="C201">
            <v>77</v>
          </cell>
          <cell r="D201">
            <v>-91</v>
          </cell>
        </row>
        <row r="202">
          <cell r="A202">
            <v>43574</v>
          </cell>
          <cell r="B202">
            <v>1068</v>
          </cell>
          <cell r="C202">
            <v>55</v>
          </cell>
          <cell r="D202">
            <v>-39</v>
          </cell>
        </row>
        <row r="203">
          <cell r="A203">
            <v>43567</v>
          </cell>
          <cell r="B203">
            <v>1394</v>
          </cell>
          <cell r="C203">
            <v>65</v>
          </cell>
          <cell r="D203">
            <v>-80</v>
          </cell>
        </row>
        <row r="204">
          <cell r="A204">
            <v>43560</v>
          </cell>
          <cell r="B204">
            <v>1266</v>
          </cell>
          <cell r="C204">
            <v>52</v>
          </cell>
          <cell r="D204">
            <v>-99</v>
          </cell>
        </row>
        <row r="205">
          <cell r="A205">
            <v>43553</v>
          </cell>
          <cell r="B205">
            <v>1673</v>
          </cell>
          <cell r="C205">
            <v>72</v>
          </cell>
          <cell r="D205">
            <v>-90</v>
          </cell>
        </row>
        <row r="206">
          <cell r="A206">
            <v>43546</v>
          </cell>
          <cell r="B206">
            <v>2962</v>
          </cell>
          <cell r="C206">
            <v>242</v>
          </cell>
          <cell r="D206">
            <v>-77</v>
          </cell>
        </row>
        <row r="207">
          <cell r="A207">
            <v>43539</v>
          </cell>
          <cell r="B207">
            <v>1760</v>
          </cell>
          <cell r="C207">
            <v>95</v>
          </cell>
          <cell r="D207">
            <v>-99</v>
          </cell>
        </row>
        <row r="208">
          <cell r="A208">
            <v>43532</v>
          </cell>
          <cell r="B208">
            <v>1313</v>
          </cell>
          <cell r="C208">
            <v>27</v>
          </cell>
          <cell r="D208">
            <v>-46</v>
          </cell>
        </row>
        <row r="209">
          <cell r="A209">
            <v>43525</v>
          </cell>
          <cell r="B209">
            <v>887</v>
          </cell>
          <cell r="C209">
            <v>25</v>
          </cell>
          <cell r="D209">
            <v>-42</v>
          </cell>
        </row>
        <row r="210">
          <cell r="A210">
            <v>43518</v>
          </cell>
          <cell r="B210">
            <v>1334</v>
          </cell>
          <cell r="C210">
            <v>52</v>
          </cell>
          <cell r="D210">
            <v>-44</v>
          </cell>
        </row>
        <row r="211">
          <cell r="A211">
            <v>43511</v>
          </cell>
          <cell r="B211">
            <v>1572</v>
          </cell>
          <cell r="C211">
            <v>48</v>
          </cell>
          <cell r="D211">
            <v>-142</v>
          </cell>
        </row>
        <row r="212">
          <cell r="A212">
            <v>43504</v>
          </cell>
          <cell r="B212">
            <v>1560</v>
          </cell>
          <cell r="C212">
            <v>60</v>
          </cell>
          <cell r="D212">
            <v>-59</v>
          </cell>
        </row>
        <row r="213">
          <cell r="A213">
            <v>43497</v>
          </cell>
          <cell r="B213">
            <v>2249</v>
          </cell>
          <cell r="C213">
            <v>79</v>
          </cell>
          <cell r="D213">
            <v>-136</v>
          </cell>
        </row>
        <row r="214">
          <cell r="A214">
            <v>43490</v>
          </cell>
          <cell r="B214">
            <v>1378</v>
          </cell>
          <cell r="C214">
            <v>30</v>
          </cell>
          <cell r="D214">
            <v>-92</v>
          </cell>
        </row>
        <row r="215">
          <cell r="A215">
            <v>43483</v>
          </cell>
          <cell r="B215">
            <v>1552</v>
          </cell>
          <cell r="C215">
            <v>46</v>
          </cell>
          <cell r="D215">
            <v>-104</v>
          </cell>
        </row>
        <row r="216">
          <cell r="A216">
            <v>43476</v>
          </cell>
          <cell r="B216">
            <v>1770</v>
          </cell>
          <cell r="C216">
            <v>27</v>
          </cell>
          <cell r="D216">
            <v>-185</v>
          </cell>
        </row>
        <row r="217">
          <cell r="A217">
            <v>43469</v>
          </cell>
          <cell r="B217">
            <v>9216</v>
          </cell>
          <cell r="C217">
            <v>206</v>
          </cell>
          <cell r="D217">
            <v>-1763</v>
          </cell>
        </row>
        <row r="218">
          <cell r="A218">
            <v>43462</v>
          </cell>
          <cell r="B218">
            <v>1697</v>
          </cell>
          <cell r="C218">
            <v>51</v>
          </cell>
          <cell r="D218">
            <v>-72</v>
          </cell>
        </row>
        <row r="219">
          <cell r="A219">
            <v>43455</v>
          </cell>
          <cell r="B219">
            <v>2356</v>
          </cell>
          <cell r="C219">
            <v>44</v>
          </cell>
          <cell r="D219">
            <v>-213</v>
          </cell>
        </row>
        <row r="220">
          <cell r="A220">
            <v>43448</v>
          </cell>
          <cell r="B220">
            <v>2148</v>
          </cell>
          <cell r="C220">
            <v>48</v>
          </cell>
          <cell r="D220">
            <v>-119</v>
          </cell>
        </row>
        <row r="221">
          <cell r="A221">
            <v>43441</v>
          </cell>
          <cell r="B221">
            <v>2252</v>
          </cell>
          <cell r="C221">
            <v>54</v>
          </cell>
          <cell r="D221">
            <v>-163</v>
          </cell>
        </row>
        <row r="222">
          <cell r="A222">
            <v>43434</v>
          </cell>
          <cell r="B222">
            <v>2065</v>
          </cell>
          <cell r="C222">
            <v>51</v>
          </cell>
          <cell r="D222">
            <v>-103</v>
          </cell>
        </row>
        <row r="223">
          <cell r="A223">
            <v>43427</v>
          </cell>
          <cell r="B223">
            <v>831</v>
          </cell>
          <cell r="C223">
            <v>30</v>
          </cell>
          <cell r="D223">
            <v>-82</v>
          </cell>
        </row>
        <row r="224">
          <cell r="A224">
            <v>43420</v>
          </cell>
          <cell r="B224">
            <v>2628</v>
          </cell>
          <cell r="C224">
            <v>91</v>
          </cell>
          <cell r="D224">
            <v>-105</v>
          </cell>
        </row>
        <row r="225">
          <cell r="A225">
            <v>43413</v>
          </cell>
          <cell r="B225">
            <v>1300</v>
          </cell>
          <cell r="C225">
            <v>54</v>
          </cell>
          <cell r="D225">
            <v>-40</v>
          </cell>
        </row>
        <row r="226">
          <cell r="A226">
            <v>43406</v>
          </cell>
          <cell r="B226">
            <v>14269</v>
          </cell>
          <cell r="C226">
            <v>764</v>
          </cell>
          <cell r="D226">
            <v>-1209</v>
          </cell>
        </row>
        <row r="227">
          <cell r="A227">
            <v>43399</v>
          </cell>
          <cell r="B227">
            <v>1750</v>
          </cell>
          <cell r="C227">
            <v>35</v>
          </cell>
          <cell r="D227">
            <v>-72</v>
          </cell>
        </row>
        <row r="228">
          <cell r="A228">
            <v>43392</v>
          </cell>
          <cell r="B228">
            <v>1652</v>
          </cell>
          <cell r="C228">
            <v>47</v>
          </cell>
          <cell r="D228">
            <v>-85</v>
          </cell>
        </row>
        <row r="229">
          <cell r="A229">
            <v>43385</v>
          </cell>
          <cell r="B229">
            <v>1836</v>
          </cell>
          <cell r="C229">
            <v>52</v>
          </cell>
          <cell r="D229">
            <v>-66</v>
          </cell>
        </row>
        <row r="230">
          <cell r="A230">
            <v>43378</v>
          </cell>
          <cell r="B230">
            <v>1671</v>
          </cell>
          <cell r="C230">
            <v>53</v>
          </cell>
          <cell r="D230">
            <v>-75</v>
          </cell>
        </row>
        <row r="231">
          <cell r="A231">
            <v>43371</v>
          </cell>
          <cell r="B231">
            <v>1713</v>
          </cell>
          <cell r="C231">
            <v>188</v>
          </cell>
          <cell r="D231">
            <v>-110</v>
          </cell>
        </row>
        <row r="232">
          <cell r="A232">
            <v>43364</v>
          </cell>
          <cell r="B232">
            <v>1592</v>
          </cell>
          <cell r="C232">
            <v>80</v>
          </cell>
          <cell r="D232">
            <v>-69</v>
          </cell>
        </row>
        <row r="233">
          <cell r="A233">
            <v>43357</v>
          </cell>
          <cell r="B233">
            <v>3629</v>
          </cell>
          <cell r="C233">
            <v>282</v>
          </cell>
          <cell r="D233">
            <v>-180</v>
          </cell>
        </row>
        <row r="234">
          <cell r="A234">
            <v>43350</v>
          </cell>
          <cell r="B234">
            <v>1527</v>
          </cell>
          <cell r="C234">
            <v>107</v>
          </cell>
          <cell r="D234">
            <v>-111</v>
          </cell>
        </row>
        <row r="235">
          <cell r="A235">
            <v>43343</v>
          </cell>
          <cell r="B235">
            <v>4327</v>
          </cell>
          <cell r="C235">
            <v>340</v>
          </cell>
          <cell r="D235">
            <v>-235</v>
          </cell>
        </row>
        <row r="236">
          <cell r="A236">
            <v>43336</v>
          </cell>
          <cell r="B236">
            <v>2072</v>
          </cell>
          <cell r="C236">
            <v>110</v>
          </cell>
          <cell r="D236">
            <v>-123</v>
          </cell>
        </row>
        <row r="237">
          <cell r="A237">
            <v>43329</v>
          </cell>
          <cell r="B237">
            <v>1819</v>
          </cell>
          <cell r="C237">
            <v>134</v>
          </cell>
          <cell r="D237">
            <v>-137</v>
          </cell>
        </row>
        <row r="238">
          <cell r="A238">
            <v>43322</v>
          </cell>
          <cell r="B238">
            <v>2525</v>
          </cell>
          <cell r="C238">
            <v>158</v>
          </cell>
          <cell r="D238">
            <v>-133</v>
          </cell>
        </row>
        <row r="239">
          <cell r="A239">
            <v>43315</v>
          </cell>
          <cell r="B239">
            <v>10134</v>
          </cell>
          <cell r="C239">
            <v>1421</v>
          </cell>
          <cell r="D239">
            <v>-462</v>
          </cell>
        </row>
        <row r="240">
          <cell r="A240">
            <v>43308</v>
          </cell>
          <cell r="B240">
            <v>1453</v>
          </cell>
          <cell r="C240">
            <v>126</v>
          </cell>
          <cell r="D240">
            <v>-89</v>
          </cell>
        </row>
        <row r="241">
          <cell r="A241">
            <v>43301</v>
          </cell>
          <cell r="B241">
            <v>1499</v>
          </cell>
          <cell r="C241">
            <v>98</v>
          </cell>
          <cell r="D241">
            <v>-79</v>
          </cell>
        </row>
        <row r="242">
          <cell r="A242">
            <v>43294</v>
          </cell>
          <cell r="B242">
            <v>2079</v>
          </cell>
          <cell r="C242">
            <v>133</v>
          </cell>
          <cell r="D242">
            <v>-75</v>
          </cell>
        </row>
        <row r="243">
          <cell r="A243">
            <v>43287</v>
          </cell>
          <cell r="B243">
            <v>1440</v>
          </cell>
          <cell r="C243">
            <v>69</v>
          </cell>
          <cell r="D243">
            <v>-86</v>
          </cell>
        </row>
        <row r="244">
          <cell r="A244">
            <v>43280</v>
          </cell>
          <cell r="B244">
            <v>1850</v>
          </cell>
          <cell r="C244">
            <v>69</v>
          </cell>
          <cell r="D244">
            <v>-88</v>
          </cell>
        </row>
        <row r="245">
          <cell r="A245">
            <v>43273</v>
          </cell>
          <cell r="B245">
            <v>1368</v>
          </cell>
          <cell r="C245">
            <v>77</v>
          </cell>
          <cell r="D245">
            <v>-85</v>
          </cell>
        </row>
        <row r="246">
          <cell r="A246">
            <v>43266</v>
          </cell>
          <cell r="B246">
            <v>1682</v>
          </cell>
          <cell r="C246">
            <v>54</v>
          </cell>
          <cell r="D246">
            <v>-85</v>
          </cell>
        </row>
        <row r="247">
          <cell r="A247">
            <v>43259</v>
          </cell>
          <cell r="B247">
            <v>1939</v>
          </cell>
          <cell r="C247">
            <v>107</v>
          </cell>
          <cell r="D247">
            <v>-235</v>
          </cell>
        </row>
        <row r="248">
          <cell r="A248">
            <v>43252</v>
          </cell>
          <cell r="B248">
            <v>1834</v>
          </cell>
          <cell r="C248">
            <v>97</v>
          </cell>
          <cell r="D248">
            <v>-113</v>
          </cell>
        </row>
        <row r="249">
          <cell r="A249">
            <v>43245</v>
          </cell>
          <cell r="B249">
            <v>2483</v>
          </cell>
          <cell r="C249">
            <v>191</v>
          </cell>
          <cell r="D249">
            <v>-116</v>
          </cell>
        </row>
        <row r="250">
          <cell r="A250">
            <v>43238</v>
          </cell>
          <cell r="B250">
            <v>1708</v>
          </cell>
          <cell r="C250">
            <v>62</v>
          </cell>
          <cell r="D250">
            <v>-92</v>
          </cell>
        </row>
        <row r="251">
          <cell r="A251">
            <v>43231</v>
          </cell>
          <cell r="B251">
            <v>3263</v>
          </cell>
          <cell r="C251">
            <v>256</v>
          </cell>
          <cell r="D251">
            <v>-130</v>
          </cell>
        </row>
        <row r="252">
          <cell r="A252">
            <v>43224</v>
          </cell>
          <cell r="B252">
            <v>2565</v>
          </cell>
          <cell r="C252">
            <v>319</v>
          </cell>
          <cell r="D252">
            <v>-163</v>
          </cell>
        </row>
        <row r="253">
          <cell r="A253">
            <v>43217</v>
          </cell>
          <cell r="B253">
            <v>2240</v>
          </cell>
          <cell r="C253">
            <v>156</v>
          </cell>
          <cell r="D253">
            <v>-206</v>
          </cell>
        </row>
        <row r="254">
          <cell r="A254">
            <v>43210</v>
          </cell>
          <cell r="B254">
            <v>2247</v>
          </cell>
          <cell r="C254">
            <v>103</v>
          </cell>
          <cell r="D254">
            <v>-332</v>
          </cell>
        </row>
        <row r="255">
          <cell r="A255">
            <v>43203</v>
          </cell>
          <cell r="B255">
            <v>2302</v>
          </cell>
          <cell r="C255">
            <v>157</v>
          </cell>
          <cell r="D255">
            <v>-190</v>
          </cell>
        </row>
        <row r="256">
          <cell r="A256">
            <v>43196</v>
          </cell>
          <cell r="B256">
            <v>3543</v>
          </cell>
          <cell r="C256">
            <v>171</v>
          </cell>
          <cell r="D256">
            <v>-190</v>
          </cell>
        </row>
        <row r="257">
          <cell r="A257">
            <v>43189</v>
          </cell>
          <cell r="B257">
            <v>3141</v>
          </cell>
          <cell r="C257">
            <v>124</v>
          </cell>
          <cell r="D257">
            <v>-164</v>
          </cell>
        </row>
        <row r="258">
          <cell r="A258">
            <v>43182</v>
          </cell>
          <cell r="B258">
            <v>2794</v>
          </cell>
          <cell r="C258">
            <v>135</v>
          </cell>
          <cell r="D258">
            <v>-203</v>
          </cell>
        </row>
        <row r="259">
          <cell r="A259">
            <v>43175</v>
          </cell>
          <cell r="B259">
            <v>2602</v>
          </cell>
          <cell r="C259">
            <v>122</v>
          </cell>
          <cell r="D259">
            <v>-161</v>
          </cell>
        </row>
        <row r="260">
          <cell r="A260">
            <v>43168</v>
          </cell>
          <cell r="B260">
            <v>2161</v>
          </cell>
          <cell r="C260">
            <v>117</v>
          </cell>
          <cell r="D260">
            <v>-106</v>
          </cell>
        </row>
        <row r="261">
          <cell r="A261">
            <v>43161</v>
          </cell>
          <cell r="B261">
            <v>2946</v>
          </cell>
          <cell r="C261">
            <v>157</v>
          </cell>
          <cell r="D261">
            <v>-193</v>
          </cell>
        </row>
        <row r="262">
          <cell r="A262">
            <v>43154</v>
          </cell>
          <cell r="B262">
            <v>1176</v>
          </cell>
          <cell r="C262">
            <v>87</v>
          </cell>
          <cell r="D262">
            <v>-107</v>
          </cell>
        </row>
        <row r="263">
          <cell r="A263">
            <v>43147</v>
          </cell>
          <cell r="B263">
            <v>1915</v>
          </cell>
          <cell r="C263">
            <v>224</v>
          </cell>
          <cell r="D263">
            <v>-162</v>
          </cell>
        </row>
        <row r="264">
          <cell r="A264">
            <v>43140</v>
          </cell>
          <cell r="B264">
            <v>1921</v>
          </cell>
          <cell r="C264">
            <v>135</v>
          </cell>
          <cell r="D264">
            <v>-197</v>
          </cell>
        </row>
        <row r="265">
          <cell r="A265">
            <v>43133</v>
          </cell>
          <cell r="B265">
            <v>8546</v>
          </cell>
          <cell r="C265">
            <v>1156</v>
          </cell>
          <cell r="D265">
            <v>-924</v>
          </cell>
        </row>
        <row r="266">
          <cell r="A266">
            <v>43126</v>
          </cell>
          <cell r="B266">
            <v>2876</v>
          </cell>
          <cell r="C266">
            <v>198</v>
          </cell>
          <cell r="D266">
            <v>-316</v>
          </cell>
        </row>
        <row r="267">
          <cell r="A267">
            <v>43119</v>
          </cell>
          <cell r="B267">
            <v>2150</v>
          </cell>
          <cell r="C267">
            <v>123</v>
          </cell>
          <cell r="D267">
            <v>-142</v>
          </cell>
        </row>
        <row r="268">
          <cell r="A268">
            <v>43112</v>
          </cell>
          <cell r="B268">
            <v>1087</v>
          </cell>
          <cell r="C268">
            <v>88</v>
          </cell>
          <cell r="D268">
            <v>-55</v>
          </cell>
        </row>
        <row r="269">
          <cell r="A269">
            <v>43105</v>
          </cell>
          <cell r="B269">
            <v>1881</v>
          </cell>
          <cell r="C269">
            <v>54</v>
          </cell>
          <cell r="D269">
            <v>-108</v>
          </cell>
        </row>
        <row r="270">
          <cell r="A270">
            <v>43098</v>
          </cell>
          <cell r="B270">
            <v>2826</v>
          </cell>
          <cell r="C270">
            <v>59</v>
          </cell>
          <cell r="D270">
            <v>-648</v>
          </cell>
        </row>
        <row r="271">
          <cell r="A271">
            <v>43091</v>
          </cell>
          <cell r="B271">
            <v>1911</v>
          </cell>
          <cell r="C271">
            <v>32</v>
          </cell>
          <cell r="D271">
            <v>-448</v>
          </cell>
        </row>
        <row r="272">
          <cell r="A272">
            <v>43084</v>
          </cell>
          <cell r="B272">
            <v>3156</v>
          </cell>
          <cell r="C272">
            <v>108</v>
          </cell>
          <cell r="D272">
            <v>-93</v>
          </cell>
        </row>
        <row r="273">
          <cell r="A273">
            <v>43077</v>
          </cell>
          <cell r="B273">
            <v>3521</v>
          </cell>
          <cell r="C273">
            <v>289</v>
          </cell>
          <cell r="D273">
            <v>-79</v>
          </cell>
        </row>
        <row r="274">
          <cell r="A274">
            <v>43070</v>
          </cell>
          <cell r="B274">
            <v>5021</v>
          </cell>
          <cell r="C274">
            <v>152</v>
          </cell>
          <cell r="D274">
            <v>-368</v>
          </cell>
        </row>
        <row r="275">
          <cell r="A275">
            <v>43063</v>
          </cell>
          <cell r="B275">
            <v>1508</v>
          </cell>
          <cell r="C275">
            <v>42</v>
          </cell>
          <cell r="D275">
            <v>-37</v>
          </cell>
        </row>
        <row r="276">
          <cell r="A276">
            <v>43056</v>
          </cell>
          <cell r="B276">
            <v>3563</v>
          </cell>
          <cell r="C276">
            <v>111</v>
          </cell>
          <cell r="D276">
            <v>-91</v>
          </cell>
        </row>
        <row r="277">
          <cell r="A277">
            <v>43049</v>
          </cell>
          <cell r="B277">
            <v>8858</v>
          </cell>
          <cell r="C277">
            <v>189</v>
          </cell>
          <cell r="D277">
            <v>-102</v>
          </cell>
        </row>
        <row r="278">
          <cell r="A278">
            <v>43042</v>
          </cell>
          <cell r="B278">
            <v>19489</v>
          </cell>
          <cell r="C278">
            <v>3930</v>
          </cell>
          <cell r="D278">
            <v>-834</v>
          </cell>
        </row>
        <row r="279">
          <cell r="A279">
            <v>43035</v>
          </cell>
          <cell r="B279">
            <v>5829</v>
          </cell>
          <cell r="C279">
            <v>121</v>
          </cell>
          <cell r="D279">
            <v>-164</v>
          </cell>
        </row>
        <row r="280">
          <cell r="A280">
            <v>43028</v>
          </cell>
          <cell r="B280">
            <v>6927</v>
          </cell>
          <cell r="C280">
            <v>115</v>
          </cell>
          <cell r="D280">
            <v>-922</v>
          </cell>
        </row>
        <row r="281">
          <cell r="A281">
            <v>43021</v>
          </cell>
          <cell r="B281">
            <v>5051</v>
          </cell>
          <cell r="C281">
            <v>85</v>
          </cell>
          <cell r="D281">
            <v>-77</v>
          </cell>
        </row>
        <row r="282">
          <cell r="A282">
            <v>43014</v>
          </cell>
          <cell r="B282">
            <v>6236</v>
          </cell>
          <cell r="C282">
            <v>161</v>
          </cell>
          <cell r="D282">
            <v>-217</v>
          </cell>
        </row>
        <row r="283">
          <cell r="A283">
            <v>43007</v>
          </cell>
          <cell r="B283">
            <v>6872</v>
          </cell>
          <cell r="C283">
            <v>153</v>
          </cell>
          <cell r="D283">
            <v>-201</v>
          </cell>
        </row>
        <row r="284">
          <cell r="A284">
            <v>43000</v>
          </cell>
          <cell r="B284">
            <v>10463</v>
          </cell>
          <cell r="C284">
            <v>239</v>
          </cell>
          <cell r="D284">
            <v>-459</v>
          </cell>
        </row>
        <row r="285">
          <cell r="A285">
            <v>42993</v>
          </cell>
          <cell r="B285">
            <v>7307</v>
          </cell>
          <cell r="C285">
            <v>195</v>
          </cell>
          <cell r="D285">
            <v>-267</v>
          </cell>
        </row>
        <row r="286">
          <cell r="A286">
            <v>42986</v>
          </cell>
          <cell r="B286">
            <v>5138</v>
          </cell>
          <cell r="C286">
            <v>80</v>
          </cell>
          <cell r="D286">
            <v>-285</v>
          </cell>
        </row>
        <row r="287">
          <cell r="A287">
            <v>42979</v>
          </cell>
          <cell r="B287">
            <v>8271</v>
          </cell>
          <cell r="C287">
            <v>321</v>
          </cell>
          <cell r="D287">
            <v>-56</v>
          </cell>
        </row>
        <row r="288">
          <cell r="A288">
            <v>42972</v>
          </cell>
          <cell r="B288">
            <v>5240</v>
          </cell>
          <cell r="C288">
            <v>113</v>
          </cell>
          <cell r="D288">
            <v>-66</v>
          </cell>
        </row>
        <row r="289">
          <cell r="A289">
            <v>42965</v>
          </cell>
          <cell r="B289">
            <v>5511</v>
          </cell>
          <cell r="C289">
            <v>78</v>
          </cell>
          <cell r="D289">
            <v>-290</v>
          </cell>
        </row>
        <row r="290">
          <cell r="A290">
            <v>42958</v>
          </cell>
          <cell r="B290">
            <v>3800</v>
          </cell>
          <cell r="C290">
            <v>93</v>
          </cell>
          <cell r="D290">
            <v>-145</v>
          </cell>
        </row>
        <row r="291">
          <cell r="A291">
            <v>42951</v>
          </cell>
          <cell r="B291">
            <v>4333</v>
          </cell>
          <cell r="C291">
            <v>402</v>
          </cell>
          <cell r="D291">
            <v>-127</v>
          </cell>
        </row>
        <row r="292">
          <cell r="A292">
            <v>42944</v>
          </cell>
          <cell r="B292">
            <v>7192</v>
          </cell>
          <cell r="C292">
            <v>516</v>
          </cell>
          <cell r="D292">
            <v>-217</v>
          </cell>
        </row>
        <row r="293">
          <cell r="A293">
            <v>42937</v>
          </cell>
          <cell r="B293">
            <v>4344</v>
          </cell>
          <cell r="C293">
            <v>370</v>
          </cell>
          <cell r="D293">
            <v>-113</v>
          </cell>
        </row>
        <row r="294">
          <cell r="A294">
            <v>42930</v>
          </cell>
          <cell r="B294">
            <v>3615</v>
          </cell>
          <cell r="C294">
            <v>136</v>
          </cell>
          <cell r="D294">
            <v>-113</v>
          </cell>
        </row>
        <row r="295">
          <cell r="A295">
            <v>42923</v>
          </cell>
          <cell r="B295">
            <v>4628</v>
          </cell>
          <cell r="C295">
            <v>639</v>
          </cell>
          <cell r="D295">
            <v>-279</v>
          </cell>
        </row>
        <row r="296">
          <cell r="A296">
            <v>42916</v>
          </cell>
          <cell r="B296">
            <v>6527</v>
          </cell>
          <cell r="C296">
            <v>515</v>
          </cell>
          <cell r="D296">
            <v>-105</v>
          </cell>
        </row>
        <row r="297">
          <cell r="A297">
            <v>42909</v>
          </cell>
          <cell r="B297">
            <v>3836</v>
          </cell>
          <cell r="C297">
            <v>201</v>
          </cell>
          <cell r="D297">
            <v>-53</v>
          </cell>
        </row>
        <row r="298">
          <cell r="A298">
            <v>42902</v>
          </cell>
          <cell r="B298">
            <v>4615</v>
          </cell>
          <cell r="C298">
            <v>115</v>
          </cell>
          <cell r="D298">
            <v>-140</v>
          </cell>
        </row>
        <row r="299">
          <cell r="A299">
            <v>42895</v>
          </cell>
          <cell r="B299">
            <v>4639</v>
          </cell>
          <cell r="C299">
            <v>100</v>
          </cell>
          <cell r="D299">
            <v>-180</v>
          </cell>
        </row>
        <row r="300">
          <cell r="A300">
            <v>42888</v>
          </cell>
          <cell r="B300">
            <v>4946</v>
          </cell>
          <cell r="C300">
            <v>219</v>
          </cell>
          <cell r="D300">
            <v>-120</v>
          </cell>
        </row>
        <row r="301">
          <cell r="A301">
            <v>42881</v>
          </cell>
          <cell r="B301">
            <v>3409</v>
          </cell>
          <cell r="C301">
            <v>100</v>
          </cell>
          <cell r="D301">
            <v>-55</v>
          </cell>
        </row>
        <row r="302">
          <cell r="A302">
            <v>42874</v>
          </cell>
          <cell r="B302">
            <v>4667</v>
          </cell>
          <cell r="C302">
            <v>170</v>
          </cell>
          <cell r="D302">
            <v>-77</v>
          </cell>
        </row>
        <row r="303">
          <cell r="A303">
            <v>42867</v>
          </cell>
          <cell r="B303">
            <v>4895</v>
          </cell>
          <cell r="C303">
            <v>246</v>
          </cell>
          <cell r="D303">
            <v>-151</v>
          </cell>
        </row>
        <row r="304">
          <cell r="A304">
            <v>42860</v>
          </cell>
          <cell r="B304">
            <v>6779</v>
          </cell>
          <cell r="C304">
            <v>622</v>
          </cell>
          <cell r="D304">
            <v>-244</v>
          </cell>
        </row>
        <row r="305">
          <cell r="A305">
            <v>42853</v>
          </cell>
          <cell r="B305">
            <v>5284</v>
          </cell>
          <cell r="C305">
            <v>235</v>
          </cell>
          <cell r="D305">
            <v>-424</v>
          </cell>
        </row>
        <row r="306">
          <cell r="A306">
            <v>42846</v>
          </cell>
          <cell r="B306">
            <v>4101</v>
          </cell>
          <cell r="C306">
            <v>138</v>
          </cell>
          <cell r="D306">
            <v>-119</v>
          </cell>
        </row>
        <row r="307">
          <cell r="A307">
            <v>42839</v>
          </cell>
          <cell r="B307">
            <v>4220</v>
          </cell>
          <cell r="C307">
            <v>115</v>
          </cell>
          <cell r="D307">
            <v>-209</v>
          </cell>
        </row>
        <row r="308">
          <cell r="A308">
            <v>42832</v>
          </cell>
          <cell r="B308">
            <v>4340</v>
          </cell>
          <cell r="C308">
            <v>102</v>
          </cell>
          <cell r="D308">
            <v>-348</v>
          </cell>
        </row>
        <row r="309">
          <cell r="A309">
            <v>42825</v>
          </cell>
          <cell r="B309">
            <v>5468</v>
          </cell>
          <cell r="C309">
            <v>250</v>
          </cell>
          <cell r="D309">
            <v>-245</v>
          </cell>
        </row>
        <row r="310">
          <cell r="A310">
            <v>42818</v>
          </cell>
          <cell r="B310">
            <v>5750</v>
          </cell>
          <cell r="C310">
            <v>202</v>
          </cell>
          <cell r="D310">
            <v>-301</v>
          </cell>
        </row>
        <row r="311">
          <cell r="A311">
            <v>42811</v>
          </cell>
          <cell r="B311">
            <v>3954</v>
          </cell>
          <cell r="C311">
            <v>137</v>
          </cell>
          <cell r="D311">
            <v>-162</v>
          </cell>
        </row>
        <row r="312">
          <cell r="A312">
            <v>42804</v>
          </cell>
          <cell r="B312">
            <v>3927</v>
          </cell>
          <cell r="C312">
            <v>131</v>
          </cell>
          <cell r="D312">
            <v>-131</v>
          </cell>
        </row>
        <row r="313">
          <cell r="A313">
            <v>42797</v>
          </cell>
          <cell r="B313">
            <v>4867</v>
          </cell>
          <cell r="C313">
            <v>196</v>
          </cell>
          <cell r="D313">
            <v>-916</v>
          </cell>
        </row>
        <row r="314">
          <cell r="A314">
            <v>42790</v>
          </cell>
          <cell r="B314">
            <v>3437</v>
          </cell>
          <cell r="C314">
            <v>116</v>
          </cell>
          <cell r="D314">
            <v>-156</v>
          </cell>
        </row>
        <row r="315">
          <cell r="A315">
            <v>42783</v>
          </cell>
          <cell r="B315">
            <v>5660</v>
          </cell>
          <cell r="C315">
            <v>220</v>
          </cell>
          <cell r="D315">
            <v>-174</v>
          </cell>
        </row>
        <row r="316">
          <cell r="A316">
            <v>42776</v>
          </cell>
          <cell r="B316">
            <v>5442</v>
          </cell>
          <cell r="C316">
            <v>300</v>
          </cell>
          <cell r="D316">
            <v>-208</v>
          </cell>
        </row>
        <row r="317">
          <cell r="A317">
            <v>42769</v>
          </cell>
          <cell r="B317">
            <v>7684</v>
          </cell>
          <cell r="C317">
            <v>866</v>
          </cell>
          <cell r="D317">
            <v>-259</v>
          </cell>
        </row>
        <row r="318">
          <cell r="A318">
            <v>42762</v>
          </cell>
          <cell r="B318">
            <v>4787</v>
          </cell>
          <cell r="C318">
            <v>424</v>
          </cell>
          <cell r="D318">
            <v>-220</v>
          </cell>
        </row>
        <row r="319">
          <cell r="A319">
            <v>42755</v>
          </cell>
          <cell r="B319">
            <v>4620</v>
          </cell>
          <cell r="C319">
            <v>232</v>
          </cell>
          <cell r="D319">
            <v>-165</v>
          </cell>
        </row>
        <row r="320">
          <cell r="A320">
            <v>42748</v>
          </cell>
          <cell r="B320">
            <v>5787</v>
          </cell>
          <cell r="C320">
            <v>282</v>
          </cell>
          <cell r="D320">
            <v>-487</v>
          </cell>
        </row>
        <row r="321">
          <cell r="A321">
            <v>42741</v>
          </cell>
          <cell r="B321">
            <v>8622</v>
          </cell>
          <cell r="C321">
            <v>849</v>
          </cell>
          <cell r="D321">
            <v>-568</v>
          </cell>
        </row>
        <row r="322">
          <cell r="A322">
            <v>42734</v>
          </cell>
          <cell r="B322">
            <v>4969</v>
          </cell>
          <cell r="C322">
            <v>117</v>
          </cell>
          <cell r="D322">
            <v>-190</v>
          </cell>
        </row>
        <row r="323">
          <cell r="A323">
            <v>42727</v>
          </cell>
          <cell r="B323">
            <v>7673</v>
          </cell>
          <cell r="C323">
            <v>215</v>
          </cell>
          <cell r="D323">
            <v>-1332</v>
          </cell>
        </row>
        <row r="324">
          <cell r="A324">
            <v>42720</v>
          </cell>
          <cell r="B324">
            <v>6018</v>
          </cell>
          <cell r="C324">
            <v>279</v>
          </cell>
          <cell r="D324">
            <v>-608</v>
          </cell>
        </row>
        <row r="325">
          <cell r="A325">
            <v>42713</v>
          </cell>
          <cell r="B325">
            <v>5770</v>
          </cell>
          <cell r="C325">
            <v>319</v>
          </cell>
          <cell r="D325">
            <v>-154</v>
          </cell>
        </row>
        <row r="326">
          <cell r="A326">
            <v>42706</v>
          </cell>
          <cell r="B326">
            <v>5830</v>
          </cell>
          <cell r="C326">
            <v>217</v>
          </cell>
          <cell r="D326">
            <v>-500</v>
          </cell>
        </row>
        <row r="327">
          <cell r="A327">
            <v>42699</v>
          </cell>
          <cell r="B327">
            <v>2923</v>
          </cell>
          <cell r="C327">
            <v>94</v>
          </cell>
          <cell r="D327">
            <v>-85</v>
          </cell>
        </row>
        <row r="328">
          <cell r="A328">
            <v>42692</v>
          </cell>
          <cell r="B328">
            <v>7474</v>
          </cell>
          <cell r="C328">
            <v>260</v>
          </cell>
          <cell r="D328">
            <v>-191</v>
          </cell>
        </row>
        <row r="329">
          <cell r="A329">
            <v>42685</v>
          </cell>
          <cell r="B329">
            <v>5619</v>
          </cell>
          <cell r="C329">
            <v>158</v>
          </cell>
          <cell r="D329">
            <v>-299</v>
          </cell>
        </row>
        <row r="330">
          <cell r="A330">
            <v>42678</v>
          </cell>
          <cell r="B330">
            <v>5433</v>
          </cell>
          <cell r="C330">
            <v>157</v>
          </cell>
          <cell r="D330">
            <v>-237</v>
          </cell>
        </row>
        <row r="331">
          <cell r="A331">
            <v>42671</v>
          </cell>
          <cell r="B331">
            <v>25367</v>
          </cell>
          <cell r="C331">
            <v>1104</v>
          </cell>
          <cell r="D331">
            <v>-829</v>
          </cell>
        </row>
        <row r="332">
          <cell r="A332">
            <v>42664</v>
          </cell>
          <cell r="B332">
            <v>7229</v>
          </cell>
          <cell r="C332">
            <v>212</v>
          </cell>
          <cell r="D332">
            <v>-576</v>
          </cell>
        </row>
        <row r="333">
          <cell r="A333">
            <v>42657</v>
          </cell>
          <cell r="B333">
            <v>5840</v>
          </cell>
          <cell r="C333">
            <v>397</v>
          </cell>
          <cell r="D333">
            <v>-407</v>
          </cell>
        </row>
        <row r="334">
          <cell r="A334">
            <v>42650</v>
          </cell>
          <cell r="B334">
            <v>7342</v>
          </cell>
          <cell r="C334">
            <v>765</v>
          </cell>
          <cell r="D334">
            <v>-290</v>
          </cell>
        </row>
        <row r="335">
          <cell r="A335">
            <v>42643</v>
          </cell>
          <cell r="B335">
            <v>7498</v>
          </cell>
          <cell r="C335">
            <v>197</v>
          </cell>
          <cell r="D335">
            <v>-485</v>
          </cell>
        </row>
        <row r="336">
          <cell r="A336">
            <v>42636</v>
          </cell>
          <cell r="B336">
            <v>8009</v>
          </cell>
          <cell r="C336">
            <v>320</v>
          </cell>
          <cell r="D336">
            <v>-249</v>
          </cell>
        </row>
        <row r="337">
          <cell r="A337">
            <v>42629</v>
          </cell>
          <cell r="B337">
            <v>19455</v>
          </cell>
          <cell r="C337">
            <v>1642</v>
          </cell>
          <cell r="D337">
            <v>-1107</v>
          </cell>
        </row>
        <row r="338">
          <cell r="A338">
            <v>42622</v>
          </cell>
          <cell r="B338">
            <v>19624</v>
          </cell>
          <cell r="C338">
            <v>489</v>
          </cell>
          <cell r="D338">
            <v>-1372</v>
          </cell>
        </row>
        <row r="339">
          <cell r="A339">
            <v>42615</v>
          </cell>
          <cell r="B339">
            <v>11231</v>
          </cell>
          <cell r="C339">
            <v>313</v>
          </cell>
          <cell r="D339">
            <v>-363</v>
          </cell>
        </row>
        <row r="340">
          <cell r="A340">
            <v>42608</v>
          </cell>
          <cell r="B340">
            <v>14039</v>
          </cell>
          <cell r="C340">
            <v>604</v>
          </cell>
          <cell r="D340">
            <v>-918</v>
          </cell>
        </row>
        <row r="341">
          <cell r="A341">
            <v>42601</v>
          </cell>
          <cell r="B341">
            <v>5296</v>
          </cell>
          <cell r="C341">
            <v>145</v>
          </cell>
          <cell r="D341">
            <v>-339</v>
          </cell>
        </row>
        <row r="342">
          <cell r="A342">
            <v>42594</v>
          </cell>
          <cell r="B342">
            <v>4185</v>
          </cell>
          <cell r="C342">
            <v>252</v>
          </cell>
          <cell r="D342">
            <v>-122</v>
          </cell>
        </row>
        <row r="343">
          <cell r="A343">
            <v>42587</v>
          </cell>
          <cell r="B343">
            <v>11168</v>
          </cell>
          <cell r="C343">
            <v>539</v>
          </cell>
          <cell r="D343">
            <v>-930</v>
          </cell>
        </row>
        <row r="344">
          <cell r="A344">
            <v>42580</v>
          </cell>
          <cell r="B344">
            <v>8809</v>
          </cell>
          <cell r="C344">
            <v>591</v>
          </cell>
          <cell r="D344">
            <v>-451</v>
          </cell>
        </row>
        <row r="345">
          <cell r="A345">
            <v>42573</v>
          </cell>
          <cell r="B345">
            <v>6249</v>
          </cell>
          <cell r="C345">
            <v>386</v>
          </cell>
          <cell r="D345">
            <v>-1556</v>
          </cell>
        </row>
        <row r="346">
          <cell r="A346">
            <v>42566</v>
          </cell>
          <cell r="B346">
            <v>5097</v>
          </cell>
          <cell r="C346">
            <v>579</v>
          </cell>
          <cell r="D346">
            <v>-161</v>
          </cell>
        </row>
        <row r="347">
          <cell r="A347">
            <v>42559</v>
          </cell>
          <cell r="B347">
            <v>5786</v>
          </cell>
          <cell r="C347">
            <v>262</v>
          </cell>
          <cell r="D347">
            <v>-203</v>
          </cell>
        </row>
        <row r="348">
          <cell r="A348">
            <v>42552</v>
          </cell>
          <cell r="B348">
            <v>10901</v>
          </cell>
          <cell r="C348">
            <v>371</v>
          </cell>
          <cell r="D348">
            <v>-295</v>
          </cell>
        </row>
        <row r="349">
          <cell r="A349">
            <v>42545</v>
          </cell>
          <cell r="B349">
            <v>4999</v>
          </cell>
          <cell r="C349">
            <v>211</v>
          </cell>
          <cell r="D349">
            <v>-563</v>
          </cell>
        </row>
        <row r="350">
          <cell r="A350">
            <v>42538</v>
          </cell>
          <cell r="B350">
            <v>6408</v>
          </cell>
          <cell r="C350">
            <v>205</v>
          </cell>
          <cell r="D350">
            <v>-389</v>
          </cell>
        </row>
        <row r="351">
          <cell r="A351">
            <v>42531</v>
          </cell>
          <cell r="B351">
            <v>7710</v>
          </cell>
          <cell r="C351">
            <v>397</v>
          </cell>
          <cell r="D351">
            <v>-288</v>
          </cell>
        </row>
        <row r="352">
          <cell r="A352">
            <v>42524</v>
          </cell>
          <cell r="B352">
            <v>11711</v>
          </cell>
          <cell r="C352">
            <v>265</v>
          </cell>
          <cell r="D352">
            <v>-1665</v>
          </cell>
        </row>
        <row r="353">
          <cell r="A353">
            <v>42517</v>
          </cell>
          <cell r="B353">
            <v>7608</v>
          </cell>
          <cell r="C353">
            <v>483</v>
          </cell>
          <cell r="D353">
            <v>-250</v>
          </cell>
        </row>
        <row r="354">
          <cell r="A354">
            <v>42510</v>
          </cell>
          <cell r="B354">
            <v>8799</v>
          </cell>
          <cell r="C354">
            <v>496</v>
          </cell>
          <cell r="D354">
            <v>-356</v>
          </cell>
        </row>
        <row r="355">
          <cell r="A355">
            <v>42503</v>
          </cell>
          <cell r="B355">
            <v>22844</v>
          </cell>
          <cell r="C355">
            <v>5687</v>
          </cell>
          <cell r="D355">
            <v>-3678</v>
          </cell>
        </row>
        <row r="356">
          <cell r="A356">
            <v>42496</v>
          </cell>
          <cell r="B356">
            <v>11048</v>
          </cell>
          <cell r="C356">
            <v>233</v>
          </cell>
          <cell r="D356">
            <v>-734</v>
          </cell>
        </row>
        <row r="357">
          <cell r="A357">
            <v>42489</v>
          </cell>
          <cell r="B357">
            <v>16697</v>
          </cell>
          <cell r="C357">
            <v>783</v>
          </cell>
          <cell r="D357">
            <v>-3349</v>
          </cell>
        </row>
        <row r="358">
          <cell r="A358">
            <v>42482</v>
          </cell>
          <cell r="B358">
            <v>8934</v>
          </cell>
          <cell r="C358">
            <v>238</v>
          </cell>
          <cell r="D358">
            <v>-1463</v>
          </cell>
        </row>
        <row r="359">
          <cell r="A359">
            <v>42475</v>
          </cell>
          <cell r="B359">
            <v>7314</v>
          </cell>
          <cell r="C359">
            <v>192</v>
          </cell>
          <cell r="D359">
            <v>-277</v>
          </cell>
        </row>
        <row r="360">
          <cell r="A360">
            <v>42468</v>
          </cell>
          <cell r="B360">
            <v>6066</v>
          </cell>
          <cell r="C360">
            <v>666</v>
          </cell>
          <cell r="D360">
            <v>-188</v>
          </cell>
        </row>
        <row r="361">
          <cell r="A361">
            <v>42461</v>
          </cell>
          <cell r="B361">
            <v>10530</v>
          </cell>
          <cell r="C361">
            <v>373</v>
          </cell>
          <cell r="D361">
            <v>-573</v>
          </cell>
        </row>
        <row r="362">
          <cell r="A362">
            <v>42454</v>
          </cell>
          <cell r="B362">
            <v>9452</v>
          </cell>
          <cell r="C362">
            <v>152</v>
          </cell>
          <cell r="D362">
            <v>-175</v>
          </cell>
        </row>
        <row r="363">
          <cell r="A363">
            <v>42447</v>
          </cell>
          <cell r="B363">
            <v>10740</v>
          </cell>
          <cell r="C363">
            <v>367</v>
          </cell>
          <cell r="D363">
            <v>-432</v>
          </cell>
        </row>
        <row r="364">
          <cell r="A364">
            <v>42440</v>
          </cell>
          <cell r="B364">
            <v>11080</v>
          </cell>
          <cell r="C364">
            <v>139</v>
          </cell>
          <cell r="D364">
            <v>-250</v>
          </cell>
        </row>
        <row r="365">
          <cell r="A365">
            <v>42433</v>
          </cell>
          <cell r="B365">
            <v>14392</v>
          </cell>
          <cell r="C365">
            <v>259</v>
          </cell>
          <cell r="D365">
            <v>-319</v>
          </cell>
        </row>
        <row r="366">
          <cell r="A366">
            <v>42426</v>
          </cell>
          <cell r="B366">
            <v>19330</v>
          </cell>
          <cell r="C366">
            <v>158</v>
          </cell>
          <cell r="D366">
            <v>-387</v>
          </cell>
        </row>
        <row r="367">
          <cell r="A367">
            <v>42419</v>
          </cell>
          <cell r="B367">
            <v>18733</v>
          </cell>
          <cell r="C367">
            <v>289</v>
          </cell>
          <cell r="D367">
            <v>-391</v>
          </cell>
        </row>
        <row r="368">
          <cell r="A368">
            <v>42412</v>
          </cell>
          <cell r="B368">
            <v>3352</v>
          </cell>
          <cell r="C368">
            <v>133</v>
          </cell>
          <cell r="D368">
            <v>-355</v>
          </cell>
        </row>
        <row r="369">
          <cell r="A369">
            <v>42405</v>
          </cell>
          <cell r="B369">
            <v>5341</v>
          </cell>
          <cell r="C369">
            <v>344</v>
          </cell>
          <cell r="D369">
            <v>-369</v>
          </cell>
        </row>
        <row r="370">
          <cell r="A370">
            <v>42398</v>
          </cell>
          <cell r="B370">
            <v>9646</v>
          </cell>
          <cell r="C370">
            <v>578</v>
          </cell>
          <cell r="D370">
            <v>-1138</v>
          </cell>
        </row>
        <row r="371">
          <cell r="A371">
            <v>42391</v>
          </cell>
          <cell r="B371">
            <v>9929</v>
          </cell>
          <cell r="C371">
            <v>364</v>
          </cell>
          <cell r="D371">
            <v>-739</v>
          </cell>
        </row>
        <row r="372">
          <cell r="A372">
            <v>42384</v>
          </cell>
          <cell r="B372">
            <v>6524</v>
          </cell>
          <cell r="C372">
            <v>531</v>
          </cell>
          <cell r="D372">
            <v>-964</v>
          </cell>
        </row>
        <row r="373">
          <cell r="A373">
            <v>42377</v>
          </cell>
          <cell r="B373">
            <v>9636</v>
          </cell>
          <cell r="C373">
            <v>754</v>
          </cell>
          <cell r="D373">
            <v>-2336</v>
          </cell>
        </row>
        <row r="374">
          <cell r="A374">
            <v>42370</v>
          </cell>
          <cell r="B374">
            <v>4858</v>
          </cell>
          <cell r="C374">
            <v>209</v>
          </cell>
          <cell r="D374">
            <v>-871</v>
          </cell>
        </row>
        <row r="375">
          <cell r="A375">
            <v>42363</v>
          </cell>
          <cell r="B375">
            <v>4916</v>
          </cell>
          <cell r="C375">
            <v>367</v>
          </cell>
          <cell r="D375">
            <v>-380</v>
          </cell>
        </row>
        <row r="376">
          <cell r="A376">
            <v>42356</v>
          </cell>
          <cell r="B376">
            <v>12309</v>
          </cell>
          <cell r="C376">
            <v>377</v>
          </cell>
          <cell r="D376">
            <v>-471</v>
          </cell>
        </row>
        <row r="377">
          <cell r="A377">
            <v>42349</v>
          </cell>
          <cell r="B377">
            <v>7294</v>
          </cell>
          <cell r="C377">
            <v>518</v>
          </cell>
          <cell r="D377">
            <v>-198</v>
          </cell>
        </row>
        <row r="378">
          <cell r="A378">
            <v>42342</v>
          </cell>
          <cell r="B378">
            <v>6190</v>
          </cell>
          <cell r="C378">
            <v>338</v>
          </cell>
          <cell r="D378">
            <v>-382</v>
          </cell>
        </row>
        <row r="379">
          <cell r="A379">
            <v>42335</v>
          </cell>
          <cell r="B379">
            <v>2254</v>
          </cell>
          <cell r="C379">
            <v>80</v>
          </cell>
          <cell r="D379">
            <v>-257</v>
          </cell>
        </row>
        <row r="380">
          <cell r="A380">
            <v>42328</v>
          </cell>
          <cell r="B380">
            <v>6586</v>
          </cell>
          <cell r="C380">
            <v>374</v>
          </cell>
          <cell r="D380">
            <v>-308</v>
          </cell>
        </row>
        <row r="381">
          <cell r="A381">
            <v>42321</v>
          </cell>
          <cell r="B381">
            <v>9261</v>
          </cell>
          <cell r="C381">
            <v>323</v>
          </cell>
          <cell r="D381">
            <v>-749</v>
          </cell>
        </row>
        <row r="382">
          <cell r="A382">
            <v>42314</v>
          </cell>
          <cell r="B382">
            <v>6213</v>
          </cell>
          <cell r="C382">
            <v>706</v>
          </cell>
          <cell r="D382">
            <v>-193</v>
          </cell>
        </row>
        <row r="383">
          <cell r="A383">
            <v>42307</v>
          </cell>
          <cell r="B383">
            <v>9072</v>
          </cell>
          <cell r="C383">
            <v>538</v>
          </cell>
          <cell r="D383">
            <v>-504</v>
          </cell>
        </row>
        <row r="384">
          <cell r="A384">
            <v>42300</v>
          </cell>
          <cell r="B384">
            <v>6629</v>
          </cell>
          <cell r="C384">
            <v>430</v>
          </cell>
          <cell r="D384">
            <v>-590</v>
          </cell>
        </row>
        <row r="385">
          <cell r="A385">
            <v>42293</v>
          </cell>
          <cell r="B385">
            <v>4323</v>
          </cell>
          <cell r="C385">
            <v>366</v>
          </cell>
          <cell r="D385">
            <v>-307</v>
          </cell>
        </row>
        <row r="386">
          <cell r="A386">
            <v>42286</v>
          </cell>
          <cell r="B386">
            <v>11403</v>
          </cell>
          <cell r="C386">
            <v>266</v>
          </cell>
          <cell r="D386">
            <v>-869</v>
          </cell>
        </row>
        <row r="387">
          <cell r="A387">
            <v>42279</v>
          </cell>
          <cell r="B387">
            <v>14045</v>
          </cell>
          <cell r="C387">
            <v>310</v>
          </cell>
          <cell r="D387">
            <v>-855</v>
          </cell>
        </row>
        <row r="388">
          <cell r="A388">
            <v>42272</v>
          </cell>
          <cell r="B388">
            <v>11931</v>
          </cell>
          <cell r="C388">
            <v>391</v>
          </cell>
          <cell r="D388">
            <v>-927</v>
          </cell>
        </row>
        <row r="389">
          <cell r="A389">
            <v>42265</v>
          </cell>
          <cell r="B389">
            <v>13222</v>
          </cell>
          <cell r="C389">
            <v>386</v>
          </cell>
          <cell r="D389">
            <v>-1266</v>
          </cell>
        </row>
        <row r="390">
          <cell r="A390">
            <v>42258</v>
          </cell>
          <cell r="B390">
            <v>20060</v>
          </cell>
          <cell r="C390">
            <v>1021</v>
          </cell>
          <cell r="D390">
            <v>-393</v>
          </cell>
        </row>
        <row r="391">
          <cell r="A391">
            <v>42251</v>
          </cell>
          <cell r="B391">
            <v>9134</v>
          </cell>
          <cell r="C391">
            <v>507</v>
          </cell>
          <cell r="D391">
            <v>-429</v>
          </cell>
        </row>
        <row r="392">
          <cell r="A392">
            <v>42244</v>
          </cell>
          <cell r="B392">
            <v>13209</v>
          </cell>
          <cell r="C392">
            <v>615</v>
          </cell>
          <cell r="D392">
            <v>-336</v>
          </cell>
        </row>
        <row r="393">
          <cell r="A393">
            <v>42237</v>
          </cell>
          <cell r="B393">
            <v>8497</v>
          </cell>
          <cell r="C393">
            <v>519</v>
          </cell>
          <cell r="D393">
            <v>-844</v>
          </cell>
        </row>
        <row r="394">
          <cell r="A394">
            <v>42230</v>
          </cell>
          <cell r="B394">
            <v>8733</v>
          </cell>
          <cell r="C394">
            <v>369</v>
          </cell>
          <cell r="D394">
            <v>-422</v>
          </cell>
        </row>
        <row r="395">
          <cell r="A395">
            <v>42223</v>
          </cell>
          <cell r="B395">
            <v>5533</v>
          </cell>
          <cell r="C395">
            <v>474</v>
          </cell>
          <cell r="D395">
            <v>-463</v>
          </cell>
        </row>
        <row r="396">
          <cell r="A396">
            <v>42216</v>
          </cell>
          <cell r="B396">
            <v>4572</v>
          </cell>
          <cell r="C396">
            <v>286</v>
          </cell>
          <cell r="D396">
            <v>-242</v>
          </cell>
        </row>
        <row r="397">
          <cell r="A397">
            <v>42209</v>
          </cell>
          <cell r="B397">
            <v>6408</v>
          </cell>
          <cell r="C397">
            <v>581</v>
          </cell>
          <cell r="D397">
            <v>-479</v>
          </cell>
        </row>
        <row r="398">
          <cell r="A398">
            <v>42202</v>
          </cell>
          <cell r="B398">
            <v>5422</v>
          </cell>
          <cell r="C398">
            <v>515</v>
          </cell>
          <cell r="D398">
            <v>-252</v>
          </cell>
        </row>
        <row r="399">
          <cell r="A399">
            <v>42195</v>
          </cell>
          <cell r="B399">
            <v>9436</v>
          </cell>
          <cell r="C399">
            <v>753</v>
          </cell>
          <cell r="D399">
            <v>-1183</v>
          </cell>
        </row>
        <row r="400">
          <cell r="A400">
            <v>42188</v>
          </cell>
          <cell r="B400">
            <v>3480</v>
          </cell>
          <cell r="C400">
            <v>165</v>
          </cell>
          <cell r="D400">
            <v>-151</v>
          </cell>
        </row>
        <row r="401">
          <cell r="A401">
            <v>42181</v>
          </cell>
          <cell r="B401">
            <v>7463</v>
          </cell>
          <cell r="C401">
            <v>246</v>
          </cell>
          <cell r="D401">
            <v>-193</v>
          </cell>
        </row>
        <row r="402">
          <cell r="A402">
            <v>42174</v>
          </cell>
          <cell r="B402">
            <v>6521</v>
          </cell>
          <cell r="C402">
            <v>734</v>
          </cell>
          <cell r="D402">
            <v>-323</v>
          </cell>
        </row>
        <row r="403">
          <cell r="A403">
            <v>42167</v>
          </cell>
          <cell r="B403">
            <v>6947</v>
          </cell>
          <cell r="C403">
            <v>295</v>
          </cell>
          <cell r="D403">
            <v>-371</v>
          </cell>
        </row>
        <row r="404">
          <cell r="A404">
            <v>42160</v>
          </cell>
          <cell r="B404">
            <v>7001</v>
          </cell>
          <cell r="C404">
            <v>222</v>
          </cell>
          <cell r="D404">
            <v>-314</v>
          </cell>
        </row>
        <row r="405">
          <cell r="A405">
            <v>42153</v>
          </cell>
          <cell r="B405">
            <v>6323</v>
          </cell>
          <cell r="C405">
            <v>253</v>
          </cell>
          <cell r="D405">
            <v>-478</v>
          </cell>
        </row>
        <row r="406">
          <cell r="A406">
            <v>42146</v>
          </cell>
          <cell r="B406">
            <v>5844</v>
          </cell>
          <cell r="C406">
            <v>501</v>
          </cell>
          <cell r="D406">
            <v>-190</v>
          </cell>
        </row>
        <row r="407">
          <cell r="A407">
            <v>42139</v>
          </cell>
          <cell r="B407">
            <v>3952</v>
          </cell>
          <cell r="C407">
            <v>273</v>
          </cell>
          <cell r="D407">
            <v>-81</v>
          </cell>
        </row>
        <row r="408">
          <cell r="A408">
            <v>42132</v>
          </cell>
          <cell r="B408">
            <v>5064</v>
          </cell>
          <cell r="C408">
            <v>386</v>
          </cell>
          <cell r="D408">
            <v>-538</v>
          </cell>
        </row>
        <row r="409">
          <cell r="A409">
            <v>42125</v>
          </cell>
          <cell r="B409">
            <v>11157</v>
          </cell>
          <cell r="C409">
            <v>627</v>
          </cell>
          <cell r="D409">
            <v>-848</v>
          </cell>
        </row>
        <row r="410">
          <cell r="A410">
            <v>42118</v>
          </cell>
          <cell r="B410">
            <v>9866</v>
          </cell>
          <cell r="C410">
            <v>615</v>
          </cell>
          <cell r="D410">
            <v>-248</v>
          </cell>
        </row>
        <row r="411">
          <cell r="A411">
            <v>42111</v>
          </cell>
          <cell r="B411">
            <v>6174</v>
          </cell>
          <cell r="C411">
            <v>327</v>
          </cell>
          <cell r="D411">
            <v>-255</v>
          </cell>
        </row>
        <row r="412">
          <cell r="A412">
            <v>42104</v>
          </cell>
          <cell r="B412">
            <v>13537</v>
          </cell>
          <cell r="C412">
            <v>484</v>
          </cell>
          <cell r="D412">
            <v>-505</v>
          </cell>
        </row>
        <row r="413">
          <cell r="A413">
            <v>42097</v>
          </cell>
          <cell r="B413">
            <v>5369</v>
          </cell>
          <cell r="C413">
            <v>251</v>
          </cell>
          <cell r="D413">
            <v>-176</v>
          </cell>
        </row>
        <row r="414">
          <cell r="A414">
            <v>42090</v>
          </cell>
          <cell r="B414">
            <v>5310</v>
          </cell>
          <cell r="C414">
            <v>298</v>
          </cell>
          <cell r="D414">
            <v>-196</v>
          </cell>
        </row>
        <row r="415">
          <cell r="A415">
            <v>42083</v>
          </cell>
          <cell r="B415">
            <v>5310</v>
          </cell>
          <cell r="C415">
            <v>285</v>
          </cell>
          <cell r="D415">
            <v>-292</v>
          </cell>
        </row>
        <row r="416">
          <cell r="A416">
            <v>42076</v>
          </cell>
          <cell r="B416">
            <v>8922</v>
          </cell>
          <cell r="C416">
            <v>311</v>
          </cell>
          <cell r="D416">
            <v>-409</v>
          </cell>
        </row>
        <row r="417">
          <cell r="A417">
            <v>42069</v>
          </cell>
          <cell r="B417">
            <v>8440</v>
          </cell>
          <cell r="C417">
            <v>245</v>
          </cell>
          <cell r="D417">
            <v>-312</v>
          </cell>
        </row>
        <row r="418">
          <cell r="A418">
            <v>42062</v>
          </cell>
          <cell r="B418">
            <v>9382</v>
          </cell>
          <cell r="C418">
            <v>557</v>
          </cell>
          <cell r="D418">
            <v>-1056</v>
          </cell>
        </row>
        <row r="419">
          <cell r="A419">
            <v>42055</v>
          </cell>
          <cell r="B419">
            <v>5212</v>
          </cell>
          <cell r="C419">
            <v>344</v>
          </cell>
          <cell r="D419">
            <v>-202</v>
          </cell>
        </row>
        <row r="420">
          <cell r="A420">
            <v>42048</v>
          </cell>
          <cell r="B420">
            <v>4879</v>
          </cell>
          <cell r="C420">
            <v>481</v>
          </cell>
          <cell r="D420">
            <v>-155</v>
          </cell>
        </row>
        <row r="421">
          <cell r="A421">
            <v>42041</v>
          </cell>
          <cell r="B421">
            <v>4264</v>
          </cell>
          <cell r="C421">
            <v>325</v>
          </cell>
          <cell r="D421">
            <v>-245</v>
          </cell>
        </row>
        <row r="422">
          <cell r="A422">
            <v>42034</v>
          </cell>
          <cell r="B422">
            <v>6169</v>
          </cell>
          <cell r="C422">
            <v>866</v>
          </cell>
          <cell r="D422">
            <v>-329</v>
          </cell>
        </row>
        <row r="423">
          <cell r="A423">
            <v>42027</v>
          </cell>
          <cell r="B423">
            <v>5081</v>
          </cell>
          <cell r="C423">
            <v>770</v>
          </cell>
          <cell r="D423">
            <v>-193</v>
          </cell>
        </row>
        <row r="424">
          <cell r="A424">
            <v>42020</v>
          </cell>
          <cell r="B424">
            <v>5484</v>
          </cell>
          <cell r="C424">
            <v>299</v>
          </cell>
          <cell r="D424">
            <v>-747</v>
          </cell>
        </row>
        <row r="425">
          <cell r="A425">
            <v>42013</v>
          </cell>
          <cell r="B425">
            <v>5718</v>
          </cell>
          <cell r="C425">
            <v>1079</v>
          </cell>
          <cell r="D425">
            <v>-354</v>
          </cell>
        </row>
        <row r="426">
          <cell r="A426">
            <v>42006</v>
          </cell>
          <cell r="B426">
            <v>1782</v>
          </cell>
          <cell r="C426">
            <v>66</v>
          </cell>
          <cell r="D426">
            <v>-367</v>
          </cell>
        </row>
      </sheetData>
      <sheetData sheetId="16"/>
      <sheetData sheetId="17"/>
      <sheetData sheetId="18">
        <row r="1">
          <cell r="B1" t="str">
            <v xml:space="preserve">AAPL </v>
          </cell>
        </row>
        <row r="2">
          <cell r="A2" t="str">
            <v>Date</v>
          </cell>
          <cell r="B2" t="str">
            <v>AAPL US Equity - News Publication Count</v>
          </cell>
          <cell r="C2" t="str">
            <v>News Positive Sentiment Count</v>
          </cell>
          <cell r="D2" t="str">
            <v>News Negative Sentiment Count</v>
          </cell>
        </row>
        <row r="3">
          <cell r="A3">
            <v>44967</v>
          </cell>
          <cell r="B3">
            <v>901</v>
          </cell>
          <cell r="C3">
            <v>6</v>
          </cell>
          <cell r="D3">
            <v>-22</v>
          </cell>
        </row>
        <row r="4">
          <cell r="A4">
            <v>44960</v>
          </cell>
          <cell r="B4">
            <v>3589</v>
          </cell>
          <cell r="C4">
            <v>74</v>
          </cell>
          <cell r="D4">
            <v>-358</v>
          </cell>
        </row>
        <row r="5">
          <cell r="A5">
            <v>44953</v>
          </cell>
          <cell r="B5">
            <v>629</v>
          </cell>
          <cell r="C5">
            <v>21</v>
          </cell>
          <cell r="D5">
            <v>-17</v>
          </cell>
        </row>
        <row r="6">
          <cell r="A6">
            <v>44946</v>
          </cell>
          <cell r="B6">
            <v>856</v>
          </cell>
          <cell r="C6">
            <v>15</v>
          </cell>
          <cell r="D6">
            <v>-16</v>
          </cell>
        </row>
        <row r="7">
          <cell r="A7">
            <v>44939</v>
          </cell>
          <cell r="B7">
            <v>1689</v>
          </cell>
          <cell r="C7">
            <v>0</v>
          </cell>
          <cell r="D7">
            <v>-47</v>
          </cell>
        </row>
        <row r="8">
          <cell r="A8">
            <v>44932</v>
          </cell>
          <cell r="B8">
            <v>979</v>
          </cell>
          <cell r="C8">
            <v>1</v>
          </cell>
          <cell r="D8">
            <v>-36</v>
          </cell>
        </row>
        <row r="9">
          <cell r="A9">
            <v>44925</v>
          </cell>
          <cell r="B9">
            <v>975</v>
          </cell>
          <cell r="C9">
            <v>32</v>
          </cell>
          <cell r="D9">
            <v>-25</v>
          </cell>
        </row>
        <row r="10">
          <cell r="A10">
            <v>44918</v>
          </cell>
          <cell r="B10">
            <v>730</v>
          </cell>
          <cell r="C10">
            <v>1</v>
          </cell>
          <cell r="D10">
            <v>-38</v>
          </cell>
        </row>
        <row r="11">
          <cell r="A11">
            <v>44911</v>
          </cell>
          <cell r="B11">
            <v>876</v>
          </cell>
          <cell r="C11">
            <v>2</v>
          </cell>
          <cell r="D11">
            <v>-35</v>
          </cell>
        </row>
        <row r="12">
          <cell r="A12">
            <v>44904</v>
          </cell>
          <cell r="B12">
            <v>1249</v>
          </cell>
          <cell r="C12">
            <v>27</v>
          </cell>
          <cell r="D12">
            <v>-13</v>
          </cell>
        </row>
        <row r="13">
          <cell r="A13">
            <v>44897</v>
          </cell>
          <cell r="B13">
            <v>1376</v>
          </cell>
          <cell r="C13">
            <v>19</v>
          </cell>
          <cell r="D13">
            <v>-30</v>
          </cell>
        </row>
        <row r="14">
          <cell r="A14">
            <v>44890</v>
          </cell>
          <cell r="B14">
            <v>1163</v>
          </cell>
          <cell r="C14">
            <v>3</v>
          </cell>
          <cell r="D14">
            <v>-25</v>
          </cell>
        </row>
        <row r="15">
          <cell r="A15">
            <v>44883</v>
          </cell>
          <cell r="B15">
            <v>782</v>
          </cell>
          <cell r="C15">
            <v>13</v>
          </cell>
          <cell r="D15">
            <v>-7</v>
          </cell>
        </row>
        <row r="16">
          <cell r="A16">
            <v>44876</v>
          </cell>
          <cell r="B16">
            <v>1383</v>
          </cell>
          <cell r="C16">
            <v>42</v>
          </cell>
          <cell r="D16">
            <v>-17</v>
          </cell>
        </row>
        <row r="17">
          <cell r="A17">
            <v>44869</v>
          </cell>
          <cell r="B17">
            <v>1301</v>
          </cell>
          <cell r="C17">
            <v>5</v>
          </cell>
          <cell r="D17">
            <v>-45</v>
          </cell>
        </row>
        <row r="18">
          <cell r="A18">
            <v>44862</v>
          </cell>
          <cell r="B18">
            <v>2800</v>
          </cell>
          <cell r="C18">
            <v>117</v>
          </cell>
          <cell r="D18">
            <v>-134</v>
          </cell>
        </row>
        <row r="19">
          <cell r="A19">
            <v>44855</v>
          </cell>
          <cell r="B19">
            <v>1057</v>
          </cell>
          <cell r="C19">
            <v>4</v>
          </cell>
          <cell r="D19">
            <v>-21</v>
          </cell>
        </row>
        <row r="20">
          <cell r="A20">
            <v>44848</v>
          </cell>
          <cell r="B20">
            <v>1153</v>
          </cell>
          <cell r="C20">
            <v>22</v>
          </cell>
          <cell r="D20">
            <v>-37</v>
          </cell>
        </row>
        <row r="21">
          <cell r="A21">
            <v>44841</v>
          </cell>
          <cell r="B21">
            <v>1210</v>
          </cell>
          <cell r="C21">
            <v>0</v>
          </cell>
          <cell r="D21">
            <v>-52</v>
          </cell>
        </row>
        <row r="22">
          <cell r="A22">
            <v>44834</v>
          </cell>
          <cell r="B22">
            <v>1845</v>
          </cell>
          <cell r="C22">
            <v>3</v>
          </cell>
          <cell r="D22">
            <v>-108</v>
          </cell>
        </row>
        <row r="23">
          <cell r="A23">
            <v>44827</v>
          </cell>
          <cell r="B23">
            <v>1379</v>
          </cell>
          <cell r="C23">
            <v>3</v>
          </cell>
          <cell r="D23">
            <v>-24</v>
          </cell>
        </row>
        <row r="24">
          <cell r="A24">
            <v>44820</v>
          </cell>
          <cell r="B24">
            <v>1981</v>
          </cell>
          <cell r="C24">
            <v>4</v>
          </cell>
          <cell r="D24">
            <v>-25</v>
          </cell>
        </row>
        <row r="25">
          <cell r="A25">
            <v>44813</v>
          </cell>
          <cell r="B25">
            <v>3198</v>
          </cell>
          <cell r="C25">
            <v>3</v>
          </cell>
          <cell r="D25">
            <v>-23</v>
          </cell>
        </row>
        <row r="26">
          <cell r="A26">
            <v>44806</v>
          </cell>
          <cell r="B26">
            <v>1382</v>
          </cell>
          <cell r="C26">
            <v>21</v>
          </cell>
          <cell r="D26">
            <v>-15</v>
          </cell>
        </row>
        <row r="27">
          <cell r="A27">
            <v>44799</v>
          </cell>
          <cell r="B27">
            <v>1067</v>
          </cell>
          <cell r="C27">
            <v>14</v>
          </cell>
          <cell r="D27">
            <v>-3</v>
          </cell>
        </row>
        <row r="28">
          <cell r="A28">
            <v>44792</v>
          </cell>
          <cell r="B28">
            <v>1519</v>
          </cell>
          <cell r="C28">
            <v>11</v>
          </cell>
          <cell r="D28">
            <v>-14</v>
          </cell>
        </row>
        <row r="29">
          <cell r="A29">
            <v>44785</v>
          </cell>
          <cell r="B29">
            <v>1094</v>
          </cell>
          <cell r="C29">
            <v>4</v>
          </cell>
          <cell r="D29">
            <v>-19</v>
          </cell>
        </row>
        <row r="30">
          <cell r="A30">
            <v>44778</v>
          </cell>
          <cell r="B30">
            <v>1044</v>
          </cell>
          <cell r="C30">
            <v>2</v>
          </cell>
          <cell r="D30">
            <v>-23</v>
          </cell>
        </row>
        <row r="31">
          <cell r="A31">
            <v>44771</v>
          </cell>
          <cell r="B31">
            <v>3274</v>
          </cell>
          <cell r="C31">
            <v>165</v>
          </cell>
          <cell r="D31">
            <v>-141</v>
          </cell>
        </row>
        <row r="32">
          <cell r="A32">
            <v>44764</v>
          </cell>
          <cell r="B32">
            <v>995</v>
          </cell>
          <cell r="C32">
            <v>10</v>
          </cell>
          <cell r="D32">
            <v>-4</v>
          </cell>
        </row>
        <row r="33">
          <cell r="A33">
            <v>44757</v>
          </cell>
          <cell r="B33">
            <v>1069</v>
          </cell>
          <cell r="C33">
            <v>13</v>
          </cell>
          <cell r="D33">
            <v>-1</v>
          </cell>
        </row>
        <row r="34">
          <cell r="A34">
            <v>44750</v>
          </cell>
          <cell r="B34">
            <v>1023</v>
          </cell>
          <cell r="C34">
            <v>9</v>
          </cell>
          <cell r="D34">
            <v>-3</v>
          </cell>
        </row>
        <row r="35">
          <cell r="A35">
            <v>44743</v>
          </cell>
          <cell r="B35">
            <v>1558</v>
          </cell>
          <cell r="C35">
            <v>3</v>
          </cell>
          <cell r="D35">
            <v>-45</v>
          </cell>
        </row>
        <row r="36">
          <cell r="A36">
            <v>44736</v>
          </cell>
          <cell r="B36">
            <v>1082</v>
          </cell>
          <cell r="C36">
            <v>14</v>
          </cell>
          <cell r="D36">
            <v>-1</v>
          </cell>
        </row>
        <row r="37">
          <cell r="A37">
            <v>44729</v>
          </cell>
          <cell r="B37">
            <v>1073</v>
          </cell>
          <cell r="C37">
            <v>1</v>
          </cell>
          <cell r="D37">
            <v>-42</v>
          </cell>
        </row>
        <row r="38">
          <cell r="A38">
            <v>44722</v>
          </cell>
          <cell r="B38">
            <v>1538</v>
          </cell>
          <cell r="C38">
            <v>1</v>
          </cell>
          <cell r="D38">
            <v>-39</v>
          </cell>
        </row>
        <row r="39">
          <cell r="A39">
            <v>44715</v>
          </cell>
          <cell r="B39">
            <v>1023</v>
          </cell>
          <cell r="C39">
            <v>16</v>
          </cell>
          <cell r="D39">
            <v>-18</v>
          </cell>
        </row>
        <row r="40">
          <cell r="A40">
            <v>44708</v>
          </cell>
          <cell r="B40">
            <v>1335</v>
          </cell>
          <cell r="C40">
            <v>12</v>
          </cell>
          <cell r="D40">
            <v>-13</v>
          </cell>
        </row>
        <row r="41">
          <cell r="A41">
            <v>44701</v>
          </cell>
          <cell r="B41">
            <v>1370</v>
          </cell>
          <cell r="C41">
            <v>12</v>
          </cell>
          <cell r="D41">
            <v>-47</v>
          </cell>
        </row>
        <row r="42">
          <cell r="A42">
            <v>44694</v>
          </cell>
          <cell r="B42">
            <v>1574</v>
          </cell>
          <cell r="C42">
            <v>2</v>
          </cell>
          <cell r="D42">
            <v>-73</v>
          </cell>
        </row>
        <row r="43">
          <cell r="A43">
            <v>44687</v>
          </cell>
          <cell r="B43">
            <v>3082</v>
          </cell>
          <cell r="C43">
            <v>2</v>
          </cell>
          <cell r="D43">
            <v>-26</v>
          </cell>
        </row>
        <row r="44">
          <cell r="A44">
            <v>44680</v>
          </cell>
          <cell r="B44">
            <v>5413</v>
          </cell>
          <cell r="C44">
            <v>189</v>
          </cell>
          <cell r="D44">
            <v>-148</v>
          </cell>
        </row>
        <row r="45">
          <cell r="A45">
            <v>44673</v>
          </cell>
          <cell r="B45">
            <v>2648</v>
          </cell>
          <cell r="C45">
            <v>5</v>
          </cell>
          <cell r="D45">
            <v>-31</v>
          </cell>
        </row>
        <row r="46">
          <cell r="A46">
            <v>44666</v>
          </cell>
          <cell r="B46">
            <v>2544</v>
          </cell>
          <cell r="C46">
            <v>4</v>
          </cell>
          <cell r="D46">
            <v>-27</v>
          </cell>
        </row>
        <row r="47">
          <cell r="A47">
            <v>44659</v>
          </cell>
          <cell r="B47">
            <v>2283</v>
          </cell>
          <cell r="C47">
            <v>10</v>
          </cell>
          <cell r="D47">
            <v>-5</v>
          </cell>
        </row>
        <row r="48">
          <cell r="A48">
            <v>44652</v>
          </cell>
          <cell r="B48">
            <v>2907</v>
          </cell>
          <cell r="C48">
            <v>10</v>
          </cell>
          <cell r="D48">
            <v>-15</v>
          </cell>
        </row>
        <row r="49">
          <cell r="A49">
            <v>44645</v>
          </cell>
          <cell r="B49">
            <v>3528</v>
          </cell>
          <cell r="C49">
            <v>47</v>
          </cell>
          <cell r="D49">
            <v>-15</v>
          </cell>
        </row>
        <row r="50">
          <cell r="A50">
            <v>44638</v>
          </cell>
          <cell r="B50">
            <v>2757</v>
          </cell>
          <cell r="C50">
            <v>17</v>
          </cell>
          <cell r="D50">
            <v>-5</v>
          </cell>
        </row>
        <row r="51">
          <cell r="A51">
            <v>44631</v>
          </cell>
          <cell r="B51">
            <v>2902</v>
          </cell>
          <cell r="C51">
            <v>7</v>
          </cell>
          <cell r="D51">
            <v>-32</v>
          </cell>
        </row>
        <row r="52">
          <cell r="A52">
            <v>44624</v>
          </cell>
          <cell r="B52">
            <v>2575</v>
          </cell>
          <cell r="C52">
            <v>6</v>
          </cell>
          <cell r="D52">
            <v>-19</v>
          </cell>
        </row>
        <row r="53">
          <cell r="A53">
            <v>44617</v>
          </cell>
          <cell r="B53">
            <v>1899</v>
          </cell>
          <cell r="C53">
            <v>18</v>
          </cell>
          <cell r="D53">
            <v>-13</v>
          </cell>
        </row>
        <row r="54">
          <cell r="A54">
            <v>44610</v>
          </cell>
          <cell r="B54">
            <v>2212</v>
          </cell>
          <cell r="C54">
            <v>6</v>
          </cell>
          <cell r="D54">
            <v>-25</v>
          </cell>
        </row>
        <row r="55">
          <cell r="A55">
            <v>44603</v>
          </cell>
          <cell r="B55">
            <v>2522</v>
          </cell>
          <cell r="C55">
            <v>6</v>
          </cell>
          <cell r="D55">
            <v>-25</v>
          </cell>
        </row>
        <row r="56">
          <cell r="A56">
            <v>44596</v>
          </cell>
          <cell r="B56">
            <v>3160</v>
          </cell>
          <cell r="C56">
            <v>25</v>
          </cell>
          <cell r="D56">
            <v>-70</v>
          </cell>
        </row>
        <row r="57">
          <cell r="A57">
            <v>44589</v>
          </cell>
          <cell r="B57">
            <v>5892</v>
          </cell>
          <cell r="C57">
            <v>287</v>
          </cell>
          <cell r="D57">
            <v>-87</v>
          </cell>
        </row>
        <row r="58">
          <cell r="A58">
            <v>44582</v>
          </cell>
          <cell r="B58">
            <v>2629</v>
          </cell>
          <cell r="C58">
            <v>13</v>
          </cell>
          <cell r="D58">
            <v>-29</v>
          </cell>
        </row>
        <row r="59">
          <cell r="A59">
            <v>44575</v>
          </cell>
          <cell r="B59">
            <v>2606</v>
          </cell>
          <cell r="C59">
            <v>21</v>
          </cell>
          <cell r="D59">
            <v>-40</v>
          </cell>
        </row>
        <row r="60">
          <cell r="A60">
            <v>44568</v>
          </cell>
          <cell r="B60">
            <v>2690</v>
          </cell>
          <cell r="C60">
            <v>38</v>
          </cell>
          <cell r="D60">
            <v>-18</v>
          </cell>
        </row>
        <row r="61">
          <cell r="A61">
            <v>44561</v>
          </cell>
          <cell r="B61">
            <v>1616</v>
          </cell>
          <cell r="C61">
            <v>12</v>
          </cell>
          <cell r="D61">
            <v>-13</v>
          </cell>
        </row>
        <row r="62">
          <cell r="A62">
            <v>44554</v>
          </cell>
          <cell r="B62">
            <v>1721</v>
          </cell>
          <cell r="C62">
            <v>12</v>
          </cell>
          <cell r="D62">
            <v>-9</v>
          </cell>
        </row>
        <row r="63">
          <cell r="A63">
            <v>44547</v>
          </cell>
          <cell r="B63">
            <v>2607</v>
          </cell>
          <cell r="C63">
            <v>4</v>
          </cell>
          <cell r="D63">
            <v>-36</v>
          </cell>
        </row>
        <row r="64">
          <cell r="A64">
            <v>44540</v>
          </cell>
          <cell r="B64">
            <v>2704</v>
          </cell>
          <cell r="C64">
            <v>10</v>
          </cell>
          <cell r="D64">
            <v>-35</v>
          </cell>
        </row>
        <row r="65">
          <cell r="A65">
            <v>44533</v>
          </cell>
          <cell r="B65">
            <v>3341</v>
          </cell>
          <cell r="C65">
            <v>7</v>
          </cell>
          <cell r="D65">
            <v>-81</v>
          </cell>
        </row>
        <row r="66">
          <cell r="A66">
            <v>44526</v>
          </cell>
          <cell r="B66">
            <v>2778</v>
          </cell>
          <cell r="C66">
            <v>2</v>
          </cell>
          <cell r="D66">
            <v>-44</v>
          </cell>
        </row>
        <row r="67">
          <cell r="A67">
            <v>44519</v>
          </cell>
          <cell r="B67">
            <v>3549</v>
          </cell>
          <cell r="C67">
            <v>46</v>
          </cell>
          <cell r="D67">
            <v>-10</v>
          </cell>
        </row>
        <row r="68">
          <cell r="A68">
            <v>44512</v>
          </cell>
          <cell r="B68">
            <v>2471</v>
          </cell>
          <cell r="C68">
            <v>7</v>
          </cell>
          <cell r="D68">
            <v>-25</v>
          </cell>
        </row>
        <row r="69">
          <cell r="A69">
            <v>44505</v>
          </cell>
          <cell r="B69">
            <v>2571</v>
          </cell>
          <cell r="C69">
            <v>5</v>
          </cell>
          <cell r="D69">
            <v>-29</v>
          </cell>
        </row>
        <row r="70">
          <cell r="A70">
            <v>44498</v>
          </cell>
          <cell r="B70">
            <v>5451</v>
          </cell>
          <cell r="C70">
            <v>178</v>
          </cell>
          <cell r="D70">
            <v>-264</v>
          </cell>
        </row>
        <row r="71">
          <cell r="A71">
            <v>44491</v>
          </cell>
          <cell r="B71">
            <v>3415</v>
          </cell>
          <cell r="C71">
            <v>17</v>
          </cell>
          <cell r="D71">
            <v>-52</v>
          </cell>
        </row>
        <row r="72">
          <cell r="A72">
            <v>44484</v>
          </cell>
          <cell r="B72">
            <v>2834</v>
          </cell>
          <cell r="C72">
            <v>27</v>
          </cell>
          <cell r="D72">
            <v>-29</v>
          </cell>
        </row>
        <row r="73">
          <cell r="A73">
            <v>44477</v>
          </cell>
          <cell r="B73">
            <v>3092</v>
          </cell>
          <cell r="C73">
            <v>31</v>
          </cell>
          <cell r="D73">
            <v>-31</v>
          </cell>
        </row>
        <row r="74">
          <cell r="A74">
            <v>44470</v>
          </cell>
          <cell r="B74">
            <v>2546</v>
          </cell>
          <cell r="C74">
            <v>2</v>
          </cell>
          <cell r="D74">
            <v>-13</v>
          </cell>
        </row>
        <row r="75">
          <cell r="A75">
            <v>44463</v>
          </cell>
          <cell r="B75">
            <v>4609</v>
          </cell>
          <cell r="C75">
            <v>17</v>
          </cell>
          <cell r="D75">
            <v>-20</v>
          </cell>
        </row>
        <row r="76">
          <cell r="A76">
            <v>44456</v>
          </cell>
          <cell r="B76">
            <v>4181</v>
          </cell>
          <cell r="C76">
            <v>2</v>
          </cell>
          <cell r="D76">
            <v>-45</v>
          </cell>
        </row>
        <row r="77">
          <cell r="A77">
            <v>44449</v>
          </cell>
          <cell r="B77">
            <v>2950</v>
          </cell>
          <cell r="C77">
            <v>9</v>
          </cell>
          <cell r="D77">
            <v>-30</v>
          </cell>
        </row>
        <row r="78">
          <cell r="A78">
            <v>44442</v>
          </cell>
          <cell r="B78">
            <v>3968</v>
          </cell>
          <cell r="C78">
            <v>20</v>
          </cell>
          <cell r="D78">
            <v>-98</v>
          </cell>
        </row>
        <row r="79">
          <cell r="A79">
            <v>44435</v>
          </cell>
          <cell r="B79">
            <v>3569</v>
          </cell>
          <cell r="C79">
            <v>20</v>
          </cell>
          <cell r="D79">
            <v>-51</v>
          </cell>
        </row>
        <row r="80">
          <cell r="A80">
            <v>44428</v>
          </cell>
          <cell r="B80">
            <v>2375</v>
          </cell>
          <cell r="C80">
            <v>7</v>
          </cell>
          <cell r="D80">
            <v>-9</v>
          </cell>
        </row>
        <row r="81">
          <cell r="A81">
            <v>44421</v>
          </cell>
          <cell r="B81">
            <v>2127</v>
          </cell>
          <cell r="C81">
            <v>9</v>
          </cell>
          <cell r="D81">
            <v>-7</v>
          </cell>
        </row>
        <row r="82">
          <cell r="A82">
            <v>44414</v>
          </cell>
          <cell r="B82">
            <v>3238</v>
          </cell>
          <cell r="C82">
            <v>11</v>
          </cell>
          <cell r="D82">
            <v>-12</v>
          </cell>
        </row>
        <row r="83">
          <cell r="A83">
            <v>44407</v>
          </cell>
          <cell r="B83">
            <v>2582</v>
          </cell>
          <cell r="C83">
            <v>30</v>
          </cell>
          <cell r="D83">
            <v>-9</v>
          </cell>
        </row>
        <row r="84">
          <cell r="A84">
            <v>44400</v>
          </cell>
          <cell r="B84">
            <v>2244</v>
          </cell>
          <cell r="C84">
            <v>19</v>
          </cell>
          <cell r="D84">
            <v>-5</v>
          </cell>
        </row>
        <row r="85">
          <cell r="A85">
            <v>44393</v>
          </cell>
          <cell r="B85">
            <v>2483</v>
          </cell>
          <cell r="C85">
            <v>37</v>
          </cell>
          <cell r="D85">
            <v>-13</v>
          </cell>
        </row>
        <row r="86">
          <cell r="A86">
            <v>44386</v>
          </cell>
          <cell r="B86">
            <v>1906</v>
          </cell>
          <cell r="C86">
            <v>12</v>
          </cell>
          <cell r="D86">
            <v>-24</v>
          </cell>
        </row>
        <row r="87">
          <cell r="A87">
            <v>44379</v>
          </cell>
          <cell r="B87">
            <v>2122</v>
          </cell>
          <cell r="C87">
            <v>10</v>
          </cell>
          <cell r="D87">
            <v>-10</v>
          </cell>
        </row>
        <row r="88">
          <cell r="A88">
            <v>44372</v>
          </cell>
          <cell r="B88">
            <v>2795</v>
          </cell>
          <cell r="C88">
            <v>10</v>
          </cell>
          <cell r="D88">
            <v>-9</v>
          </cell>
        </row>
        <row r="89">
          <cell r="A89">
            <v>44365</v>
          </cell>
          <cell r="B89">
            <v>2109</v>
          </cell>
          <cell r="C89">
            <v>9</v>
          </cell>
          <cell r="D89">
            <v>-4</v>
          </cell>
        </row>
        <row r="90">
          <cell r="A90">
            <v>44358</v>
          </cell>
          <cell r="B90">
            <v>2431</v>
          </cell>
          <cell r="C90">
            <v>3</v>
          </cell>
          <cell r="D90">
            <v>-4</v>
          </cell>
        </row>
        <row r="91">
          <cell r="A91">
            <v>44351</v>
          </cell>
          <cell r="B91">
            <v>2761</v>
          </cell>
          <cell r="C91">
            <v>6</v>
          </cell>
          <cell r="D91">
            <v>-10</v>
          </cell>
        </row>
        <row r="92">
          <cell r="A92">
            <v>44344</v>
          </cell>
          <cell r="B92">
            <v>2209</v>
          </cell>
          <cell r="C92">
            <v>9</v>
          </cell>
          <cell r="D92">
            <v>-9</v>
          </cell>
        </row>
        <row r="93">
          <cell r="A93">
            <v>44337</v>
          </cell>
          <cell r="B93">
            <v>3099</v>
          </cell>
          <cell r="C93">
            <v>8</v>
          </cell>
          <cell r="D93">
            <v>-32</v>
          </cell>
        </row>
        <row r="94">
          <cell r="A94">
            <v>44330</v>
          </cell>
          <cell r="B94">
            <v>1941</v>
          </cell>
          <cell r="C94">
            <v>36</v>
          </cell>
          <cell r="D94">
            <v>-6</v>
          </cell>
        </row>
        <row r="95">
          <cell r="A95">
            <v>44323</v>
          </cell>
          <cell r="B95">
            <v>2117</v>
          </cell>
          <cell r="C95">
            <v>16</v>
          </cell>
          <cell r="D95">
            <v>-38</v>
          </cell>
        </row>
        <row r="96">
          <cell r="A96">
            <v>44316</v>
          </cell>
          <cell r="B96">
            <v>4238</v>
          </cell>
          <cell r="C96">
            <v>168</v>
          </cell>
          <cell r="D96">
            <v>-102</v>
          </cell>
        </row>
        <row r="97">
          <cell r="A97">
            <v>44309</v>
          </cell>
          <cell r="B97">
            <v>2726</v>
          </cell>
          <cell r="C97">
            <v>5</v>
          </cell>
          <cell r="D97">
            <v>-22</v>
          </cell>
        </row>
        <row r="98">
          <cell r="A98">
            <v>44302</v>
          </cell>
          <cell r="B98">
            <v>2226</v>
          </cell>
          <cell r="C98">
            <v>8</v>
          </cell>
          <cell r="D98">
            <v>-9</v>
          </cell>
        </row>
        <row r="99">
          <cell r="A99">
            <v>44295</v>
          </cell>
          <cell r="B99">
            <v>2602</v>
          </cell>
          <cell r="C99">
            <v>13</v>
          </cell>
          <cell r="D99">
            <v>-24</v>
          </cell>
        </row>
        <row r="100">
          <cell r="A100">
            <v>44288</v>
          </cell>
          <cell r="B100">
            <v>1919</v>
          </cell>
          <cell r="C100">
            <v>1</v>
          </cell>
          <cell r="D100">
            <v>-15</v>
          </cell>
        </row>
        <row r="101">
          <cell r="A101">
            <v>44281</v>
          </cell>
          <cell r="B101">
            <v>1803</v>
          </cell>
          <cell r="C101">
            <v>3</v>
          </cell>
          <cell r="D101">
            <v>-4</v>
          </cell>
        </row>
        <row r="102">
          <cell r="A102">
            <v>44274</v>
          </cell>
          <cell r="B102">
            <v>2218</v>
          </cell>
          <cell r="C102">
            <v>4</v>
          </cell>
          <cell r="D102">
            <v>-39</v>
          </cell>
        </row>
        <row r="103">
          <cell r="A103">
            <v>44267</v>
          </cell>
          <cell r="B103">
            <v>2327</v>
          </cell>
          <cell r="C103">
            <v>17</v>
          </cell>
          <cell r="D103">
            <v>-27</v>
          </cell>
        </row>
        <row r="104">
          <cell r="A104">
            <v>44260</v>
          </cell>
          <cell r="B104">
            <v>2459</v>
          </cell>
          <cell r="C104">
            <v>16</v>
          </cell>
          <cell r="D104">
            <v>-114</v>
          </cell>
        </row>
        <row r="105">
          <cell r="A105">
            <v>44253</v>
          </cell>
          <cell r="B105">
            <v>2424</v>
          </cell>
          <cell r="C105">
            <v>14</v>
          </cell>
          <cell r="D105">
            <v>-32</v>
          </cell>
        </row>
        <row r="106">
          <cell r="A106">
            <v>44246</v>
          </cell>
          <cell r="B106">
            <v>2475</v>
          </cell>
          <cell r="C106">
            <v>10</v>
          </cell>
          <cell r="D106">
            <v>-16</v>
          </cell>
        </row>
        <row r="107">
          <cell r="A107">
            <v>44239</v>
          </cell>
          <cell r="B107">
            <v>1718</v>
          </cell>
          <cell r="C107">
            <v>5</v>
          </cell>
          <cell r="D107">
            <v>-8</v>
          </cell>
        </row>
        <row r="108">
          <cell r="A108">
            <v>44232</v>
          </cell>
          <cell r="B108">
            <v>2874</v>
          </cell>
          <cell r="C108">
            <v>16</v>
          </cell>
          <cell r="D108">
            <v>-31</v>
          </cell>
        </row>
        <row r="109">
          <cell r="A109">
            <v>44225</v>
          </cell>
          <cell r="B109">
            <v>4311</v>
          </cell>
          <cell r="C109">
            <v>94</v>
          </cell>
          <cell r="D109">
            <v>-91</v>
          </cell>
        </row>
        <row r="110">
          <cell r="A110">
            <v>44218</v>
          </cell>
          <cell r="B110">
            <v>2554</v>
          </cell>
          <cell r="C110">
            <v>34</v>
          </cell>
          <cell r="D110">
            <v>-20</v>
          </cell>
        </row>
        <row r="111">
          <cell r="A111">
            <v>44211</v>
          </cell>
          <cell r="B111">
            <v>3009</v>
          </cell>
          <cell r="C111">
            <v>19</v>
          </cell>
          <cell r="D111">
            <v>-7</v>
          </cell>
        </row>
        <row r="112">
          <cell r="A112">
            <v>44204</v>
          </cell>
          <cell r="B112">
            <v>2875</v>
          </cell>
          <cell r="C112">
            <v>36</v>
          </cell>
          <cell r="D112">
            <v>-6</v>
          </cell>
        </row>
        <row r="113">
          <cell r="A113">
            <v>44197</v>
          </cell>
          <cell r="B113">
            <v>1137</v>
          </cell>
          <cell r="C113">
            <v>11</v>
          </cell>
          <cell r="D113">
            <v>-9</v>
          </cell>
        </row>
        <row r="114">
          <cell r="A114">
            <v>44190</v>
          </cell>
          <cell r="B114">
            <v>1457</v>
          </cell>
          <cell r="C114">
            <v>6</v>
          </cell>
          <cell r="D114">
            <v>-1</v>
          </cell>
        </row>
        <row r="115">
          <cell r="A115">
            <v>44183</v>
          </cell>
          <cell r="B115">
            <v>2435</v>
          </cell>
          <cell r="C115">
            <v>5</v>
          </cell>
          <cell r="D115">
            <v>-14</v>
          </cell>
        </row>
        <row r="116">
          <cell r="A116">
            <v>44176</v>
          </cell>
          <cell r="B116">
            <v>2527</v>
          </cell>
          <cell r="C116">
            <v>3</v>
          </cell>
          <cell r="D116">
            <v>-31</v>
          </cell>
        </row>
        <row r="117">
          <cell r="A117">
            <v>44169</v>
          </cell>
          <cell r="B117">
            <v>2355</v>
          </cell>
          <cell r="C117">
            <v>5</v>
          </cell>
          <cell r="D117">
            <v>-9</v>
          </cell>
        </row>
        <row r="118">
          <cell r="A118">
            <v>44162</v>
          </cell>
          <cell r="B118">
            <v>2493</v>
          </cell>
          <cell r="C118">
            <v>0</v>
          </cell>
          <cell r="D118">
            <v>-3</v>
          </cell>
        </row>
        <row r="119">
          <cell r="A119">
            <v>44155</v>
          </cell>
          <cell r="B119">
            <v>3372</v>
          </cell>
          <cell r="C119">
            <v>4</v>
          </cell>
          <cell r="D119">
            <v>-59</v>
          </cell>
        </row>
        <row r="120">
          <cell r="A120">
            <v>44148</v>
          </cell>
          <cell r="B120">
            <v>3018</v>
          </cell>
          <cell r="C120">
            <v>5</v>
          </cell>
          <cell r="D120">
            <v>-5</v>
          </cell>
        </row>
        <row r="121">
          <cell r="A121">
            <v>44141</v>
          </cell>
          <cell r="B121">
            <v>3084</v>
          </cell>
          <cell r="C121">
            <v>15</v>
          </cell>
          <cell r="D121">
            <v>-35</v>
          </cell>
        </row>
        <row r="122">
          <cell r="A122">
            <v>44134</v>
          </cell>
          <cell r="B122">
            <v>5749</v>
          </cell>
          <cell r="C122">
            <v>141</v>
          </cell>
          <cell r="D122">
            <v>-250</v>
          </cell>
        </row>
        <row r="123">
          <cell r="A123">
            <v>44127</v>
          </cell>
          <cell r="B123">
            <v>3870</v>
          </cell>
          <cell r="C123">
            <v>5</v>
          </cell>
          <cell r="D123">
            <v>-12</v>
          </cell>
        </row>
        <row r="124">
          <cell r="A124">
            <v>44120</v>
          </cell>
          <cell r="B124">
            <v>3439</v>
          </cell>
          <cell r="C124">
            <v>10</v>
          </cell>
          <cell r="D124">
            <v>-5</v>
          </cell>
        </row>
        <row r="125">
          <cell r="A125">
            <v>44113</v>
          </cell>
          <cell r="B125">
            <v>2757</v>
          </cell>
          <cell r="C125">
            <v>10</v>
          </cell>
          <cell r="D125">
            <v>-13</v>
          </cell>
        </row>
        <row r="126">
          <cell r="A126">
            <v>44106</v>
          </cell>
          <cell r="B126">
            <v>2050</v>
          </cell>
          <cell r="C126">
            <v>5</v>
          </cell>
          <cell r="D126">
            <v>-7</v>
          </cell>
        </row>
        <row r="127">
          <cell r="A127">
            <v>44099</v>
          </cell>
          <cell r="B127">
            <v>3168</v>
          </cell>
          <cell r="C127">
            <v>3</v>
          </cell>
          <cell r="D127">
            <v>-58</v>
          </cell>
        </row>
        <row r="128">
          <cell r="A128">
            <v>44092</v>
          </cell>
          <cell r="B128">
            <v>3209</v>
          </cell>
          <cell r="C128">
            <v>7</v>
          </cell>
          <cell r="D128">
            <v>-26</v>
          </cell>
        </row>
        <row r="129">
          <cell r="A129">
            <v>44085</v>
          </cell>
          <cell r="B129">
            <v>2377</v>
          </cell>
          <cell r="C129">
            <v>9</v>
          </cell>
          <cell r="D129">
            <v>-22</v>
          </cell>
        </row>
        <row r="130">
          <cell r="A130">
            <v>44078</v>
          </cell>
          <cell r="B130">
            <v>3286</v>
          </cell>
          <cell r="C130">
            <v>21</v>
          </cell>
          <cell r="D130">
            <v>-60</v>
          </cell>
        </row>
        <row r="131">
          <cell r="A131">
            <v>44071</v>
          </cell>
          <cell r="B131">
            <v>2577</v>
          </cell>
          <cell r="C131">
            <v>8</v>
          </cell>
          <cell r="D131">
            <v>-24</v>
          </cell>
        </row>
        <row r="132">
          <cell r="A132">
            <v>44064</v>
          </cell>
          <cell r="B132">
            <v>3318</v>
          </cell>
          <cell r="C132">
            <v>31</v>
          </cell>
          <cell r="D132">
            <v>-44</v>
          </cell>
        </row>
        <row r="133">
          <cell r="A133">
            <v>44057</v>
          </cell>
          <cell r="B133">
            <v>4744</v>
          </cell>
          <cell r="C133">
            <v>25</v>
          </cell>
          <cell r="D133">
            <v>-247</v>
          </cell>
        </row>
        <row r="134">
          <cell r="A134">
            <v>44050</v>
          </cell>
          <cell r="B134">
            <v>2399</v>
          </cell>
          <cell r="C134">
            <v>13</v>
          </cell>
          <cell r="D134">
            <v>-9</v>
          </cell>
        </row>
        <row r="135">
          <cell r="A135">
            <v>44043</v>
          </cell>
          <cell r="B135">
            <v>6386</v>
          </cell>
          <cell r="C135">
            <v>345</v>
          </cell>
          <cell r="D135">
            <v>-95</v>
          </cell>
        </row>
        <row r="136">
          <cell r="A136">
            <v>44036</v>
          </cell>
          <cell r="B136">
            <v>2777</v>
          </cell>
          <cell r="C136">
            <v>5</v>
          </cell>
          <cell r="D136">
            <v>-99</v>
          </cell>
        </row>
        <row r="137">
          <cell r="A137">
            <v>44029</v>
          </cell>
          <cell r="B137">
            <v>2648</v>
          </cell>
          <cell r="C137">
            <v>13</v>
          </cell>
          <cell r="D137">
            <v>-20</v>
          </cell>
        </row>
        <row r="138">
          <cell r="A138">
            <v>44022</v>
          </cell>
          <cell r="B138">
            <v>2533</v>
          </cell>
          <cell r="C138">
            <v>17</v>
          </cell>
          <cell r="D138">
            <v>-9</v>
          </cell>
        </row>
        <row r="139">
          <cell r="A139">
            <v>44015</v>
          </cell>
          <cell r="B139">
            <v>1962</v>
          </cell>
          <cell r="C139">
            <v>7</v>
          </cell>
          <cell r="D139">
            <v>-14</v>
          </cell>
        </row>
        <row r="140">
          <cell r="A140">
            <v>44008</v>
          </cell>
          <cell r="B140">
            <v>2175</v>
          </cell>
          <cell r="C140">
            <v>12</v>
          </cell>
          <cell r="D140">
            <v>-3</v>
          </cell>
        </row>
        <row r="141">
          <cell r="A141">
            <v>44001</v>
          </cell>
          <cell r="B141">
            <v>2845</v>
          </cell>
          <cell r="C141">
            <v>7</v>
          </cell>
          <cell r="D141">
            <v>-17</v>
          </cell>
        </row>
        <row r="142">
          <cell r="A142">
            <v>43994</v>
          </cell>
          <cell r="B142">
            <v>2335</v>
          </cell>
          <cell r="C142">
            <v>15</v>
          </cell>
          <cell r="D142">
            <v>-16</v>
          </cell>
        </row>
        <row r="143">
          <cell r="A143">
            <v>43987</v>
          </cell>
          <cell r="B143">
            <v>2160</v>
          </cell>
          <cell r="C143">
            <v>8</v>
          </cell>
          <cell r="D143">
            <v>-11</v>
          </cell>
        </row>
        <row r="144">
          <cell r="A144">
            <v>43980</v>
          </cell>
          <cell r="B144">
            <v>1938</v>
          </cell>
          <cell r="C144">
            <v>6</v>
          </cell>
          <cell r="D144">
            <v>-14</v>
          </cell>
        </row>
        <row r="145">
          <cell r="A145">
            <v>43973</v>
          </cell>
          <cell r="B145">
            <v>2143</v>
          </cell>
          <cell r="C145">
            <v>7</v>
          </cell>
          <cell r="D145">
            <v>-4</v>
          </cell>
        </row>
        <row r="146">
          <cell r="A146">
            <v>43966</v>
          </cell>
          <cell r="B146">
            <v>2474</v>
          </cell>
          <cell r="C146">
            <v>5</v>
          </cell>
          <cell r="D146">
            <v>-32</v>
          </cell>
        </row>
        <row r="147">
          <cell r="A147">
            <v>43959</v>
          </cell>
          <cell r="B147">
            <v>1945</v>
          </cell>
          <cell r="C147">
            <v>18</v>
          </cell>
          <cell r="D147">
            <v>-8</v>
          </cell>
        </row>
        <row r="148">
          <cell r="A148">
            <v>43952</v>
          </cell>
          <cell r="B148">
            <v>4146</v>
          </cell>
          <cell r="C148">
            <v>165</v>
          </cell>
          <cell r="D148">
            <v>-171</v>
          </cell>
        </row>
        <row r="149">
          <cell r="A149">
            <v>43945</v>
          </cell>
          <cell r="B149">
            <v>3105</v>
          </cell>
          <cell r="C149">
            <v>3</v>
          </cell>
          <cell r="D149">
            <v>-22</v>
          </cell>
        </row>
        <row r="150">
          <cell r="A150">
            <v>43938</v>
          </cell>
          <cell r="B150">
            <v>3083</v>
          </cell>
          <cell r="C150">
            <v>16</v>
          </cell>
          <cell r="D150">
            <v>-12</v>
          </cell>
        </row>
        <row r="151">
          <cell r="A151">
            <v>43931</v>
          </cell>
          <cell r="B151">
            <v>1613</v>
          </cell>
          <cell r="C151">
            <v>12</v>
          </cell>
          <cell r="D151">
            <v>-7</v>
          </cell>
        </row>
        <row r="152">
          <cell r="A152">
            <v>43924</v>
          </cell>
          <cell r="B152">
            <v>2183</v>
          </cell>
          <cell r="C152">
            <v>3</v>
          </cell>
          <cell r="D152">
            <v>-9</v>
          </cell>
        </row>
        <row r="153">
          <cell r="A153">
            <v>43917</v>
          </cell>
          <cell r="B153">
            <v>2321</v>
          </cell>
          <cell r="C153">
            <v>6</v>
          </cell>
          <cell r="D153">
            <v>-14</v>
          </cell>
        </row>
        <row r="154">
          <cell r="A154">
            <v>43910</v>
          </cell>
          <cell r="B154">
            <v>2187</v>
          </cell>
          <cell r="C154">
            <v>2</v>
          </cell>
          <cell r="D154">
            <v>-6</v>
          </cell>
        </row>
        <row r="155">
          <cell r="A155">
            <v>43903</v>
          </cell>
          <cell r="B155">
            <v>2339</v>
          </cell>
          <cell r="C155">
            <v>14</v>
          </cell>
          <cell r="D155">
            <v>-35</v>
          </cell>
        </row>
        <row r="156">
          <cell r="A156">
            <v>43896</v>
          </cell>
          <cell r="B156">
            <v>2238</v>
          </cell>
          <cell r="C156">
            <v>4</v>
          </cell>
          <cell r="D156">
            <v>-32</v>
          </cell>
        </row>
        <row r="157">
          <cell r="A157">
            <v>43889</v>
          </cell>
          <cell r="B157">
            <v>2797</v>
          </cell>
          <cell r="C157">
            <v>0</v>
          </cell>
          <cell r="D157">
            <v>-14</v>
          </cell>
        </row>
        <row r="158">
          <cell r="A158">
            <v>43882</v>
          </cell>
          <cell r="B158">
            <v>2292</v>
          </cell>
          <cell r="C158">
            <v>4</v>
          </cell>
          <cell r="D158">
            <v>-43</v>
          </cell>
        </row>
        <row r="159">
          <cell r="A159">
            <v>43875</v>
          </cell>
          <cell r="B159">
            <v>1942</v>
          </cell>
          <cell r="C159">
            <v>7</v>
          </cell>
          <cell r="D159">
            <v>-21</v>
          </cell>
        </row>
        <row r="160">
          <cell r="A160">
            <v>43868</v>
          </cell>
          <cell r="B160">
            <v>2324</v>
          </cell>
          <cell r="C160">
            <v>10</v>
          </cell>
          <cell r="D160">
            <v>-8</v>
          </cell>
        </row>
        <row r="161">
          <cell r="A161">
            <v>43861</v>
          </cell>
          <cell r="B161">
            <v>2798</v>
          </cell>
          <cell r="C161">
            <v>31</v>
          </cell>
          <cell r="D161">
            <v>-29</v>
          </cell>
        </row>
        <row r="162">
          <cell r="A162">
            <v>43854</v>
          </cell>
          <cell r="B162">
            <v>2291</v>
          </cell>
          <cell r="C162">
            <v>29</v>
          </cell>
          <cell r="D162">
            <v>-10</v>
          </cell>
        </row>
        <row r="163">
          <cell r="A163">
            <v>43847</v>
          </cell>
          <cell r="B163">
            <v>2835</v>
          </cell>
          <cell r="C163">
            <v>13</v>
          </cell>
          <cell r="D163">
            <v>-21</v>
          </cell>
        </row>
        <row r="164">
          <cell r="A164">
            <v>43840</v>
          </cell>
          <cell r="B164">
            <v>2900</v>
          </cell>
          <cell r="C164">
            <v>108</v>
          </cell>
          <cell r="D164">
            <v>-22</v>
          </cell>
        </row>
        <row r="165">
          <cell r="A165">
            <v>43833</v>
          </cell>
          <cell r="B165">
            <v>2729</v>
          </cell>
          <cell r="C165">
            <v>41</v>
          </cell>
          <cell r="D165">
            <v>-11</v>
          </cell>
        </row>
        <row r="166">
          <cell r="A166">
            <v>43826</v>
          </cell>
          <cell r="B166">
            <v>1822</v>
          </cell>
          <cell r="C166">
            <v>34</v>
          </cell>
          <cell r="D166">
            <v>-1</v>
          </cell>
        </row>
        <row r="167">
          <cell r="A167">
            <v>43819</v>
          </cell>
          <cell r="B167">
            <v>2326</v>
          </cell>
          <cell r="C167">
            <v>18</v>
          </cell>
          <cell r="D167">
            <v>-4</v>
          </cell>
        </row>
        <row r="168">
          <cell r="A168">
            <v>43812</v>
          </cell>
          <cell r="B168">
            <v>2643</v>
          </cell>
          <cell r="C168">
            <v>9</v>
          </cell>
          <cell r="D168">
            <v>-40</v>
          </cell>
        </row>
        <row r="169">
          <cell r="A169">
            <v>43805</v>
          </cell>
          <cell r="B169">
            <v>2720</v>
          </cell>
          <cell r="C169">
            <v>17</v>
          </cell>
          <cell r="D169">
            <v>-10</v>
          </cell>
        </row>
        <row r="170">
          <cell r="A170">
            <v>43798</v>
          </cell>
          <cell r="B170">
            <v>2257</v>
          </cell>
          <cell r="C170">
            <v>12</v>
          </cell>
          <cell r="D170">
            <v>-2</v>
          </cell>
        </row>
        <row r="171">
          <cell r="A171">
            <v>43791</v>
          </cell>
          <cell r="B171">
            <v>2773</v>
          </cell>
          <cell r="C171">
            <v>5</v>
          </cell>
          <cell r="D171">
            <v>-20</v>
          </cell>
        </row>
        <row r="172">
          <cell r="A172">
            <v>43784</v>
          </cell>
          <cell r="B172">
            <v>3143</v>
          </cell>
          <cell r="C172">
            <v>16</v>
          </cell>
          <cell r="D172">
            <v>-36</v>
          </cell>
        </row>
        <row r="173">
          <cell r="A173">
            <v>43777</v>
          </cell>
          <cell r="B173">
            <v>2748</v>
          </cell>
          <cell r="C173">
            <v>13</v>
          </cell>
          <cell r="D173">
            <v>-12</v>
          </cell>
        </row>
        <row r="174">
          <cell r="A174">
            <v>43770</v>
          </cell>
          <cell r="B174">
            <v>4275</v>
          </cell>
          <cell r="C174">
            <v>115</v>
          </cell>
          <cell r="D174">
            <v>-64</v>
          </cell>
        </row>
        <row r="175">
          <cell r="A175">
            <v>43763</v>
          </cell>
          <cell r="B175">
            <v>2391</v>
          </cell>
          <cell r="C175">
            <v>9</v>
          </cell>
          <cell r="D175">
            <v>-14</v>
          </cell>
        </row>
        <row r="176">
          <cell r="A176">
            <v>43756</v>
          </cell>
          <cell r="B176">
            <v>2490</v>
          </cell>
          <cell r="C176">
            <v>19</v>
          </cell>
          <cell r="D176">
            <v>-21</v>
          </cell>
        </row>
        <row r="177">
          <cell r="A177">
            <v>43749</v>
          </cell>
          <cell r="B177">
            <v>3413</v>
          </cell>
          <cell r="C177">
            <v>40</v>
          </cell>
          <cell r="D177">
            <v>-57</v>
          </cell>
        </row>
        <row r="178">
          <cell r="A178">
            <v>43742</v>
          </cell>
          <cell r="B178">
            <v>3439</v>
          </cell>
          <cell r="C178">
            <v>27</v>
          </cell>
          <cell r="D178">
            <v>-29</v>
          </cell>
        </row>
        <row r="179">
          <cell r="A179">
            <v>43735</v>
          </cell>
          <cell r="B179">
            <v>2637</v>
          </cell>
          <cell r="C179">
            <v>5</v>
          </cell>
          <cell r="D179">
            <v>-14</v>
          </cell>
        </row>
        <row r="180">
          <cell r="A180">
            <v>43728</v>
          </cell>
          <cell r="B180">
            <v>4785</v>
          </cell>
          <cell r="C180">
            <v>11</v>
          </cell>
          <cell r="D180">
            <v>-9</v>
          </cell>
        </row>
        <row r="181">
          <cell r="A181">
            <v>43721</v>
          </cell>
          <cell r="B181">
            <v>3255</v>
          </cell>
          <cell r="C181">
            <v>15</v>
          </cell>
          <cell r="D181">
            <v>-13</v>
          </cell>
        </row>
        <row r="182">
          <cell r="A182">
            <v>43714</v>
          </cell>
          <cell r="B182">
            <v>2751</v>
          </cell>
          <cell r="C182">
            <v>18</v>
          </cell>
          <cell r="D182">
            <v>-6</v>
          </cell>
        </row>
        <row r="183">
          <cell r="A183">
            <v>43707</v>
          </cell>
          <cell r="B183">
            <v>4127</v>
          </cell>
          <cell r="C183">
            <v>20</v>
          </cell>
          <cell r="D183">
            <v>-18</v>
          </cell>
        </row>
        <row r="184">
          <cell r="A184">
            <v>43700</v>
          </cell>
          <cell r="B184">
            <v>2252</v>
          </cell>
          <cell r="C184">
            <v>3</v>
          </cell>
          <cell r="D184">
            <v>-8</v>
          </cell>
        </row>
        <row r="185">
          <cell r="A185">
            <v>43693</v>
          </cell>
          <cell r="B185">
            <v>2067</v>
          </cell>
          <cell r="C185">
            <v>10</v>
          </cell>
          <cell r="D185">
            <v>-24</v>
          </cell>
        </row>
        <row r="186">
          <cell r="A186">
            <v>43686</v>
          </cell>
          <cell r="B186">
            <v>2578</v>
          </cell>
          <cell r="C186">
            <v>5</v>
          </cell>
          <cell r="D186">
            <v>-23</v>
          </cell>
        </row>
        <row r="187">
          <cell r="A187">
            <v>43679</v>
          </cell>
          <cell r="B187">
            <v>2961</v>
          </cell>
          <cell r="C187">
            <v>25</v>
          </cell>
          <cell r="D187">
            <v>-56</v>
          </cell>
        </row>
        <row r="188">
          <cell r="A188">
            <v>43672</v>
          </cell>
          <cell r="B188">
            <v>2847</v>
          </cell>
          <cell r="C188">
            <v>21</v>
          </cell>
          <cell r="D188">
            <v>-13</v>
          </cell>
        </row>
        <row r="189">
          <cell r="A189">
            <v>43665</v>
          </cell>
          <cell r="B189">
            <v>2036</v>
          </cell>
          <cell r="C189">
            <v>13</v>
          </cell>
          <cell r="D189">
            <v>-4</v>
          </cell>
        </row>
        <row r="190">
          <cell r="A190">
            <v>43658</v>
          </cell>
          <cell r="B190">
            <v>2251</v>
          </cell>
          <cell r="C190">
            <v>14</v>
          </cell>
          <cell r="D190">
            <v>-7</v>
          </cell>
        </row>
        <row r="191">
          <cell r="A191">
            <v>43651</v>
          </cell>
          <cell r="B191">
            <v>1508</v>
          </cell>
          <cell r="C191">
            <v>0</v>
          </cell>
          <cell r="D191">
            <v>-11</v>
          </cell>
        </row>
        <row r="192">
          <cell r="A192">
            <v>43644</v>
          </cell>
          <cell r="B192">
            <v>4036</v>
          </cell>
          <cell r="C192">
            <v>10</v>
          </cell>
          <cell r="D192">
            <v>-84</v>
          </cell>
        </row>
        <row r="193">
          <cell r="A193">
            <v>43637</v>
          </cell>
          <cell r="B193">
            <v>3384</v>
          </cell>
          <cell r="C193">
            <v>7</v>
          </cell>
          <cell r="D193">
            <v>-6</v>
          </cell>
        </row>
        <row r="194">
          <cell r="A194">
            <v>43630</v>
          </cell>
          <cell r="B194">
            <v>2022</v>
          </cell>
          <cell r="C194">
            <v>7</v>
          </cell>
          <cell r="D194">
            <v>-17</v>
          </cell>
        </row>
        <row r="195">
          <cell r="A195">
            <v>43623</v>
          </cell>
          <cell r="B195">
            <v>1802</v>
          </cell>
          <cell r="C195">
            <v>6</v>
          </cell>
          <cell r="D195">
            <v>-15</v>
          </cell>
        </row>
        <row r="196">
          <cell r="A196">
            <v>43616</v>
          </cell>
          <cell r="B196">
            <v>2198</v>
          </cell>
          <cell r="C196">
            <v>10</v>
          </cell>
          <cell r="D196">
            <v>-33</v>
          </cell>
        </row>
        <row r="197">
          <cell r="A197">
            <v>43609</v>
          </cell>
          <cell r="B197">
            <v>2082</v>
          </cell>
          <cell r="C197">
            <v>2</v>
          </cell>
          <cell r="D197">
            <v>-23</v>
          </cell>
        </row>
        <row r="198">
          <cell r="A198">
            <v>43602</v>
          </cell>
          <cell r="B198">
            <v>1808</v>
          </cell>
          <cell r="C198">
            <v>10</v>
          </cell>
          <cell r="D198">
            <v>-24</v>
          </cell>
        </row>
        <row r="199">
          <cell r="A199">
            <v>43595</v>
          </cell>
          <cell r="B199">
            <v>1820</v>
          </cell>
          <cell r="C199">
            <v>5</v>
          </cell>
          <cell r="D199">
            <v>-14</v>
          </cell>
        </row>
        <row r="200">
          <cell r="A200">
            <v>43588</v>
          </cell>
          <cell r="B200">
            <v>2044</v>
          </cell>
          <cell r="C200">
            <v>35</v>
          </cell>
          <cell r="D200">
            <v>-29</v>
          </cell>
        </row>
        <row r="201">
          <cell r="A201">
            <v>43581</v>
          </cell>
          <cell r="B201">
            <v>2456</v>
          </cell>
          <cell r="C201">
            <v>19</v>
          </cell>
          <cell r="D201">
            <v>-19</v>
          </cell>
        </row>
        <row r="202">
          <cell r="A202">
            <v>43574</v>
          </cell>
          <cell r="B202">
            <v>2304</v>
          </cell>
          <cell r="C202">
            <v>4</v>
          </cell>
          <cell r="D202">
            <v>-25</v>
          </cell>
        </row>
        <row r="203">
          <cell r="A203">
            <v>43567</v>
          </cell>
          <cell r="B203">
            <v>2437</v>
          </cell>
          <cell r="C203">
            <v>12</v>
          </cell>
          <cell r="D203">
            <v>-61</v>
          </cell>
        </row>
        <row r="204">
          <cell r="A204">
            <v>43560</v>
          </cell>
          <cell r="B204">
            <v>2342</v>
          </cell>
          <cell r="C204">
            <v>12</v>
          </cell>
          <cell r="D204">
            <v>-27</v>
          </cell>
        </row>
        <row r="205">
          <cell r="A205">
            <v>43553</v>
          </cell>
          <cell r="B205">
            <v>2596</v>
          </cell>
          <cell r="C205">
            <v>4</v>
          </cell>
          <cell r="D205">
            <v>-6</v>
          </cell>
        </row>
        <row r="206">
          <cell r="A206">
            <v>43546</v>
          </cell>
          <cell r="B206">
            <v>2857</v>
          </cell>
          <cell r="C206">
            <v>55</v>
          </cell>
          <cell r="D206">
            <v>-19</v>
          </cell>
        </row>
        <row r="207">
          <cell r="A207">
            <v>43539</v>
          </cell>
          <cell r="B207">
            <v>3109</v>
          </cell>
          <cell r="C207">
            <v>29</v>
          </cell>
          <cell r="D207">
            <v>-77</v>
          </cell>
        </row>
        <row r="208">
          <cell r="A208">
            <v>43532</v>
          </cell>
          <cell r="B208">
            <v>2360</v>
          </cell>
          <cell r="C208">
            <v>4</v>
          </cell>
          <cell r="D208">
            <v>-7</v>
          </cell>
        </row>
        <row r="209">
          <cell r="A209">
            <v>43525</v>
          </cell>
          <cell r="B209">
            <v>1641</v>
          </cell>
          <cell r="C209">
            <v>5</v>
          </cell>
          <cell r="D209">
            <v>-11</v>
          </cell>
        </row>
        <row r="210">
          <cell r="A210">
            <v>43518</v>
          </cell>
          <cell r="B210">
            <v>2587</v>
          </cell>
          <cell r="C210">
            <v>7</v>
          </cell>
          <cell r="D210">
            <v>-44</v>
          </cell>
        </row>
        <row r="211">
          <cell r="A211">
            <v>43511</v>
          </cell>
          <cell r="B211">
            <v>3029</v>
          </cell>
          <cell r="C211">
            <v>13</v>
          </cell>
          <cell r="D211">
            <v>-54</v>
          </cell>
        </row>
        <row r="212">
          <cell r="A212">
            <v>43504</v>
          </cell>
          <cell r="B212">
            <v>2376</v>
          </cell>
          <cell r="C212">
            <v>0</v>
          </cell>
          <cell r="D212">
            <v>-18</v>
          </cell>
        </row>
        <row r="213">
          <cell r="A213">
            <v>43497</v>
          </cell>
          <cell r="B213">
            <v>3502</v>
          </cell>
          <cell r="C213">
            <v>10</v>
          </cell>
          <cell r="D213">
            <v>-50</v>
          </cell>
        </row>
        <row r="214">
          <cell r="A214">
            <v>43490</v>
          </cell>
          <cell r="B214">
            <v>2671</v>
          </cell>
          <cell r="C214">
            <v>12</v>
          </cell>
          <cell r="D214">
            <v>-24</v>
          </cell>
        </row>
        <row r="215">
          <cell r="A215">
            <v>43483</v>
          </cell>
          <cell r="B215">
            <v>2638</v>
          </cell>
          <cell r="C215">
            <v>10</v>
          </cell>
          <cell r="D215">
            <v>-31</v>
          </cell>
        </row>
        <row r="216">
          <cell r="A216">
            <v>43476</v>
          </cell>
          <cell r="B216">
            <v>3511</v>
          </cell>
          <cell r="C216">
            <v>18</v>
          </cell>
          <cell r="D216">
            <v>-54</v>
          </cell>
        </row>
        <row r="217">
          <cell r="A217">
            <v>43469</v>
          </cell>
          <cell r="B217">
            <v>10301</v>
          </cell>
          <cell r="C217">
            <v>37</v>
          </cell>
          <cell r="D217">
            <v>-1226</v>
          </cell>
        </row>
        <row r="218">
          <cell r="A218">
            <v>43462</v>
          </cell>
          <cell r="B218">
            <v>2314</v>
          </cell>
          <cell r="C218">
            <v>12</v>
          </cell>
          <cell r="D218">
            <v>-9</v>
          </cell>
        </row>
        <row r="219">
          <cell r="A219">
            <v>43455</v>
          </cell>
          <cell r="B219">
            <v>3821</v>
          </cell>
          <cell r="C219">
            <v>3</v>
          </cell>
          <cell r="D219">
            <v>-74</v>
          </cell>
        </row>
        <row r="220">
          <cell r="A220">
            <v>43448</v>
          </cell>
          <cell r="B220">
            <v>3837</v>
          </cell>
          <cell r="C220">
            <v>11</v>
          </cell>
          <cell r="D220">
            <v>-35</v>
          </cell>
        </row>
        <row r="221">
          <cell r="A221">
            <v>43441</v>
          </cell>
          <cell r="B221">
            <v>2890</v>
          </cell>
          <cell r="C221">
            <v>15</v>
          </cell>
          <cell r="D221">
            <v>-34</v>
          </cell>
        </row>
        <row r="222">
          <cell r="A222">
            <v>43434</v>
          </cell>
          <cell r="B222">
            <v>2280</v>
          </cell>
          <cell r="C222">
            <v>16</v>
          </cell>
          <cell r="D222">
            <v>-27</v>
          </cell>
        </row>
        <row r="223">
          <cell r="A223">
            <v>43427</v>
          </cell>
          <cell r="B223">
            <v>2699</v>
          </cell>
          <cell r="C223">
            <v>3</v>
          </cell>
          <cell r="D223">
            <v>-11</v>
          </cell>
        </row>
        <row r="224">
          <cell r="A224">
            <v>43420</v>
          </cell>
          <cell r="B224">
            <v>3125</v>
          </cell>
          <cell r="C224">
            <v>18</v>
          </cell>
          <cell r="D224">
            <v>-38</v>
          </cell>
        </row>
        <row r="225">
          <cell r="A225">
            <v>43413</v>
          </cell>
          <cell r="B225">
            <v>2423</v>
          </cell>
          <cell r="C225">
            <v>12</v>
          </cell>
          <cell r="D225">
            <v>-15</v>
          </cell>
        </row>
        <row r="226">
          <cell r="A226">
            <v>43406</v>
          </cell>
          <cell r="B226">
            <v>6559</v>
          </cell>
          <cell r="C226">
            <v>231</v>
          </cell>
          <cell r="D226">
            <v>-274</v>
          </cell>
        </row>
        <row r="227">
          <cell r="A227">
            <v>43399</v>
          </cell>
          <cell r="B227">
            <v>3020</v>
          </cell>
          <cell r="C227">
            <v>10</v>
          </cell>
          <cell r="D227">
            <v>-14</v>
          </cell>
        </row>
        <row r="228">
          <cell r="A228">
            <v>43392</v>
          </cell>
          <cell r="B228">
            <v>3289</v>
          </cell>
          <cell r="C228">
            <v>10</v>
          </cell>
          <cell r="D228">
            <v>-25</v>
          </cell>
        </row>
        <row r="229">
          <cell r="A229">
            <v>43385</v>
          </cell>
          <cell r="B229">
            <v>2799</v>
          </cell>
          <cell r="C229">
            <v>29</v>
          </cell>
          <cell r="D229">
            <v>-16</v>
          </cell>
        </row>
        <row r="230">
          <cell r="A230">
            <v>43378</v>
          </cell>
          <cell r="B230">
            <v>2817</v>
          </cell>
          <cell r="C230">
            <v>13</v>
          </cell>
          <cell r="D230">
            <v>-34</v>
          </cell>
        </row>
        <row r="231">
          <cell r="A231">
            <v>43371</v>
          </cell>
          <cell r="B231">
            <v>3033</v>
          </cell>
          <cell r="C231">
            <v>48</v>
          </cell>
          <cell r="D231">
            <v>-15</v>
          </cell>
        </row>
        <row r="232">
          <cell r="A232">
            <v>43364</v>
          </cell>
          <cell r="B232">
            <v>3933</v>
          </cell>
          <cell r="C232">
            <v>8</v>
          </cell>
          <cell r="D232">
            <v>-7</v>
          </cell>
        </row>
        <row r="233">
          <cell r="A233">
            <v>43357</v>
          </cell>
          <cell r="B233">
            <v>6389</v>
          </cell>
          <cell r="C233">
            <v>47</v>
          </cell>
          <cell r="D233">
            <v>-33</v>
          </cell>
        </row>
        <row r="234">
          <cell r="A234">
            <v>43350</v>
          </cell>
          <cell r="B234">
            <v>2795</v>
          </cell>
          <cell r="C234">
            <v>12</v>
          </cell>
          <cell r="D234">
            <v>-30</v>
          </cell>
        </row>
        <row r="235">
          <cell r="A235">
            <v>43343</v>
          </cell>
          <cell r="B235">
            <v>4196</v>
          </cell>
          <cell r="C235">
            <v>33</v>
          </cell>
          <cell r="D235">
            <v>-23</v>
          </cell>
        </row>
        <row r="236">
          <cell r="A236">
            <v>43336</v>
          </cell>
          <cell r="B236">
            <v>2182</v>
          </cell>
          <cell r="C236">
            <v>10</v>
          </cell>
          <cell r="D236">
            <v>-3</v>
          </cell>
        </row>
        <row r="237">
          <cell r="A237">
            <v>43329</v>
          </cell>
          <cell r="B237">
            <v>2404</v>
          </cell>
          <cell r="C237">
            <v>6</v>
          </cell>
          <cell r="D237">
            <v>-24</v>
          </cell>
        </row>
        <row r="238">
          <cell r="A238">
            <v>43322</v>
          </cell>
          <cell r="B238">
            <v>2709</v>
          </cell>
          <cell r="C238">
            <v>15</v>
          </cell>
          <cell r="D238">
            <v>-10</v>
          </cell>
        </row>
        <row r="239">
          <cell r="A239">
            <v>43315</v>
          </cell>
          <cell r="B239">
            <v>6503</v>
          </cell>
          <cell r="C239">
            <v>400</v>
          </cell>
          <cell r="D239">
            <v>-28</v>
          </cell>
        </row>
        <row r="240">
          <cell r="A240">
            <v>43308</v>
          </cell>
          <cell r="B240">
            <v>2119</v>
          </cell>
          <cell r="C240">
            <v>12</v>
          </cell>
          <cell r="D240">
            <v>-6</v>
          </cell>
        </row>
        <row r="241">
          <cell r="A241">
            <v>43301</v>
          </cell>
          <cell r="B241">
            <v>2153</v>
          </cell>
          <cell r="C241">
            <v>13</v>
          </cell>
          <cell r="D241">
            <v>-10</v>
          </cell>
        </row>
        <row r="242">
          <cell r="A242">
            <v>43294</v>
          </cell>
          <cell r="B242">
            <v>2904</v>
          </cell>
          <cell r="C242">
            <v>16</v>
          </cell>
          <cell r="D242">
            <v>-5</v>
          </cell>
        </row>
        <row r="243">
          <cell r="A243">
            <v>43287</v>
          </cell>
          <cell r="B243">
            <v>2299</v>
          </cell>
          <cell r="C243">
            <v>5</v>
          </cell>
          <cell r="D243">
            <v>-2</v>
          </cell>
        </row>
        <row r="244">
          <cell r="A244">
            <v>43280</v>
          </cell>
          <cell r="B244">
            <v>1981</v>
          </cell>
          <cell r="C244">
            <v>9</v>
          </cell>
          <cell r="D244">
            <v>-20</v>
          </cell>
        </row>
        <row r="245">
          <cell r="A245">
            <v>43273</v>
          </cell>
          <cell r="B245">
            <v>1899</v>
          </cell>
          <cell r="C245">
            <v>4</v>
          </cell>
          <cell r="D245">
            <v>-13</v>
          </cell>
        </row>
        <row r="246">
          <cell r="A246">
            <v>43266</v>
          </cell>
          <cell r="B246">
            <v>2334</v>
          </cell>
          <cell r="C246">
            <v>6</v>
          </cell>
          <cell r="D246">
            <v>-8</v>
          </cell>
        </row>
        <row r="247">
          <cell r="A247">
            <v>43259</v>
          </cell>
          <cell r="B247">
            <v>2633</v>
          </cell>
          <cell r="C247">
            <v>6</v>
          </cell>
          <cell r="D247">
            <v>-54</v>
          </cell>
        </row>
        <row r="248">
          <cell r="A248">
            <v>43252</v>
          </cell>
          <cell r="B248">
            <v>2687</v>
          </cell>
          <cell r="C248">
            <v>4</v>
          </cell>
          <cell r="D248">
            <v>-11</v>
          </cell>
        </row>
        <row r="249">
          <cell r="A249">
            <v>43245</v>
          </cell>
          <cell r="B249">
            <v>3046</v>
          </cell>
          <cell r="C249">
            <v>17</v>
          </cell>
          <cell r="D249">
            <v>-79</v>
          </cell>
        </row>
        <row r="250">
          <cell r="A250">
            <v>43238</v>
          </cell>
          <cell r="B250">
            <v>2444</v>
          </cell>
          <cell r="C250">
            <v>13</v>
          </cell>
          <cell r="D250">
            <v>-7</v>
          </cell>
        </row>
        <row r="251">
          <cell r="A251">
            <v>43231</v>
          </cell>
          <cell r="B251">
            <v>3076</v>
          </cell>
          <cell r="C251">
            <v>26</v>
          </cell>
          <cell r="D251">
            <v>-9</v>
          </cell>
        </row>
        <row r="252">
          <cell r="A252">
            <v>43224</v>
          </cell>
          <cell r="B252">
            <v>2288</v>
          </cell>
          <cell r="C252">
            <v>78</v>
          </cell>
          <cell r="D252">
            <v>-14</v>
          </cell>
        </row>
        <row r="253">
          <cell r="A253">
            <v>43217</v>
          </cell>
          <cell r="B253">
            <v>2410</v>
          </cell>
          <cell r="C253">
            <v>12</v>
          </cell>
          <cell r="D253">
            <v>-13</v>
          </cell>
        </row>
        <row r="254">
          <cell r="A254">
            <v>43210</v>
          </cell>
          <cell r="B254">
            <v>2845</v>
          </cell>
          <cell r="C254">
            <v>5</v>
          </cell>
          <cell r="D254">
            <v>-66</v>
          </cell>
        </row>
        <row r="255">
          <cell r="A255">
            <v>43203</v>
          </cell>
          <cell r="B255">
            <v>1811</v>
          </cell>
          <cell r="C255">
            <v>18</v>
          </cell>
          <cell r="D255">
            <v>-17</v>
          </cell>
        </row>
        <row r="256">
          <cell r="A256">
            <v>43196</v>
          </cell>
          <cell r="B256">
            <v>1916</v>
          </cell>
          <cell r="C256">
            <v>22</v>
          </cell>
          <cell r="D256">
            <v>-17</v>
          </cell>
        </row>
        <row r="257">
          <cell r="A257">
            <v>43189</v>
          </cell>
          <cell r="B257">
            <v>2930</v>
          </cell>
          <cell r="C257">
            <v>7</v>
          </cell>
          <cell r="D257">
            <v>-48</v>
          </cell>
        </row>
        <row r="258">
          <cell r="A258">
            <v>43182</v>
          </cell>
          <cell r="B258">
            <v>2215</v>
          </cell>
          <cell r="C258">
            <v>12</v>
          </cell>
          <cell r="D258">
            <v>-9</v>
          </cell>
        </row>
        <row r="259">
          <cell r="A259">
            <v>43175</v>
          </cell>
          <cell r="B259">
            <v>2064</v>
          </cell>
          <cell r="C259">
            <v>13</v>
          </cell>
          <cell r="D259">
            <v>-9</v>
          </cell>
        </row>
        <row r="260">
          <cell r="A260">
            <v>43168</v>
          </cell>
          <cell r="B260">
            <v>1959</v>
          </cell>
          <cell r="C260">
            <v>22</v>
          </cell>
          <cell r="D260">
            <v>-19</v>
          </cell>
        </row>
        <row r="261">
          <cell r="A261">
            <v>43161</v>
          </cell>
          <cell r="B261">
            <v>2119</v>
          </cell>
          <cell r="C261">
            <v>6</v>
          </cell>
          <cell r="D261">
            <v>-6</v>
          </cell>
        </row>
        <row r="262">
          <cell r="A262">
            <v>43154</v>
          </cell>
          <cell r="B262">
            <v>2012</v>
          </cell>
          <cell r="C262">
            <v>12</v>
          </cell>
          <cell r="D262">
            <v>-10</v>
          </cell>
        </row>
        <row r="263">
          <cell r="A263">
            <v>43147</v>
          </cell>
          <cell r="B263">
            <v>2542</v>
          </cell>
          <cell r="C263">
            <v>71</v>
          </cell>
          <cell r="D263">
            <v>-5</v>
          </cell>
        </row>
        <row r="264">
          <cell r="A264">
            <v>43140</v>
          </cell>
          <cell r="B264">
            <v>2231</v>
          </cell>
          <cell r="C264">
            <v>13</v>
          </cell>
          <cell r="D264">
            <v>-17</v>
          </cell>
        </row>
        <row r="265">
          <cell r="A265">
            <v>43133</v>
          </cell>
          <cell r="B265">
            <v>5411</v>
          </cell>
          <cell r="C265">
            <v>270</v>
          </cell>
          <cell r="D265">
            <v>-170</v>
          </cell>
        </row>
        <row r="266">
          <cell r="A266">
            <v>43126</v>
          </cell>
          <cell r="B266">
            <v>2411</v>
          </cell>
          <cell r="C266">
            <v>11</v>
          </cell>
          <cell r="D266">
            <v>-23</v>
          </cell>
        </row>
        <row r="267">
          <cell r="A267">
            <v>43119</v>
          </cell>
          <cell r="B267">
            <v>2892</v>
          </cell>
          <cell r="C267">
            <v>31</v>
          </cell>
          <cell r="D267">
            <v>-81</v>
          </cell>
        </row>
        <row r="268">
          <cell r="A268">
            <v>43112</v>
          </cell>
          <cell r="B268">
            <v>1849</v>
          </cell>
          <cell r="C268">
            <v>8</v>
          </cell>
          <cell r="D268">
            <v>-30</v>
          </cell>
        </row>
        <row r="269">
          <cell r="A269">
            <v>43105</v>
          </cell>
          <cell r="B269">
            <v>3406</v>
          </cell>
          <cell r="C269">
            <v>4</v>
          </cell>
          <cell r="D269">
            <v>-39</v>
          </cell>
        </row>
        <row r="270">
          <cell r="A270">
            <v>43098</v>
          </cell>
          <cell r="B270">
            <v>4126</v>
          </cell>
          <cell r="C270">
            <v>64</v>
          </cell>
          <cell r="D270">
            <v>-209</v>
          </cell>
        </row>
        <row r="271">
          <cell r="A271">
            <v>43091</v>
          </cell>
          <cell r="B271">
            <v>2913</v>
          </cell>
          <cell r="C271">
            <v>8</v>
          </cell>
          <cell r="D271">
            <v>-52</v>
          </cell>
        </row>
        <row r="272">
          <cell r="A272">
            <v>43084</v>
          </cell>
          <cell r="B272">
            <v>1951</v>
          </cell>
          <cell r="C272">
            <v>15</v>
          </cell>
          <cell r="D272">
            <v>-7</v>
          </cell>
        </row>
        <row r="273">
          <cell r="A273">
            <v>43077</v>
          </cell>
          <cell r="B273">
            <v>1985</v>
          </cell>
          <cell r="C273">
            <v>9</v>
          </cell>
          <cell r="D273">
            <v>-4</v>
          </cell>
        </row>
        <row r="274">
          <cell r="A274">
            <v>43070</v>
          </cell>
          <cell r="B274">
            <v>2507</v>
          </cell>
          <cell r="C274">
            <v>17</v>
          </cell>
          <cell r="D274">
            <v>-59</v>
          </cell>
        </row>
        <row r="275">
          <cell r="A275">
            <v>43063</v>
          </cell>
          <cell r="B275">
            <v>1550</v>
          </cell>
          <cell r="C275">
            <v>3</v>
          </cell>
          <cell r="D275">
            <v>-5</v>
          </cell>
        </row>
        <row r="276">
          <cell r="A276">
            <v>43056</v>
          </cell>
          <cell r="B276">
            <v>1991</v>
          </cell>
          <cell r="C276">
            <v>13</v>
          </cell>
          <cell r="D276">
            <v>-10</v>
          </cell>
        </row>
        <row r="277">
          <cell r="A277">
            <v>43049</v>
          </cell>
          <cell r="B277">
            <v>2362</v>
          </cell>
          <cell r="C277">
            <v>18</v>
          </cell>
          <cell r="D277">
            <v>-12</v>
          </cell>
        </row>
        <row r="278">
          <cell r="A278">
            <v>43042</v>
          </cell>
          <cell r="B278">
            <v>6311</v>
          </cell>
          <cell r="C278">
            <v>376</v>
          </cell>
          <cell r="D278">
            <v>-62</v>
          </cell>
        </row>
        <row r="279">
          <cell r="A279">
            <v>43035</v>
          </cell>
          <cell r="B279">
            <v>2568</v>
          </cell>
          <cell r="C279">
            <v>15</v>
          </cell>
          <cell r="D279">
            <v>-6</v>
          </cell>
        </row>
        <row r="280">
          <cell r="A280">
            <v>43028</v>
          </cell>
          <cell r="B280">
            <v>2945</v>
          </cell>
          <cell r="C280">
            <v>12</v>
          </cell>
          <cell r="D280">
            <v>-152</v>
          </cell>
        </row>
        <row r="281">
          <cell r="A281">
            <v>43021</v>
          </cell>
          <cell r="B281">
            <v>1872</v>
          </cell>
          <cell r="C281">
            <v>14</v>
          </cell>
          <cell r="D281">
            <v>-11</v>
          </cell>
        </row>
        <row r="282">
          <cell r="A282">
            <v>43014</v>
          </cell>
          <cell r="B282">
            <v>2149</v>
          </cell>
          <cell r="C282">
            <v>12</v>
          </cell>
          <cell r="D282">
            <v>-4</v>
          </cell>
        </row>
        <row r="283">
          <cell r="A283">
            <v>43007</v>
          </cell>
          <cell r="B283">
            <v>2465</v>
          </cell>
          <cell r="C283">
            <v>10</v>
          </cell>
          <cell r="D283">
            <v>-9</v>
          </cell>
        </row>
        <row r="284">
          <cell r="A284">
            <v>43000</v>
          </cell>
          <cell r="B284">
            <v>3430</v>
          </cell>
          <cell r="C284">
            <v>7</v>
          </cell>
          <cell r="D284">
            <v>-36</v>
          </cell>
        </row>
        <row r="285">
          <cell r="A285">
            <v>42993</v>
          </cell>
          <cell r="B285">
            <v>3540</v>
          </cell>
          <cell r="C285">
            <v>14</v>
          </cell>
          <cell r="D285">
            <v>-8</v>
          </cell>
        </row>
        <row r="286">
          <cell r="A286">
            <v>42986</v>
          </cell>
          <cell r="B286">
            <v>2575</v>
          </cell>
          <cell r="C286">
            <v>5</v>
          </cell>
          <cell r="D286">
            <v>-23</v>
          </cell>
        </row>
        <row r="287">
          <cell r="A287">
            <v>42979</v>
          </cell>
          <cell r="B287">
            <v>2946</v>
          </cell>
          <cell r="C287">
            <v>13</v>
          </cell>
          <cell r="D287">
            <v>-5</v>
          </cell>
        </row>
        <row r="288">
          <cell r="A288">
            <v>42972</v>
          </cell>
          <cell r="B288">
            <v>2304</v>
          </cell>
          <cell r="C288">
            <v>3</v>
          </cell>
          <cell r="D288">
            <v>-8</v>
          </cell>
        </row>
        <row r="289">
          <cell r="A289">
            <v>42965</v>
          </cell>
          <cell r="B289">
            <v>2022</v>
          </cell>
          <cell r="C289">
            <v>0</v>
          </cell>
          <cell r="D289">
            <v>-8</v>
          </cell>
        </row>
        <row r="290">
          <cell r="A290">
            <v>42958</v>
          </cell>
          <cell r="B290">
            <v>1582</v>
          </cell>
          <cell r="C290">
            <v>8</v>
          </cell>
          <cell r="D290">
            <v>-37</v>
          </cell>
        </row>
        <row r="291">
          <cell r="A291">
            <v>42951</v>
          </cell>
          <cell r="B291">
            <v>1932</v>
          </cell>
          <cell r="C291">
            <v>41</v>
          </cell>
          <cell r="D291">
            <v>-17</v>
          </cell>
        </row>
        <row r="292">
          <cell r="A292">
            <v>42944</v>
          </cell>
          <cell r="B292">
            <v>2407</v>
          </cell>
          <cell r="C292">
            <v>11</v>
          </cell>
          <cell r="D292">
            <v>-12</v>
          </cell>
        </row>
        <row r="293">
          <cell r="A293">
            <v>42937</v>
          </cell>
          <cell r="B293">
            <v>1743</v>
          </cell>
          <cell r="C293">
            <v>10</v>
          </cell>
          <cell r="D293">
            <v>-33</v>
          </cell>
        </row>
        <row r="294">
          <cell r="A294">
            <v>42930</v>
          </cell>
          <cell r="B294">
            <v>1693</v>
          </cell>
          <cell r="C294">
            <v>12</v>
          </cell>
          <cell r="D294">
            <v>-4</v>
          </cell>
        </row>
        <row r="295">
          <cell r="A295">
            <v>42923</v>
          </cell>
          <cell r="B295">
            <v>2329</v>
          </cell>
          <cell r="C295">
            <v>30</v>
          </cell>
          <cell r="D295">
            <v>-61</v>
          </cell>
        </row>
        <row r="296">
          <cell r="A296">
            <v>42916</v>
          </cell>
          <cell r="B296">
            <v>2473</v>
          </cell>
          <cell r="C296">
            <v>12</v>
          </cell>
          <cell r="D296">
            <v>-11</v>
          </cell>
        </row>
        <row r="297">
          <cell r="A297">
            <v>42909</v>
          </cell>
          <cell r="B297">
            <v>1813</v>
          </cell>
          <cell r="C297">
            <v>6</v>
          </cell>
          <cell r="D297">
            <v>-9</v>
          </cell>
        </row>
        <row r="298">
          <cell r="A298">
            <v>42902</v>
          </cell>
          <cell r="B298">
            <v>1966</v>
          </cell>
          <cell r="C298">
            <v>11</v>
          </cell>
          <cell r="D298">
            <v>-18</v>
          </cell>
        </row>
        <row r="299">
          <cell r="A299">
            <v>42895</v>
          </cell>
          <cell r="B299">
            <v>1874</v>
          </cell>
          <cell r="C299">
            <v>4</v>
          </cell>
          <cell r="D299">
            <v>-6</v>
          </cell>
        </row>
        <row r="300">
          <cell r="A300">
            <v>42888</v>
          </cell>
          <cell r="B300">
            <v>2093</v>
          </cell>
          <cell r="C300">
            <v>13</v>
          </cell>
          <cell r="D300">
            <v>-2</v>
          </cell>
        </row>
        <row r="301">
          <cell r="A301">
            <v>42881</v>
          </cell>
          <cell r="B301">
            <v>1392</v>
          </cell>
          <cell r="C301">
            <v>0</v>
          </cell>
          <cell r="D301">
            <v>0</v>
          </cell>
        </row>
        <row r="302">
          <cell r="A302">
            <v>42874</v>
          </cell>
          <cell r="B302">
            <v>1675</v>
          </cell>
          <cell r="C302">
            <v>0</v>
          </cell>
          <cell r="D302">
            <v>0</v>
          </cell>
        </row>
        <row r="303">
          <cell r="A303">
            <v>42867</v>
          </cell>
          <cell r="B303">
            <v>2103</v>
          </cell>
          <cell r="C303">
            <v>0</v>
          </cell>
          <cell r="D303">
            <v>0</v>
          </cell>
        </row>
        <row r="304">
          <cell r="A304">
            <v>42860</v>
          </cell>
          <cell r="B304">
            <v>2034</v>
          </cell>
          <cell r="C304">
            <v>0</v>
          </cell>
          <cell r="D304">
            <v>0</v>
          </cell>
        </row>
        <row r="305">
          <cell r="A305">
            <v>42853</v>
          </cell>
          <cell r="B305">
            <v>1881</v>
          </cell>
          <cell r="C305">
            <v>0</v>
          </cell>
          <cell r="D305">
            <v>0</v>
          </cell>
        </row>
        <row r="306">
          <cell r="A306">
            <v>42846</v>
          </cell>
          <cell r="B306">
            <v>2700</v>
          </cell>
          <cell r="C306">
            <v>0</v>
          </cell>
          <cell r="D306">
            <v>0</v>
          </cell>
        </row>
        <row r="307">
          <cell r="A307">
            <v>42839</v>
          </cell>
          <cell r="B307">
            <v>1570</v>
          </cell>
          <cell r="C307">
            <v>0</v>
          </cell>
          <cell r="D307">
            <v>0</v>
          </cell>
        </row>
        <row r="308">
          <cell r="A308">
            <v>42832</v>
          </cell>
          <cell r="B308">
            <v>1697</v>
          </cell>
          <cell r="C308">
            <v>0</v>
          </cell>
          <cell r="D308">
            <v>0</v>
          </cell>
        </row>
        <row r="309">
          <cell r="A309">
            <v>42825</v>
          </cell>
          <cell r="B309">
            <v>2064</v>
          </cell>
          <cell r="C309">
            <v>28</v>
          </cell>
          <cell r="D309">
            <v>-2</v>
          </cell>
        </row>
        <row r="310">
          <cell r="A310">
            <v>42818</v>
          </cell>
          <cell r="B310">
            <v>2432</v>
          </cell>
          <cell r="C310">
            <v>13</v>
          </cell>
          <cell r="D310">
            <v>-16</v>
          </cell>
        </row>
        <row r="311">
          <cell r="A311">
            <v>42811</v>
          </cell>
          <cell r="B311">
            <v>1736</v>
          </cell>
          <cell r="C311">
            <v>12</v>
          </cell>
          <cell r="D311">
            <v>-7</v>
          </cell>
        </row>
        <row r="312">
          <cell r="A312">
            <v>42804</v>
          </cell>
          <cell r="B312">
            <v>1744</v>
          </cell>
          <cell r="C312">
            <v>10</v>
          </cell>
          <cell r="D312">
            <v>-8</v>
          </cell>
        </row>
        <row r="313">
          <cell r="A313">
            <v>42797</v>
          </cell>
          <cell r="B313">
            <v>1613</v>
          </cell>
          <cell r="C313">
            <v>11</v>
          </cell>
          <cell r="D313">
            <v>-17</v>
          </cell>
        </row>
        <row r="314">
          <cell r="A314">
            <v>42790</v>
          </cell>
          <cell r="B314">
            <v>2101</v>
          </cell>
          <cell r="C314">
            <v>8</v>
          </cell>
          <cell r="D314">
            <v>-3</v>
          </cell>
        </row>
        <row r="315">
          <cell r="A315">
            <v>42783</v>
          </cell>
          <cell r="B315">
            <v>1709</v>
          </cell>
          <cell r="C315">
            <v>18</v>
          </cell>
          <cell r="D315">
            <v>-4</v>
          </cell>
        </row>
        <row r="316">
          <cell r="A316">
            <v>42776</v>
          </cell>
          <cell r="B316">
            <v>1773</v>
          </cell>
          <cell r="C316">
            <v>5</v>
          </cell>
          <cell r="D316">
            <v>-9</v>
          </cell>
        </row>
        <row r="317">
          <cell r="A317">
            <v>42769</v>
          </cell>
          <cell r="B317">
            <v>2394</v>
          </cell>
          <cell r="C317">
            <v>44</v>
          </cell>
          <cell r="D317">
            <v>-35</v>
          </cell>
        </row>
        <row r="318">
          <cell r="A318">
            <v>42762</v>
          </cell>
          <cell r="B318">
            <v>1513</v>
          </cell>
          <cell r="C318">
            <v>91</v>
          </cell>
          <cell r="D318">
            <v>-29</v>
          </cell>
        </row>
        <row r="319">
          <cell r="A319">
            <v>42755</v>
          </cell>
          <cell r="B319">
            <v>1676</v>
          </cell>
          <cell r="C319">
            <v>82</v>
          </cell>
          <cell r="D319">
            <v>-38</v>
          </cell>
        </row>
        <row r="320">
          <cell r="A320">
            <v>42748</v>
          </cell>
          <cell r="B320">
            <v>2113</v>
          </cell>
          <cell r="C320">
            <v>129</v>
          </cell>
          <cell r="D320">
            <v>-84</v>
          </cell>
        </row>
        <row r="321">
          <cell r="A321">
            <v>42741</v>
          </cell>
          <cell r="B321">
            <v>2314</v>
          </cell>
          <cell r="C321">
            <v>166</v>
          </cell>
          <cell r="D321">
            <v>-52</v>
          </cell>
        </row>
        <row r="322">
          <cell r="A322">
            <v>42734</v>
          </cell>
          <cell r="B322">
            <v>1517</v>
          </cell>
          <cell r="C322">
            <v>5</v>
          </cell>
          <cell r="D322">
            <v>-15</v>
          </cell>
        </row>
        <row r="323">
          <cell r="A323">
            <v>42727</v>
          </cell>
          <cell r="B323">
            <v>1939</v>
          </cell>
          <cell r="C323">
            <v>4</v>
          </cell>
          <cell r="D323">
            <v>-65</v>
          </cell>
        </row>
        <row r="324">
          <cell r="A324">
            <v>42720</v>
          </cell>
          <cell r="B324">
            <v>2037</v>
          </cell>
          <cell r="C324">
            <v>9</v>
          </cell>
          <cell r="D324">
            <v>-13</v>
          </cell>
        </row>
        <row r="325">
          <cell r="A325">
            <v>42713</v>
          </cell>
          <cell r="B325">
            <v>1908</v>
          </cell>
          <cell r="C325">
            <v>2</v>
          </cell>
          <cell r="D325">
            <v>-10</v>
          </cell>
        </row>
        <row r="326">
          <cell r="A326">
            <v>42706</v>
          </cell>
          <cell r="B326">
            <v>2138</v>
          </cell>
          <cell r="C326">
            <v>2</v>
          </cell>
          <cell r="D326">
            <v>-8</v>
          </cell>
        </row>
        <row r="327">
          <cell r="A327">
            <v>42699</v>
          </cell>
          <cell r="B327">
            <v>1654</v>
          </cell>
          <cell r="C327">
            <v>6</v>
          </cell>
          <cell r="D327">
            <v>-4</v>
          </cell>
        </row>
        <row r="328">
          <cell r="A328">
            <v>42692</v>
          </cell>
          <cell r="B328">
            <v>2302</v>
          </cell>
          <cell r="C328">
            <v>6</v>
          </cell>
          <cell r="D328">
            <v>-25</v>
          </cell>
        </row>
        <row r="329">
          <cell r="A329">
            <v>42685</v>
          </cell>
          <cell r="B329">
            <v>2080</v>
          </cell>
          <cell r="C329">
            <v>6</v>
          </cell>
          <cell r="D329">
            <v>-18</v>
          </cell>
        </row>
        <row r="330">
          <cell r="A330">
            <v>42678</v>
          </cell>
          <cell r="B330">
            <v>1909</v>
          </cell>
          <cell r="C330">
            <v>7</v>
          </cell>
          <cell r="D330">
            <v>-13</v>
          </cell>
        </row>
        <row r="331">
          <cell r="A331">
            <v>42671</v>
          </cell>
          <cell r="B331">
            <v>4916</v>
          </cell>
          <cell r="C331">
            <v>13</v>
          </cell>
          <cell r="D331">
            <v>-55</v>
          </cell>
        </row>
        <row r="332">
          <cell r="A332">
            <v>42664</v>
          </cell>
          <cell r="B332">
            <v>2207</v>
          </cell>
          <cell r="C332">
            <v>2</v>
          </cell>
          <cell r="D332">
            <v>-23</v>
          </cell>
        </row>
        <row r="333">
          <cell r="A333">
            <v>42657</v>
          </cell>
          <cell r="B333">
            <v>2341</v>
          </cell>
          <cell r="C333">
            <v>19</v>
          </cell>
          <cell r="D333">
            <v>-12</v>
          </cell>
        </row>
        <row r="334">
          <cell r="A334">
            <v>42650</v>
          </cell>
          <cell r="B334">
            <v>2099</v>
          </cell>
          <cell r="C334">
            <v>22</v>
          </cell>
          <cell r="D334">
            <v>-12</v>
          </cell>
        </row>
        <row r="335">
          <cell r="A335">
            <v>42643</v>
          </cell>
          <cell r="B335">
            <v>2532</v>
          </cell>
          <cell r="C335">
            <v>6</v>
          </cell>
          <cell r="D335">
            <v>-18</v>
          </cell>
        </row>
        <row r="336">
          <cell r="A336">
            <v>42636</v>
          </cell>
          <cell r="B336">
            <v>2433</v>
          </cell>
          <cell r="C336">
            <v>12</v>
          </cell>
          <cell r="D336">
            <v>-20</v>
          </cell>
        </row>
        <row r="337">
          <cell r="A337">
            <v>42629</v>
          </cell>
          <cell r="B337">
            <v>5442</v>
          </cell>
          <cell r="C337">
            <v>132</v>
          </cell>
          <cell r="D337">
            <v>-37</v>
          </cell>
        </row>
        <row r="338">
          <cell r="A338">
            <v>42622</v>
          </cell>
          <cell r="B338">
            <v>6113</v>
          </cell>
          <cell r="C338">
            <v>21</v>
          </cell>
          <cell r="D338">
            <v>-107</v>
          </cell>
        </row>
        <row r="339">
          <cell r="A339">
            <v>42615</v>
          </cell>
          <cell r="B339">
            <v>3407</v>
          </cell>
          <cell r="C339">
            <v>11</v>
          </cell>
          <cell r="D339">
            <v>-64</v>
          </cell>
        </row>
        <row r="340">
          <cell r="A340">
            <v>42608</v>
          </cell>
          <cell r="B340">
            <v>2941</v>
          </cell>
          <cell r="C340">
            <v>21</v>
          </cell>
          <cell r="D340">
            <v>-25</v>
          </cell>
        </row>
        <row r="341">
          <cell r="A341">
            <v>42601</v>
          </cell>
          <cell r="B341">
            <v>1838</v>
          </cell>
          <cell r="C341">
            <v>12</v>
          </cell>
          <cell r="D341">
            <v>-23</v>
          </cell>
        </row>
        <row r="342">
          <cell r="A342">
            <v>42594</v>
          </cell>
          <cell r="B342">
            <v>2106</v>
          </cell>
          <cell r="C342">
            <v>22</v>
          </cell>
          <cell r="D342">
            <v>-14</v>
          </cell>
        </row>
        <row r="343">
          <cell r="A343">
            <v>42587</v>
          </cell>
          <cell r="B343">
            <v>2217</v>
          </cell>
          <cell r="C343">
            <v>12</v>
          </cell>
          <cell r="D343">
            <v>-11</v>
          </cell>
        </row>
        <row r="344">
          <cell r="A344">
            <v>42580</v>
          </cell>
          <cell r="B344">
            <v>2575</v>
          </cell>
          <cell r="C344">
            <v>45</v>
          </cell>
          <cell r="D344">
            <v>-57</v>
          </cell>
        </row>
        <row r="345">
          <cell r="A345">
            <v>42573</v>
          </cell>
          <cell r="B345">
            <v>2124</v>
          </cell>
          <cell r="C345">
            <v>15</v>
          </cell>
          <cell r="D345">
            <v>-56</v>
          </cell>
        </row>
        <row r="346">
          <cell r="A346">
            <v>42566</v>
          </cell>
          <cell r="B346">
            <v>1654</v>
          </cell>
          <cell r="C346">
            <v>14</v>
          </cell>
          <cell r="D346">
            <v>-11</v>
          </cell>
        </row>
        <row r="347">
          <cell r="A347">
            <v>42559</v>
          </cell>
          <cell r="B347">
            <v>1734</v>
          </cell>
          <cell r="C347">
            <v>10</v>
          </cell>
          <cell r="D347">
            <v>-18</v>
          </cell>
        </row>
        <row r="348">
          <cell r="A348">
            <v>42552</v>
          </cell>
          <cell r="B348">
            <v>2111</v>
          </cell>
          <cell r="C348">
            <v>3</v>
          </cell>
          <cell r="D348">
            <v>-36</v>
          </cell>
        </row>
        <row r="349">
          <cell r="A349">
            <v>42545</v>
          </cell>
          <cell r="B349">
            <v>1603</v>
          </cell>
          <cell r="C349">
            <v>10</v>
          </cell>
          <cell r="D349">
            <v>-25</v>
          </cell>
        </row>
        <row r="350">
          <cell r="A350">
            <v>42538</v>
          </cell>
          <cell r="B350">
            <v>1879</v>
          </cell>
          <cell r="C350">
            <v>5</v>
          </cell>
          <cell r="D350">
            <v>-27</v>
          </cell>
        </row>
        <row r="351">
          <cell r="A351">
            <v>42531</v>
          </cell>
          <cell r="B351">
            <v>1854</v>
          </cell>
          <cell r="C351">
            <v>13</v>
          </cell>
          <cell r="D351">
            <v>-16</v>
          </cell>
        </row>
        <row r="352">
          <cell r="A352">
            <v>42524</v>
          </cell>
          <cell r="B352">
            <v>2447</v>
          </cell>
          <cell r="C352">
            <v>12</v>
          </cell>
          <cell r="D352">
            <v>-35</v>
          </cell>
        </row>
        <row r="353">
          <cell r="A353">
            <v>42517</v>
          </cell>
          <cell r="B353">
            <v>2018</v>
          </cell>
          <cell r="C353">
            <v>16</v>
          </cell>
          <cell r="D353">
            <v>-15</v>
          </cell>
        </row>
        <row r="354">
          <cell r="A354">
            <v>42510</v>
          </cell>
          <cell r="B354">
            <v>2153</v>
          </cell>
          <cell r="C354">
            <v>7</v>
          </cell>
          <cell r="D354">
            <v>-31</v>
          </cell>
        </row>
        <row r="355">
          <cell r="A355">
            <v>42503</v>
          </cell>
          <cell r="B355">
            <v>3829</v>
          </cell>
          <cell r="C355">
            <v>14</v>
          </cell>
          <cell r="D355">
            <v>-210</v>
          </cell>
        </row>
        <row r="356">
          <cell r="A356">
            <v>42496</v>
          </cell>
          <cell r="B356">
            <v>2552</v>
          </cell>
          <cell r="C356">
            <v>11</v>
          </cell>
          <cell r="D356">
            <v>-68</v>
          </cell>
        </row>
        <row r="357">
          <cell r="A357">
            <v>42489</v>
          </cell>
          <cell r="B357">
            <v>3273</v>
          </cell>
          <cell r="C357">
            <v>19</v>
          </cell>
          <cell r="D357">
            <v>-229</v>
          </cell>
        </row>
        <row r="358">
          <cell r="A358">
            <v>42482</v>
          </cell>
          <cell r="B358">
            <v>2773</v>
          </cell>
          <cell r="C358">
            <v>10</v>
          </cell>
          <cell r="D358">
            <v>-56</v>
          </cell>
        </row>
        <row r="359">
          <cell r="A359">
            <v>42475</v>
          </cell>
          <cell r="B359">
            <v>2759</v>
          </cell>
          <cell r="C359">
            <v>15</v>
          </cell>
          <cell r="D359">
            <v>-15</v>
          </cell>
        </row>
        <row r="360">
          <cell r="A360">
            <v>42468</v>
          </cell>
          <cell r="B360">
            <v>2196</v>
          </cell>
          <cell r="C360">
            <v>16</v>
          </cell>
          <cell r="D360">
            <v>-50</v>
          </cell>
        </row>
        <row r="361">
          <cell r="A361">
            <v>42461</v>
          </cell>
          <cell r="B361">
            <v>3350</v>
          </cell>
          <cell r="C361">
            <v>5</v>
          </cell>
          <cell r="D361">
            <v>-28</v>
          </cell>
        </row>
        <row r="362">
          <cell r="A362">
            <v>42454</v>
          </cell>
          <cell r="B362">
            <v>2231</v>
          </cell>
          <cell r="C362">
            <v>2</v>
          </cell>
          <cell r="D362">
            <v>-24</v>
          </cell>
        </row>
        <row r="363">
          <cell r="A363">
            <v>42447</v>
          </cell>
          <cell r="B363">
            <v>2389</v>
          </cell>
          <cell r="C363">
            <v>7</v>
          </cell>
          <cell r="D363">
            <v>-26</v>
          </cell>
        </row>
        <row r="364">
          <cell r="A364">
            <v>42440</v>
          </cell>
          <cell r="B364">
            <v>3169</v>
          </cell>
          <cell r="C364">
            <v>3</v>
          </cell>
          <cell r="D364">
            <v>-59</v>
          </cell>
        </row>
        <row r="365">
          <cell r="A365">
            <v>42433</v>
          </cell>
          <cell r="B365">
            <v>3021</v>
          </cell>
          <cell r="C365">
            <v>11</v>
          </cell>
          <cell r="D365">
            <v>-22</v>
          </cell>
        </row>
        <row r="366">
          <cell r="A366">
            <v>42426</v>
          </cell>
          <cell r="B366">
            <v>4277</v>
          </cell>
          <cell r="C366">
            <v>8</v>
          </cell>
          <cell r="D366">
            <v>-59</v>
          </cell>
        </row>
        <row r="367">
          <cell r="A367">
            <v>42419</v>
          </cell>
          <cell r="B367">
            <v>5062</v>
          </cell>
          <cell r="C367">
            <v>13</v>
          </cell>
          <cell r="D367">
            <v>-74</v>
          </cell>
        </row>
        <row r="368">
          <cell r="A368">
            <v>42412</v>
          </cell>
          <cell r="B368">
            <v>1332</v>
          </cell>
          <cell r="C368">
            <v>2</v>
          </cell>
          <cell r="D368">
            <v>-22</v>
          </cell>
        </row>
        <row r="369">
          <cell r="A369">
            <v>42405</v>
          </cell>
          <cell r="B369">
            <v>1817</v>
          </cell>
          <cell r="C369">
            <v>11</v>
          </cell>
          <cell r="D369">
            <v>-37</v>
          </cell>
        </row>
        <row r="370">
          <cell r="A370">
            <v>42398</v>
          </cell>
          <cell r="B370">
            <v>3035</v>
          </cell>
          <cell r="C370">
            <v>41</v>
          </cell>
          <cell r="D370">
            <v>-89</v>
          </cell>
        </row>
        <row r="371">
          <cell r="A371">
            <v>42391</v>
          </cell>
          <cell r="B371">
            <v>2331</v>
          </cell>
          <cell r="C371">
            <v>25</v>
          </cell>
          <cell r="D371">
            <v>-45</v>
          </cell>
        </row>
        <row r="372">
          <cell r="A372">
            <v>42384</v>
          </cell>
          <cell r="B372">
            <v>2087</v>
          </cell>
          <cell r="C372">
            <v>20</v>
          </cell>
          <cell r="D372">
            <v>-32</v>
          </cell>
        </row>
        <row r="373">
          <cell r="A373">
            <v>42377</v>
          </cell>
          <cell r="B373">
            <v>2914</v>
          </cell>
          <cell r="C373">
            <v>24</v>
          </cell>
          <cell r="D373">
            <v>-110</v>
          </cell>
        </row>
        <row r="374">
          <cell r="A374">
            <v>42370</v>
          </cell>
          <cell r="B374">
            <v>926</v>
          </cell>
          <cell r="C374">
            <v>47</v>
          </cell>
          <cell r="D374">
            <v>-6</v>
          </cell>
        </row>
        <row r="375">
          <cell r="A375">
            <v>42363</v>
          </cell>
          <cell r="B375">
            <v>984</v>
          </cell>
          <cell r="C375">
            <v>22</v>
          </cell>
          <cell r="D375">
            <v>-13</v>
          </cell>
        </row>
        <row r="376">
          <cell r="A376">
            <v>42356</v>
          </cell>
          <cell r="B376">
            <v>2872</v>
          </cell>
          <cell r="C376">
            <v>164</v>
          </cell>
          <cell r="D376">
            <v>-49</v>
          </cell>
        </row>
        <row r="377">
          <cell r="A377">
            <v>42349</v>
          </cell>
          <cell r="B377">
            <v>2407</v>
          </cell>
          <cell r="C377">
            <v>127</v>
          </cell>
          <cell r="D377">
            <v>-22</v>
          </cell>
        </row>
        <row r="378">
          <cell r="A378">
            <v>42342</v>
          </cell>
          <cell r="B378">
            <v>2178</v>
          </cell>
          <cell r="C378">
            <v>104</v>
          </cell>
          <cell r="D378">
            <v>-33</v>
          </cell>
        </row>
        <row r="379">
          <cell r="A379">
            <v>42335</v>
          </cell>
          <cell r="B379">
            <v>1412</v>
          </cell>
          <cell r="C379">
            <v>46</v>
          </cell>
          <cell r="D379">
            <v>-7</v>
          </cell>
        </row>
        <row r="380">
          <cell r="A380">
            <v>42328</v>
          </cell>
          <cell r="B380">
            <v>1994</v>
          </cell>
          <cell r="C380">
            <v>76</v>
          </cell>
          <cell r="D380">
            <v>-22</v>
          </cell>
        </row>
        <row r="381">
          <cell r="A381">
            <v>42321</v>
          </cell>
          <cell r="B381">
            <v>2451</v>
          </cell>
          <cell r="C381">
            <v>96</v>
          </cell>
          <cell r="D381">
            <v>-29</v>
          </cell>
        </row>
        <row r="382">
          <cell r="A382">
            <v>42314</v>
          </cell>
          <cell r="B382">
            <v>2148</v>
          </cell>
          <cell r="C382">
            <v>98</v>
          </cell>
          <cell r="D382">
            <v>-24</v>
          </cell>
        </row>
        <row r="383">
          <cell r="A383">
            <v>42307</v>
          </cell>
          <cell r="B383">
            <v>2614</v>
          </cell>
          <cell r="C383">
            <v>142</v>
          </cell>
          <cell r="D383">
            <v>-23</v>
          </cell>
        </row>
        <row r="384">
          <cell r="A384">
            <v>42300</v>
          </cell>
          <cell r="B384">
            <v>2889</v>
          </cell>
          <cell r="C384">
            <v>110</v>
          </cell>
          <cell r="D384">
            <v>-34</v>
          </cell>
        </row>
        <row r="385">
          <cell r="A385">
            <v>42293</v>
          </cell>
          <cell r="B385">
            <v>2197</v>
          </cell>
          <cell r="C385">
            <v>94</v>
          </cell>
          <cell r="D385">
            <v>-24</v>
          </cell>
        </row>
        <row r="386">
          <cell r="A386">
            <v>42286</v>
          </cell>
          <cell r="B386">
            <v>2838</v>
          </cell>
          <cell r="C386">
            <v>122</v>
          </cell>
          <cell r="D386">
            <v>-30</v>
          </cell>
        </row>
        <row r="387">
          <cell r="A387">
            <v>42279</v>
          </cell>
          <cell r="B387">
            <v>2755</v>
          </cell>
          <cell r="C387">
            <v>133</v>
          </cell>
          <cell r="D387">
            <v>-40</v>
          </cell>
        </row>
        <row r="388">
          <cell r="A388">
            <v>42272</v>
          </cell>
          <cell r="B388">
            <v>3629</v>
          </cell>
          <cell r="C388">
            <v>161</v>
          </cell>
          <cell r="D388">
            <v>-30</v>
          </cell>
        </row>
        <row r="389">
          <cell r="A389">
            <v>42265</v>
          </cell>
          <cell r="B389">
            <v>3295</v>
          </cell>
          <cell r="C389">
            <v>154</v>
          </cell>
          <cell r="D389">
            <v>-71</v>
          </cell>
        </row>
        <row r="390">
          <cell r="A390">
            <v>42258</v>
          </cell>
          <cell r="B390">
            <v>4959</v>
          </cell>
          <cell r="C390">
            <v>304</v>
          </cell>
          <cell r="D390">
            <v>-41</v>
          </cell>
        </row>
        <row r="391">
          <cell r="A391">
            <v>42251</v>
          </cell>
          <cell r="B391">
            <v>2410</v>
          </cell>
          <cell r="C391">
            <v>175</v>
          </cell>
          <cell r="D391">
            <v>-107</v>
          </cell>
        </row>
        <row r="392">
          <cell r="A392">
            <v>42244</v>
          </cell>
          <cell r="B392">
            <v>3285</v>
          </cell>
          <cell r="C392">
            <v>170</v>
          </cell>
          <cell r="D392">
            <v>-66</v>
          </cell>
        </row>
        <row r="393">
          <cell r="A393">
            <v>42237</v>
          </cell>
          <cell r="B393">
            <v>1750</v>
          </cell>
          <cell r="C393">
            <v>108</v>
          </cell>
          <cell r="D393">
            <v>-37</v>
          </cell>
        </row>
        <row r="394">
          <cell r="A394">
            <v>42230</v>
          </cell>
          <cell r="B394">
            <v>2545</v>
          </cell>
          <cell r="C394">
            <v>141</v>
          </cell>
          <cell r="D394">
            <v>-46</v>
          </cell>
        </row>
        <row r="395">
          <cell r="A395">
            <v>42223</v>
          </cell>
          <cell r="B395">
            <v>2111</v>
          </cell>
          <cell r="C395">
            <v>120</v>
          </cell>
          <cell r="D395">
            <v>-54</v>
          </cell>
        </row>
        <row r="396">
          <cell r="A396">
            <v>42216</v>
          </cell>
          <cell r="B396">
            <v>1695</v>
          </cell>
          <cell r="C396">
            <v>95</v>
          </cell>
          <cell r="D396">
            <v>-21</v>
          </cell>
        </row>
        <row r="397">
          <cell r="A397">
            <v>42209</v>
          </cell>
          <cell r="B397">
            <v>1949</v>
          </cell>
          <cell r="C397">
            <v>162</v>
          </cell>
          <cell r="D397">
            <v>-33</v>
          </cell>
        </row>
        <row r="398">
          <cell r="A398">
            <v>42202</v>
          </cell>
          <cell r="B398">
            <v>1874</v>
          </cell>
          <cell r="C398">
            <v>90</v>
          </cell>
          <cell r="D398">
            <v>-42</v>
          </cell>
        </row>
        <row r="399">
          <cell r="A399">
            <v>42195</v>
          </cell>
          <cell r="B399">
            <v>2189</v>
          </cell>
          <cell r="C399">
            <v>123</v>
          </cell>
          <cell r="D399">
            <v>-52</v>
          </cell>
        </row>
        <row r="400">
          <cell r="A400">
            <v>42188</v>
          </cell>
          <cell r="B400">
            <v>1581</v>
          </cell>
          <cell r="C400">
            <v>54</v>
          </cell>
          <cell r="D400">
            <v>-20</v>
          </cell>
        </row>
        <row r="401">
          <cell r="A401">
            <v>42181</v>
          </cell>
          <cell r="B401">
            <v>2697</v>
          </cell>
          <cell r="C401">
            <v>76</v>
          </cell>
          <cell r="D401">
            <v>-34</v>
          </cell>
        </row>
        <row r="402">
          <cell r="A402">
            <v>42174</v>
          </cell>
          <cell r="B402">
            <v>1743</v>
          </cell>
          <cell r="C402">
            <v>72</v>
          </cell>
          <cell r="D402">
            <v>-17</v>
          </cell>
        </row>
        <row r="403">
          <cell r="A403">
            <v>42167</v>
          </cell>
          <cell r="B403">
            <v>1918</v>
          </cell>
          <cell r="C403">
            <v>92</v>
          </cell>
          <cell r="D403">
            <v>-39</v>
          </cell>
        </row>
        <row r="404">
          <cell r="A404">
            <v>42160</v>
          </cell>
          <cell r="B404">
            <v>2266</v>
          </cell>
          <cell r="C404">
            <v>94</v>
          </cell>
          <cell r="D404">
            <v>-36</v>
          </cell>
        </row>
        <row r="405">
          <cell r="A405">
            <v>42153</v>
          </cell>
          <cell r="B405">
            <v>2689</v>
          </cell>
          <cell r="C405">
            <v>98</v>
          </cell>
          <cell r="D405">
            <v>-31</v>
          </cell>
        </row>
        <row r="406">
          <cell r="A406">
            <v>42146</v>
          </cell>
          <cell r="B406">
            <v>1902</v>
          </cell>
          <cell r="C406">
            <v>90</v>
          </cell>
          <cell r="D406">
            <v>-19</v>
          </cell>
        </row>
        <row r="407">
          <cell r="A407">
            <v>42139</v>
          </cell>
          <cell r="B407">
            <v>1642</v>
          </cell>
          <cell r="C407">
            <v>89</v>
          </cell>
          <cell r="D407">
            <v>-24</v>
          </cell>
        </row>
        <row r="408">
          <cell r="A408">
            <v>42132</v>
          </cell>
          <cell r="B408">
            <v>1738</v>
          </cell>
          <cell r="C408">
            <v>87</v>
          </cell>
          <cell r="D408">
            <v>-35</v>
          </cell>
        </row>
        <row r="409">
          <cell r="A409">
            <v>42125</v>
          </cell>
          <cell r="B409">
            <v>2375</v>
          </cell>
          <cell r="C409">
            <v>173</v>
          </cell>
          <cell r="D409">
            <v>-49</v>
          </cell>
        </row>
        <row r="410">
          <cell r="A410">
            <v>42118</v>
          </cell>
          <cell r="B410">
            <v>3337</v>
          </cell>
          <cell r="C410">
            <v>153</v>
          </cell>
          <cell r="D410">
            <v>-34</v>
          </cell>
        </row>
        <row r="411">
          <cell r="A411">
            <v>42111</v>
          </cell>
          <cell r="B411">
            <v>2545</v>
          </cell>
          <cell r="C411">
            <v>118</v>
          </cell>
          <cell r="D411">
            <v>-32</v>
          </cell>
        </row>
        <row r="412">
          <cell r="A412">
            <v>42104</v>
          </cell>
          <cell r="B412">
            <v>3923</v>
          </cell>
          <cell r="C412">
            <v>199</v>
          </cell>
          <cell r="D412">
            <v>-40</v>
          </cell>
        </row>
        <row r="413">
          <cell r="A413">
            <v>42097</v>
          </cell>
          <cell r="B413">
            <v>1863</v>
          </cell>
          <cell r="C413">
            <v>97</v>
          </cell>
          <cell r="D413">
            <v>-16</v>
          </cell>
        </row>
        <row r="414">
          <cell r="A414">
            <v>42090</v>
          </cell>
          <cell r="B414">
            <v>2701</v>
          </cell>
          <cell r="C414">
            <v>76</v>
          </cell>
          <cell r="D414">
            <v>-30</v>
          </cell>
        </row>
        <row r="415">
          <cell r="A415">
            <v>42083</v>
          </cell>
          <cell r="B415">
            <v>2281</v>
          </cell>
          <cell r="C415">
            <v>89</v>
          </cell>
          <cell r="D415">
            <v>-35</v>
          </cell>
        </row>
        <row r="416">
          <cell r="A416">
            <v>42076</v>
          </cell>
          <cell r="B416">
            <v>3167</v>
          </cell>
          <cell r="C416">
            <v>116</v>
          </cell>
          <cell r="D416">
            <v>-52</v>
          </cell>
        </row>
        <row r="417">
          <cell r="A417">
            <v>42069</v>
          </cell>
          <cell r="B417">
            <v>3115</v>
          </cell>
          <cell r="C417">
            <v>172</v>
          </cell>
          <cell r="D417">
            <v>-38</v>
          </cell>
        </row>
        <row r="418">
          <cell r="A418">
            <v>42062</v>
          </cell>
          <cell r="B418">
            <v>3076</v>
          </cell>
          <cell r="C418">
            <v>166</v>
          </cell>
          <cell r="D418">
            <v>-71</v>
          </cell>
        </row>
        <row r="419">
          <cell r="A419">
            <v>42055</v>
          </cell>
          <cell r="B419">
            <v>2046</v>
          </cell>
          <cell r="C419">
            <v>108</v>
          </cell>
          <cell r="D419">
            <v>-35</v>
          </cell>
        </row>
        <row r="420">
          <cell r="A420">
            <v>42048</v>
          </cell>
          <cell r="B420">
            <v>3220</v>
          </cell>
          <cell r="C420">
            <v>109</v>
          </cell>
          <cell r="D420">
            <v>-34</v>
          </cell>
        </row>
        <row r="421">
          <cell r="A421">
            <v>42041</v>
          </cell>
          <cell r="B421">
            <v>2054</v>
          </cell>
          <cell r="C421">
            <v>92</v>
          </cell>
          <cell r="D421">
            <v>-28</v>
          </cell>
        </row>
        <row r="422">
          <cell r="A422">
            <v>42034</v>
          </cell>
          <cell r="B422">
            <v>2539</v>
          </cell>
          <cell r="C422">
            <v>156</v>
          </cell>
          <cell r="D422">
            <v>-47</v>
          </cell>
        </row>
        <row r="423">
          <cell r="A423">
            <v>42027</v>
          </cell>
          <cell r="B423">
            <v>2224</v>
          </cell>
          <cell r="C423">
            <v>166</v>
          </cell>
          <cell r="D423">
            <v>-38</v>
          </cell>
        </row>
        <row r="424">
          <cell r="A424">
            <v>42020</v>
          </cell>
          <cell r="B424">
            <v>2248</v>
          </cell>
          <cell r="C424">
            <v>88</v>
          </cell>
          <cell r="D424">
            <v>-88</v>
          </cell>
        </row>
        <row r="425">
          <cell r="A425">
            <v>42013</v>
          </cell>
          <cell r="B425">
            <v>2521</v>
          </cell>
          <cell r="C425">
            <v>169</v>
          </cell>
          <cell r="D425">
            <v>-42</v>
          </cell>
        </row>
        <row r="426">
          <cell r="A426">
            <v>42006</v>
          </cell>
          <cell r="B426">
            <v>979</v>
          </cell>
          <cell r="C426">
            <v>27</v>
          </cell>
          <cell r="D426">
            <v>-23</v>
          </cell>
        </row>
      </sheetData>
      <sheetData sheetId="19"/>
      <sheetData sheetId="20"/>
      <sheetData sheetId="21"/>
      <sheetData sheetId="22"/>
      <sheetData sheetId="23">
        <row r="1">
          <cell r="B1" t="str">
            <v>AAPL</v>
          </cell>
        </row>
        <row r="2">
          <cell r="A2" t="str">
            <v>Date</v>
          </cell>
          <cell r="B2" t="str">
            <v>Short Interest</v>
          </cell>
          <cell r="E2" t="str">
            <v>Short Interest Ratio</v>
          </cell>
        </row>
        <row r="3">
          <cell r="A3">
            <v>44925</v>
          </cell>
          <cell r="B3">
            <v>124024570</v>
          </cell>
          <cell r="E3">
            <v>1.45644350985913</v>
          </cell>
        </row>
        <row r="4">
          <cell r="A4">
            <v>44910</v>
          </cell>
          <cell r="B4">
            <v>121757434</v>
          </cell>
          <cell r="E4">
            <v>1.62723904277784</v>
          </cell>
        </row>
        <row r="5">
          <cell r="A5">
            <v>44895</v>
          </cell>
          <cell r="B5">
            <v>125719918</v>
          </cell>
          <cell r="E5">
            <v>1.82795902077282</v>
          </cell>
        </row>
        <row r="6">
          <cell r="A6">
            <v>44880</v>
          </cell>
          <cell r="B6">
            <v>114431895</v>
          </cell>
          <cell r="E6">
            <v>1.2146378193741101</v>
          </cell>
        </row>
        <row r="7">
          <cell r="A7">
            <v>44865</v>
          </cell>
          <cell r="B7">
            <v>103178670</v>
          </cell>
          <cell r="E7">
            <v>1.1270614660145499</v>
          </cell>
        </row>
        <row r="8">
          <cell r="A8">
            <v>44848</v>
          </cell>
          <cell r="B8">
            <v>108664761</v>
          </cell>
          <cell r="E8">
            <v>1.2641179949049399</v>
          </cell>
        </row>
        <row r="9">
          <cell r="A9">
            <v>44834</v>
          </cell>
          <cell r="B9">
            <v>103251184</v>
          </cell>
          <cell r="E9">
            <v>0.93490993529573896</v>
          </cell>
        </row>
        <row r="10">
          <cell r="A10">
            <v>44819</v>
          </cell>
          <cell r="B10">
            <v>116076947</v>
          </cell>
          <cell r="E10">
            <v>1.3334763381105801</v>
          </cell>
        </row>
        <row r="11">
          <cell r="A11">
            <v>44804</v>
          </cell>
          <cell r="B11">
            <v>113066596</v>
          </cell>
          <cell r="E11">
            <v>1.6669017284597401</v>
          </cell>
        </row>
        <row r="12">
          <cell r="A12">
            <v>44788</v>
          </cell>
          <cell r="B12">
            <v>115400891</v>
          </cell>
          <cell r="E12">
            <v>1.8273640298456</v>
          </cell>
        </row>
        <row r="13">
          <cell r="A13">
            <v>44771</v>
          </cell>
          <cell r="B13">
            <v>107535584</v>
          </cell>
          <cell r="E13">
            <v>1.4705309642964499</v>
          </cell>
        </row>
        <row r="14">
          <cell r="A14">
            <v>44757</v>
          </cell>
          <cell r="B14">
            <v>104993162</v>
          </cell>
          <cell r="E14">
            <v>1.46699729257099</v>
          </cell>
        </row>
        <row r="15">
          <cell r="A15">
            <v>44742</v>
          </cell>
          <cell r="B15">
            <v>112994371</v>
          </cell>
          <cell r="E15">
            <v>1.30303358331606</v>
          </cell>
        </row>
        <row r="16">
          <cell r="A16">
            <v>44727</v>
          </cell>
          <cell r="B16">
            <v>120066688</v>
          </cell>
          <cell r="E16">
            <v>1.4711535010724901</v>
          </cell>
        </row>
        <row r="17">
          <cell r="A17">
            <v>44712</v>
          </cell>
          <cell r="B17">
            <v>113283277</v>
          </cell>
          <cell r="E17">
            <v>1.0861088141211199</v>
          </cell>
        </row>
        <row r="18">
          <cell r="A18">
            <v>44694</v>
          </cell>
          <cell r="B18">
            <v>108695931</v>
          </cell>
          <cell r="E18">
            <v>0.86770357213565297</v>
          </cell>
        </row>
        <row r="19">
          <cell r="A19">
            <v>44680</v>
          </cell>
          <cell r="B19">
            <v>103977276</v>
          </cell>
          <cell r="E19">
            <v>1.1335916379345601</v>
          </cell>
        </row>
        <row r="20">
          <cell r="A20">
            <v>44665</v>
          </cell>
          <cell r="B20">
            <v>103292182</v>
          </cell>
          <cell r="E20">
            <v>1.3434148752072099</v>
          </cell>
        </row>
        <row r="21">
          <cell r="A21">
            <v>44651</v>
          </cell>
          <cell r="B21">
            <v>101969098</v>
          </cell>
          <cell r="E21">
            <v>1.07995039788533</v>
          </cell>
        </row>
        <row r="22">
          <cell r="A22">
            <v>44635</v>
          </cell>
          <cell r="B22">
            <v>111286790</v>
          </cell>
          <cell r="E22">
            <v>1.1704909838567099</v>
          </cell>
        </row>
        <row r="23">
          <cell r="A23">
            <v>44620</v>
          </cell>
          <cell r="B23">
            <v>110322490</v>
          </cell>
          <cell r="E23">
            <v>1.2440455995569599</v>
          </cell>
        </row>
        <row r="24">
          <cell r="A24">
            <v>44607</v>
          </cell>
          <cell r="B24">
            <v>108944701</v>
          </cell>
          <cell r="E24">
            <v>1.3232616060697799</v>
          </cell>
        </row>
        <row r="25">
          <cell r="A25">
            <v>44592</v>
          </cell>
          <cell r="B25">
            <v>91388112</v>
          </cell>
          <cell r="E25">
            <v>0.75954046245974105</v>
          </cell>
        </row>
        <row r="26">
          <cell r="A26">
            <v>44575</v>
          </cell>
          <cell r="B26">
            <v>90492581</v>
          </cell>
          <cell r="E26">
            <v>0.99975863516477204</v>
          </cell>
        </row>
        <row r="27">
          <cell r="A27">
            <v>44561</v>
          </cell>
          <cell r="B27">
            <v>95908325</v>
          </cell>
          <cell r="E27">
            <v>1.0093558215689999</v>
          </cell>
        </row>
        <row r="28">
          <cell r="A28">
            <v>44545</v>
          </cell>
          <cell r="B28">
            <v>113277024</v>
          </cell>
          <cell r="E28">
            <v>0.89066561918451004</v>
          </cell>
        </row>
        <row r="29">
          <cell r="A29">
            <v>44530</v>
          </cell>
          <cell r="B29">
            <v>112598907</v>
          </cell>
          <cell r="E29">
            <v>1.09893411432717</v>
          </cell>
        </row>
        <row r="30">
          <cell r="A30">
            <v>44515</v>
          </cell>
          <cell r="B30">
            <v>99688619</v>
          </cell>
          <cell r="E30">
            <v>1.6479524300014301</v>
          </cell>
        </row>
        <row r="31">
          <cell r="A31">
            <v>44498</v>
          </cell>
          <cell r="B31">
            <v>100495541</v>
          </cell>
          <cell r="E31">
            <v>1.3717065638511701</v>
          </cell>
        </row>
        <row r="32">
          <cell r="A32">
            <v>44484</v>
          </cell>
          <cell r="B32">
            <v>100881318</v>
          </cell>
          <cell r="E32">
            <v>1.3352408268214599</v>
          </cell>
        </row>
        <row r="33">
          <cell r="A33">
            <v>44469</v>
          </cell>
          <cell r="B33">
            <v>101107412</v>
          </cell>
          <cell r="E33">
            <v>1.1857728061899799</v>
          </cell>
        </row>
        <row r="34">
          <cell r="A34">
            <v>44454</v>
          </cell>
          <cell r="B34">
            <v>100926641</v>
          </cell>
          <cell r="E34">
            <v>1.17524111788631</v>
          </cell>
        </row>
        <row r="35">
          <cell r="A35">
            <v>44439</v>
          </cell>
          <cell r="B35">
            <v>96838699</v>
          </cell>
          <cell r="E35">
            <v>1.3235304975168001</v>
          </cell>
        </row>
        <row r="36">
          <cell r="A36">
            <v>44421</v>
          </cell>
          <cell r="B36">
            <v>93105968</v>
          </cell>
          <cell r="E36">
            <v>1.59539459153063</v>
          </cell>
        </row>
        <row r="37">
          <cell r="A37">
            <v>44407</v>
          </cell>
          <cell r="B37">
            <v>93114834</v>
          </cell>
          <cell r="E37">
            <v>1.06927606396201</v>
          </cell>
        </row>
        <row r="38">
          <cell r="A38">
            <v>44392</v>
          </cell>
          <cell r="B38">
            <v>96355309</v>
          </cell>
          <cell r="E38">
            <v>1.0033336958047601</v>
          </cell>
        </row>
        <row r="39">
          <cell r="A39">
            <v>44377</v>
          </cell>
          <cell r="B39">
            <v>90213531</v>
          </cell>
          <cell r="E39">
            <v>1.1795599711378</v>
          </cell>
        </row>
        <row r="40">
          <cell r="A40">
            <v>44362</v>
          </cell>
          <cell r="B40">
            <v>108937943</v>
          </cell>
          <cell r="E40">
            <v>1.56724238423645</v>
          </cell>
        </row>
        <row r="41">
          <cell r="A41">
            <v>44344</v>
          </cell>
          <cell r="B41">
            <v>123051652</v>
          </cell>
          <cell r="E41">
            <v>1.8303055409023199</v>
          </cell>
        </row>
        <row r="42">
          <cell r="A42">
            <v>44330</v>
          </cell>
          <cell r="B42">
            <v>94747255</v>
          </cell>
          <cell r="E42">
            <v>1.069112395031</v>
          </cell>
        </row>
        <row r="43">
          <cell r="A43">
            <v>44316</v>
          </cell>
          <cell r="B43">
            <v>82710348</v>
          </cell>
          <cell r="E43">
            <v>1.0137951058478001</v>
          </cell>
        </row>
        <row r="44">
          <cell r="A44">
            <v>44301</v>
          </cell>
          <cell r="B44">
            <v>127637729</v>
          </cell>
          <cell r="E44">
            <v>1.6108675190853501</v>
          </cell>
        </row>
        <row r="45">
          <cell r="A45">
            <v>44286</v>
          </cell>
          <cell r="B45">
            <v>99488771</v>
          </cell>
          <cell r="E45">
            <v>1.0042694445102001</v>
          </cell>
        </row>
        <row r="46">
          <cell r="A46">
            <v>44270</v>
          </cell>
          <cell r="B46">
            <v>107011007</v>
          </cell>
          <cell r="E46">
            <v>0.942147858735357</v>
          </cell>
        </row>
        <row r="47">
          <cell r="A47">
            <v>44253</v>
          </cell>
          <cell r="B47">
            <v>100799312</v>
          </cell>
          <cell r="E47">
            <v>1.0259124558703201</v>
          </cell>
        </row>
        <row r="48">
          <cell r="A48">
            <v>44239</v>
          </cell>
          <cell r="B48">
            <v>88329668</v>
          </cell>
          <cell r="E48">
            <v>1.2189230111643199</v>
          </cell>
        </row>
        <row r="49">
          <cell r="A49">
            <v>44225</v>
          </cell>
          <cell r="B49">
            <v>91862600</v>
          </cell>
          <cell r="E49">
            <v>0.85169217619289805</v>
          </cell>
        </row>
        <row r="50">
          <cell r="A50">
            <v>44211</v>
          </cell>
          <cell r="B50">
            <v>99897228</v>
          </cell>
          <cell r="E50">
            <v>1.0178311751062701</v>
          </cell>
        </row>
        <row r="51">
          <cell r="A51">
            <v>44196</v>
          </cell>
          <cell r="B51">
            <v>91091816</v>
          </cell>
          <cell r="E51">
            <v>0.86450379828386203</v>
          </cell>
        </row>
        <row r="52">
          <cell r="A52">
            <v>44180</v>
          </cell>
          <cell r="B52">
            <v>94721417</v>
          </cell>
          <cell r="E52">
            <v>1.1511201378601299</v>
          </cell>
        </row>
        <row r="53">
          <cell r="A53">
            <v>44165</v>
          </cell>
          <cell r="B53">
            <v>89985311</v>
          </cell>
          <cell r="E53">
            <v>1.19380212344141</v>
          </cell>
        </row>
        <row r="54">
          <cell r="A54">
            <v>44148</v>
          </cell>
          <cell r="B54">
            <v>87564487</v>
          </cell>
          <cell r="E54">
            <v>0.78531366328042496</v>
          </cell>
        </row>
        <row r="55">
          <cell r="A55">
            <v>44134</v>
          </cell>
          <cell r="B55">
            <v>80528396</v>
          </cell>
          <cell r="E55">
            <v>0.78480390563157598</v>
          </cell>
        </row>
        <row r="56">
          <cell r="A56">
            <v>44119</v>
          </cell>
          <cell r="B56">
            <v>83252544</v>
          </cell>
          <cell r="E56">
            <v>0.62627707440005198</v>
          </cell>
        </row>
        <row r="57">
          <cell r="A57">
            <v>44104</v>
          </cell>
          <cell r="B57">
            <v>88087882</v>
          </cell>
          <cell r="E57">
            <v>0.568839948405512</v>
          </cell>
        </row>
        <row r="58">
          <cell r="A58">
            <v>44089</v>
          </cell>
          <cell r="B58">
            <v>90218872</v>
          </cell>
          <cell r="E58">
            <v>0.487319648626581</v>
          </cell>
        </row>
        <row r="59">
          <cell r="A59">
            <v>44074</v>
          </cell>
          <cell r="B59">
            <v>79684337</v>
          </cell>
          <cell r="E59">
            <v>0.46272591132139701</v>
          </cell>
        </row>
        <row r="60">
          <cell r="A60">
            <v>44057</v>
          </cell>
          <cell r="B60">
            <v>94635016</v>
          </cell>
          <cell r="E60">
            <v>0.53284881927005301</v>
          </cell>
        </row>
        <row r="61">
          <cell r="A61">
            <v>44043</v>
          </cell>
          <cell r="B61">
            <v>106009508</v>
          </cell>
          <cell r="E61">
            <v>0.94924270657474297</v>
          </cell>
        </row>
        <row r="62">
          <cell r="A62">
            <v>44027</v>
          </cell>
          <cell r="B62">
            <v>140938424</v>
          </cell>
          <cell r="E62">
            <v>1.22621046788622</v>
          </cell>
        </row>
        <row r="63">
          <cell r="A63">
            <v>44012</v>
          </cell>
          <cell r="B63">
            <v>135851404</v>
          </cell>
          <cell r="E63">
            <v>0.904270910241606</v>
          </cell>
        </row>
        <row r="64">
          <cell r="A64">
            <v>43997</v>
          </cell>
          <cell r="B64">
            <v>139313172</v>
          </cell>
          <cell r="E64">
            <v>1.1724561109451701</v>
          </cell>
        </row>
        <row r="65">
          <cell r="A65">
            <v>43980</v>
          </cell>
          <cell r="B65">
            <v>136776308</v>
          </cell>
          <cell r="E65">
            <v>1.3616090970605601</v>
          </cell>
        </row>
        <row r="66">
          <cell r="A66">
            <v>43966</v>
          </cell>
          <cell r="B66">
            <v>134369780</v>
          </cell>
          <cell r="E66">
            <v>0.93611417498911198</v>
          </cell>
        </row>
        <row r="67">
          <cell r="A67">
            <v>43951</v>
          </cell>
          <cell r="B67">
            <v>121128368</v>
          </cell>
          <cell r="E67">
            <v>0.94109623175423496</v>
          </cell>
        </row>
        <row r="68">
          <cell r="A68">
            <v>43936</v>
          </cell>
          <cell r="B68">
            <v>138544780</v>
          </cell>
          <cell r="E68">
            <v>0.90491740258502495</v>
          </cell>
        </row>
        <row r="69">
          <cell r="A69">
            <v>43921</v>
          </cell>
          <cell r="B69">
            <v>156237796</v>
          </cell>
          <cell r="E69">
            <v>0.59192318662357202</v>
          </cell>
        </row>
        <row r="70">
          <cell r="A70">
            <v>43903</v>
          </cell>
          <cell r="B70">
            <v>153711668</v>
          </cell>
          <cell r="E70">
            <v>0.60586969938940805</v>
          </cell>
        </row>
        <row r="71">
          <cell r="A71">
            <v>43889</v>
          </cell>
          <cell r="B71">
            <v>116034016</v>
          </cell>
          <cell r="E71">
            <v>0.55789740951085498</v>
          </cell>
        </row>
        <row r="72">
          <cell r="A72">
            <v>43875</v>
          </cell>
          <cell r="B72">
            <v>163563392</v>
          </cell>
          <cell r="E72">
            <v>1.53809153843391</v>
          </cell>
        </row>
        <row r="73">
          <cell r="A73">
            <v>43861</v>
          </cell>
          <cell r="B73">
            <v>166174656</v>
          </cell>
          <cell r="E73">
            <v>1.32642046336203</v>
          </cell>
        </row>
        <row r="74">
          <cell r="A74">
            <v>43845</v>
          </cell>
          <cell r="B74">
            <v>166389784</v>
          </cell>
          <cell r="E74">
            <v>1.3422335117301301</v>
          </cell>
        </row>
        <row r="75">
          <cell r="A75">
            <v>43830</v>
          </cell>
          <cell r="B75">
            <v>182059592</v>
          </cell>
          <cell r="E75">
            <v>1.58480082248962</v>
          </cell>
        </row>
        <row r="76">
          <cell r="A76">
            <v>43812</v>
          </cell>
          <cell r="B76">
            <v>202982384</v>
          </cell>
          <cell r="E76">
            <v>2.26552821769423</v>
          </cell>
        </row>
        <row r="77">
          <cell r="A77">
            <v>43798</v>
          </cell>
          <cell r="B77">
            <v>253958380</v>
          </cell>
          <cell r="E77">
            <v>3.01582689831696</v>
          </cell>
        </row>
        <row r="78">
          <cell r="A78">
            <v>43784</v>
          </cell>
          <cell r="B78">
            <v>184065444</v>
          </cell>
          <cell r="E78">
            <v>1.94620746918081</v>
          </cell>
        </row>
        <row r="79">
          <cell r="A79">
            <v>43769</v>
          </cell>
          <cell r="B79">
            <v>180607100</v>
          </cell>
          <cell r="E79">
            <v>1.88019560594532</v>
          </cell>
        </row>
        <row r="80">
          <cell r="A80">
            <v>43753</v>
          </cell>
          <cell r="B80">
            <v>192090708</v>
          </cell>
          <cell r="E80">
            <v>1.5787007142943099</v>
          </cell>
        </row>
        <row r="81">
          <cell r="A81">
            <v>43738</v>
          </cell>
          <cell r="B81">
            <v>175735588</v>
          </cell>
          <cell r="E81">
            <v>1.6698260053490499</v>
          </cell>
        </row>
        <row r="82">
          <cell r="A82">
            <v>43721</v>
          </cell>
          <cell r="B82">
            <v>170606536</v>
          </cell>
          <cell r="E82">
            <v>1.4886257296429799</v>
          </cell>
        </row>
        <row r="83">
          <cell r="A83">
            <v>43707</v>
          </cell>
          <cell r="B83">
            <v>158069320</v>
          </cell>
          <cell r="E83">
            <v>1.5474766750687201</v>
          </cell>
        </row>
        <row r="84">
          <cell r="A84">
            <v>43692</v>
          </cell>
          <cell r="B84">
            <v>182377032</v>
          </cell>
          <cell r="E84">
            <v>1.2452210467876199</v>
          </cell>
        </row>
        <row r="85">
          <cell r="A85">
            <v>43677</v>
          </cell>
          <cell r="B85">
            <v>172023840</v>
          </cell>
          <cell r="E85">
            <v>1.8280342917210699</v>
          </cell>
        </row>
        <row r="86">
          <cell r="A86">
            <v>43661</v>
          </cell>
          <cell r="B86">
            <v>169715884</v>
          </cell>
          <cell r="E86">
            <v>2.2174543445755699</v>
          </cell>
        </row>
        <row r="87">
          <cell r="A87">
            <v>43644</v>
          </cell>
          <cell r="B87">
            <v>173794112</v>
          </cell>
          <cell r="E87">
            <v>1.73896453540838</v>
          </cell>
        </row>
        <row r="88">
          <cell r="A88">
            <v>43630</v>
          </cell>
          <cell r="B88">
            <v>188014044</v>
          </cell>
          <cell r="E88">
            <v>1.76508937294289</v>
          </cell>
        </row>
        <row r="89">
          <cell r="A89">
            <v>43616</v>
          </cell>
          <cell r="B89">
            <v>205028416</v>
          </cell>
          <cell r="E89">
            <v>1.72129156817346</v>
          </cell>
        </row>
        <row r="90">
          <cell r="A90">
            <v>43600</v>
          </cell>
          <cell r="B90">
            <v>198201392</v>
          </cell>
          <cell r="E90">
            <v>1.32330555185674</v>
          </cell>
        </row>
        <row r="91">
          <cell r="A91">
            <v>43585</v>
          </cell>
          <cell r="B91">
            <v>210677904</v>
          </cell>
          <cell r="E91">
            <v>2.14438136770957</v>
          </cell>
        </row>
        <row r="92">
          <cell r="A92">
            <v>43570</v>
          </cell>
          <cell r="B92">
            <v>244015404</v>
          </cell>
          <cell r="E92">
            <v>2.56799683171291</v>
          </cell>
        </row>
        <row r="93">
          <cell r="A93">
            <v>43553</v>
          </cell>
          <cell r="B93">
            <v>271144040</v>
          </cell>
          <cell r="E93">
            <v>1.9357887989792499</v>
          </cell>
        </row>
        <row r="94">
          <cell r="A94">
            <v>43539</v>
          </cell>
          <cell r="B94">
            <v>291006624</v>
          </cell>
          <cell r="E94">
            <v>2.6602713371118898</v>
          </cell>
        </row>
        <row r="95">
          <cell r="A95">
            <v>43524</v>
          </cell>
          <cell r="B95">
            <v>387330052</v>
          </cell>
          <cell r="E95">
            <v>4.3884575096804799</v>
          </cell>
        </row>
        <row r="96">
          <cell r="A96">
            <v>43511</v>
          </cell>
          <cell r="B96">
            <v>159612860</v>
          </cell>
          <cell r="E96">
            <v>1.48129994645848</v>
          </cell>
        </row>
        <row r="97">
          <cell r="A97">
            <v>43496</v>
          </cell>
          <cell r="B97">
            <v>161443128</v>
          </cell>
          <cell r="E97">
            <v>1.1784855685179001</v>
          </cell>
        </row>
        <row r="98">
          <cell r="A98">
            <v>43480</v>
          </cell>
          <cell r="B98">
            <v>186318836</v>
          </cell>
          <cell r="E98">
            <v>1.0307289937202999</v>
          </cell>
        </row>
        <row r="99">
          <cell r="A99">
            <v>43465</v>
          </cell>
          <cell r="B99">
            <v>181118776</v>
          </cell>
          <cell r="E99">
            <v>0.88113986954254697</v>
          </cell>
        </row>
        <row r="100">
          <cell r="A100">
            <v>43448</v>
          </cell>
          <cell r="B100">
            <v>181120224</v>
          </cell>
          <cell r="E100">
            <v>1.05836088757381</v>
          </cell>
        </row>
        <row r="101">
          <cell r="A101">
            <v>43434</v>
          </cell>
          <cell r="B101">
            <v>179660500</v>
          </cell>
          <cell r="E101">
            <v>1.08184832410684</v>
          </cell>
        </row>
        <row r="102">
          <cell r="A102">
            <v>43419</v>
          </cell>
          <cell r="B102">
            <v>167165484</v>
          </cell>
          <cell r="E102">
            <v>0.84155916163158995</v>
          </cell>
        </row>
        <row r="103">
          <cell r="A103">
            <v>43404</v>
          </cell>
          <cell r="B103">
            <v>145876368</v>
          </cell>
          <cell r="E103">
            <v>1.0310420071164299</v>
          </cell>
        </row>
        <row r="104">
          <cell r="A104">
            <v>43388</v>
          </cell>
          <cell r="B104">
            <v>160592256</v>
          </cell>
          <cell r="E104">
            <v>1.2075599000399</v>
          </cell>
        </row>
        <row r="105">
          <cell r="A105">
            <v>43371</v>
          </cell>
          <cell r="B105">
            <v>160816460</v>
          </cell>
          <cell r="E105">
            <v>1.15513823578222</v>
          </cell>
        </row>
        <row r="106">
          <cell r="A106">
            <v>43357</v>
          </cell>
          <cell r="B106">
            <v>187274732</v>
          </cell>
          <cell r="E106">
            <v>1.2729038188895601</v>
          </cell>
        </row>
        <row r="107">
          <cell r="A107">
            <v>43343</v>
          </cell>
          <cell r="B107">
            <v>190198688</v>
          </cell>
          <cell r="E107">
            <v>1.68061463912042</v>
          </cell>
        </row>
        <row r="108">
          <cell r="A108">
            <v>43327</v>
          </cell>
          <cell r="B108">
            <v>168642072</v>
          </cell>
          <cell r="E108">
            <v>1.28418739121968</v>
          </cell>
        </row>
        <row r="109">
          <cell r="A109">
            <v>43312</v>
          </cell>
          <cell r="B109">
            <v>149075068</v>
          </cell>
          <cell r="E109">
            <v>1.84785456095293</v>
          </cell>
        </row>
        <row r="110">
          <cell r="A110">
            <v>43294</v>
          </cell>
          <cell r="B110">
            <v>171383912</v>
          </cell>
          <cell r="E110">
            <v>2.5614847221042298</v>
          </cell>
        </row>
        <row r="111">
          <cell r="A111">
            <v>43280</v>
          </cell>
          <cell r="B111">
            <v>152308368</v>
          </cell>
          <cell r="E111">
            <v>1.5425207994918999</v>
          </cell>
        </row>
        <row r="112">
          <cell r="A112">
            <v>43266</v>
          </cell>
          <cell r="B112">
            <v>181082856</v>
          </cell>
          <cell r="E112">
            <v>1.7736562023645901</v>
          </cell>
        </row>
        <row r="113">
          <cell r="A113">
            <v>43251</v>
          </cell>
          <cell r="B113">
            <v>183834396</v>
          </cell>
          <cell r="E113">
            <v>2.3204451129082901</v>
          </cell>
        </row>
        <row r="114">
          <cell r="A114">
            <v>43235</v>
          </cell>
          <cell r="B114">
            <v>185541976</v>
          </cell>
          <cell r="E114">
            <v>1.2651187788920499</v>
          </cell>
        </row>
        <row r="115">
          <cell r="A115">
            <v>43220</v>
          </cell>
          <cell r="B115">
            <v>203648312</v>
          </cell>
          <cell r="E115">
            <v>1.4983585976418601</v>
          </cell>
        </row>
        <row r="116">
          <cell r="A116">
            <v>43203</v>
          </cell>
          <cell r="B116">
            <v>224824432</v>
          </cell>
          <cell r="E116">
            <v>1.92162784807634</v>
          </cell>
        </row>
        <row r="117">
          <cell r="A117">
            <v>43188</v>
          </cell>
          <cell r="B117">
            <v>219713616</v>
          </cell>
          <cell r="E117">
            <v>1.4745508562884799</v>
          </cell>
        </row>
        <row r="118">
          <cell r="A118">
            <v>43174</v>
          </cell>
          <cell r="B118">
            <v>269104244</v>
          </cell>
          <cell r="E118">
            <v>2.1567435586916099</v>
          </cell>
        </row>
        <row r="119">
          <cell r="A119">
            <v>43159</v>
          </cell>
          <cell r="B119">
            <v>234923624</v>
          </cell>
          <cell r="E119">
            <v>1.6129662026588101</v>
          </cell>
        </row>
        <row r="120">
          <cell r="A120">
            <v>43146</v>
          </cell>
          <cell r="B120">
            <v>196610284</v>
          </cell>
          <cell r="E120">
            <v>0.84307329647468998</v>
          </cell>
        </row>
        <row r="121">
          <cell r="A121">
            <v>43131</v>
          </cell>
          <cell r="B121">
            <v>168315028</v>
          </cell>
          <cell r="E121">
            <v>1.1261598578149099</v>
          </cell>
        </row>
        <row r="122">
          <cell r="A122">
            <v>43112</v>
          </cell>
          <cell r="B122">
            <v>186756468</v>
          </cell>
          <cell r="E122">
            <v>1.98794983271782</v>
          </cell>
        </row>
        <row r="123">
          <cell r="A123">
            <v>43098</v>
          </cell>
          <cell r="B123">
            <v>182985720</v>
          </cell>
          <cell r="E123">
            <v>1.9139879169613401</v>
          </cell>
        </row>
        <row r="124">
          <cell r="A124">
            <v>43084</v>
          </cell>
          <cell r="B124">
            <v>208614896</v>
          </cell>
          <cell r="E124">
            <v>1.81256837265191</v>
          </cell>
        </row>
        <row r="125">
          <cell r="A125">
            <v>43069</v>
          </cell>
          <cell r="B125">
            <v>157483936</v>
          </cell>
          <cell r="E125">
            <v>1.5286246942002</v>
          </cell>
        </row>
        <row r="126">
          <cell r="A126">
            <v>43054</v>
          </cell>
          <cell r="B126">
            <v>171328596</v>
          </cell>
          <cell r="E126">
            <v>1.3694643070218799</v>
          </cell>
        </row>
        <row r="127">
          <cell r="A127">
            <v>43039</v>
          </cell>
          <cell r="B127">
            <v>133961184</v>
          </cell>
          <cell r="E127">
            <v>1.2204672405836701</v>
          </cell>
        </row>
        <row r="128">
          <cell r="A128">
            <v>43021</v>
          </cell>
          <cell r="B128">
            <v>136970488</v>
          </cell>
          <cell r="E128">
            <v>1.9556359350742001</v>
          </cell>
        </row>
        <row r="129">
          <cell r="A129">
            <v>43007</v>
          </cell>
          <cell r="B129">
            <v>152148828</v>
          </cell>
          <cell r="E129">
            <v>1.1150127142475099</v>
          </cell>
        </row>
        <row r="130">
          <cell r="A130">
            <v>42993</v>
          </cell>
          <cell r="B130">
            <v>158362072</v>
          </cell>
          <cell r="E130">
            <v>1.1664701410679701</v>
          </cell>
        </row>
        <row r="131">
          <cell r="A131">
            <v>42978</v>
          </cell>
          <cell r="B131">
            <v>192435980</v>
          </cell>
          <cell r="E131">
            <v>1.8871004360858199</v>
          </cell>
        </row>
        <row r="132">
          <cell r="A132">
            <v>42962</v>
          </cell>
          <cell r="B132">
            <v>156468308</v>
          </cell>
          <cell r="E132">
            <v>1.20914015674001</v>
          </cell>
        </row>
        <row r="133">
          <cell r="A133">
            <v>42947</v>
          </cell>
          <cell r="B133">
            <v>161252344</v>
          </cell>
          <cell r="E133">
            <v>1.9125870857924401</v>
          </cell>
        </row>
        <row r="134">
          <cell r="A134">
            <v>42930</v>
          </cell>
          <cell r="B134">
            <v>156599768</v>
          </cell>
          <cell r="E134">
            <v>1.8507179827323701</v>
          </cell>
        </row>
        <row r="135">
          <cell r="A135">
            <v>42916</v>
          </cell>
          <cell r="B135">
            <v>167523688</v>
          </cell>
          <cell r="E135">
            <v>1.4803434999964999</v>
          </cell>
        </row>
        <row r="136">
          <cell r="A136">
            <v>42901</v>
          </cell>
          <cell r="B136">
            <v>222177148</v>
          </cell>
          <cell r="E136">
            <v>1.6358113068540401</v>
          </cell>
        </row>
        <row r="137">
          <cell r="A137">
            <v>42886</v>
          </cell>
          <cell r="B137">
            <v>252782164</v>
          </cell>
          <cell r="E137">
            <v>2.4879929531288498</v>
          </cell>
        </row>
        <row r="138">
          <cell r="A138">
            <v>42870</v>
          </cell>
          <cell r="B138">
            <v>199635988</v>
          </cell>
          <cell r="E138">
            <v>1.4594843135620199</v>
          </cell>
        </row>
        <row r="139">
          <cell r="A139">
            <v>42853</v>
          </cell>
          <cell r="B139">
            <v>180927020</v>
          </cell>
          <cell r="E139">
            <v>2.4989142602912402</v>
          </cell>
        </row>
        <row r="140">
          <cell r="A140">
            <v>42838</v>
          </cell>
          <cell r="B140">
            <v>183214216</v>
          </cell>
          <cell r="E140">
            <v>2.1309422914421798</v>
          </cell>
        </row>
        <row r="141">
          <cell r="A141">
            <v>42825</v>
          </cell>
          <cell r="B141">
            <v>184290640</v>
          </cell>
          <cell r="E141">
            <v>1.7276693997915999</v>
          </cell>
        </row>
        <row r="142">
          <cell r="A142">
            <v>42809</v>
          </cell>
          <cell r="B142">
            <v>211540044</v>
          </cell>
          <cell r="E142">
            <v>2.3987682802569998</v>
          </cell>
        </row>
        <row r="143">
          <cell r="A143">
            <v>42794</v>
          </cell>
          <cell r="B143">
            <v>203971260</v>
          </cell>
          <cell r="E143">
            <v>2.31147733596704</v>
          </cell>
        </row>
        <row r="144">
          <cell r="A144">
            <v>42781</v>
          </cell>
          <cell r="B144">
            <v>190195620</v>
          </cell>
          <cell r="E144">
            <v>1.30754013752559</v>
          </cell>
        </row>
        <row r="145">
          <cell r="A145">
            <v>42766</v>
          </cell>
          <cell r="B145">
            <v>187725528</v>
          </cell>
          <cell r="E145">
            <v>1.6097401054576801</v>
          </cell>
        </row>
        <row r="146">
          <cell r="A146">
            <v>42748</v>
          </cell>
          <cell r="B146">
            <v>177921092</v>
          </cell>
          <cell r="E146">
            <v>1.6498373410571601</v>
          </cell>
        </row>
        <row r="147">
          <cell r="A147">
            <v>42734</v>
          </cell>
          <cell r="B147">
            <v>190417072</v>
          </cell>
          <cell r="E147">
            <v>1.9509275070418699</v>
          </cell>
        </row>
        <row r="148">
          <cell r="A148">
            <v>42719</v>
          </cell>
          <cell r="B148">
            <v>184292060</v>
          </cell>
          <cell r="E148">
            <v>1.3818776758068601</v>
          </cell>
        </row>
        <row r="149">
          <cell r="A149">
            <v>42704</v>
          </cell>
          <cell r="B149">
            <v>235805268</v>
          </cell>
          <cell r="E149">
            <v>1.9378296024126</v>
          </cell>
        </row>
        <row r="150">
          <cell r="A150">
            <v>42689</v>
          </cell>
          <cell r="B150">
            <v>177882992</v>
          </cell>
          <cell r="E150">
            <v>1.16189333016254</v>
          </cell>
        </row>
        <row r="151">
          <cell r="A151">
            <v>42674</v>
          </cell>
          <cell r="B151">
            <v>218709244</v>
          </cell>
          <cell r="E151">
            <v>1.7077141849222499</v>
          </cell>
        </row>
        <row r="152">
          <cell r="A152">
            <v>42657</v>
          </cell>
          <cell r="B152">
            <v>224020456</v>
          </cell>
          <cell r="E152">
            <v>1.6675233976831401</v>
          </cell>
        </row>
        <row r="153">
          <cell r="A153">
            <v>42643</v>
          </cell>
          <cell r="B153">
            <v>218866440</v>
          </cell>
          <cell r="E153">
            <v>1.3761321003679901</v>
          </cell>
        </row>
        <row r="154">
          <cell r="A154">
            <v>42628</v>
          </cell>
          <cell r="B154">
            <v>240543128</v>
          </cell>
          <cell r="E154">
            <v>1.12881094270321</v>
          </cell>
        </row>
        <row r="155">
          <cell r="A155">
            <v>42613</v>
          </cell>
          <cell r="B155">
            <v>188332516</v>
          </cell>
          <cell r="E155">
            <v>1.824677754374</v>
          </cell>
        </row>
        <row r="156">
          <cell r="A156">
            <v>42597</v>
          </cell>
          <cell r="B156">
            <v>207034284</v>
          </cell>
          <cell r="E156">
            <v>1.7646479970436599</v>
          </cell>
        </row>
        <row r="157">
          <cell r="A157">
            <v>42580</v>
          </cell>
          <cell r="B157">
            <v>202834432</v>
          </cell>
          <cell r="E157">
            <v>1.2539607242587301</v>
          </cell>
        </row>
        <row r="158">
          <cell r="A158">
            <v>42566</v>
          </cell>
          <cell r="B158">
            <v>177016000</v>
          </cell>
          <cell r="E158">
            <v>1.57133451799472</v>
          </cell>
        </row>
        <row r="159">
          <cell r="A159">
            <v>42551</v>
          </cell>
          <cell r="B159">
            <v>215772676</v>
          </cell>
          <cell r="E159">
            <v>1.2930469323532601</v>
          </cell>
        </row>
        <row r="160">
          <cell r="A160">
            <v>42536</v>
          </cell>
          <cell r="B160">
            <v>251696144</v>
          </cell>
          <cell r="E160">
            <v>2.1488606629397302</v>
          </cell>
        </row>
        <row r="161">
          <cell r="A161">
            <v>42521</v>
          </cell>
          <cell r="B161">
            <v>398796484</v>
          </cell>
          <cell r="E161">
            <v>2.3854084879372399</v>
          </cell>
        </row>
        <row r="162">
          <cell r="A162">
            <v>42503</v>
          </cell>
          <cell r="B162">
            <v>222932944</v>
          </cell>
          <cell r="E162">
            <v>1.2618949219319999</v>
          </cell>
        </row>
        <row r="163">
          <cell r="A163">
            <v>42489</v>
          </cell>
          <cell r="B163">
            <v>225455748</v>
          </cell>
          <cell r="E163">
            <v>1.0453076189794901</v>
          </cell>
        </row>
        <row r="164">
          <cell r="A164">
            <v>42475</v>
          </cell>
          <cell r="B164">
            <v>210169740</v>
          </cell>
          <cell r="E164">
            <v>1.72874221867628</v>
          </cell>
        </row>
        <row r="165">
          <cell r="A165">
            <v>42460</v>
          </cell>
          <cell r="B165">
            <v>222028464</v>
          </cell>
          <cell r="E165">
            <v>1.70145885837428</v>
          </cell>
        </row>
        <row r="166">
          <cell r="A166">
            <v>42444</v>
          </cell>
          <cell r="B166">
            <v>210623712</v>
          </cell>
          <cell r="E166">
            <v>1.4950161092919101</v>
          </cell>
        </row>
        <row r="167">
          <cell r="A167">
            <v>42429</v>
          </cell>
          <cell r="B167">
            <v>189419780</v>
          </cell>
          <cell r="E167">
            <v>1.30363983105381</v>
          </cell>
        </row>
        <row r="168">
          <cell r="A168">
            <v>42412</v>
          </cell>
          <cell r="B168">
            <v>227001916</v>
          </cell>
          <cell r="E168">
            <v>1.26602442105917</v>
          </cell>
        </row>
        <row r="169">
          <cell r="A169">
            <v>42398</v>
          </cell>
          <cell r="B169">
            <v>254174088</v>
          </cell>
          <cell r="E169">
            <v>0.91631441564746396</v>
          </cell>
        </row>
        <row r="170">
          <cell r="A170">
            <v>42384</v>
          </cell>
          <cell r="B170">
            <v>263990516</v>
          </cell>
          <cell r="E170">
            <v>1.0209178737198299</v>
          </cell>
        </row>
        <row r="171">
          <cell r="A171">
            <v>42369</v>
          </cell>
          <cell r="B171">
            <v>272771644</v>
          </cell>
          <cell r="E171">
            <v>1.6730759086715701</v>
          </cell>
        </row>
        <row r="172">
          <cell r="A172">
            <v>42353</v>
          </cell>
          <cell r="B172">
            <v>296955720</v>
          </cell>
          <cell r="E172">
            <v>1.7176940282409701</v>
          </cell>
        </row>
        <row r="173">
          <cell r="A173">
            <v>42338</v>
          </cell>
          <cell r="B173">
            <v>433488612</v>
          </cell>
          <cell r="E173">
            <v>3.1921546427253999</v>
          </cell>
        </row>
        <row r="174">
          <cell r="A174">
            <v>42321</v>
          </cell>
          <cell r="B174">
            <v>283714908</v>
          </cell>
          <cell r="E174">
            <v>1.7203571062671501</v>
          </cell>
        </row>
        <row r="175">
          <cell r="A175">
            <v>42307</v>
          </cell>
          <cell r="B175">
            <v>298687896</v>
          </cell>
          <cell r="E175">
            <v>1.4060418319432999</v>
          </cell>
        </row>
        <row r="176">
          <cell r="A176">
            <v>42292</v>
          </cell>
          <cell r="B176">
            <v>360769248</v>
          </cell>
          <cell r="E176">
            <v>1.87005664266528</v>
          </cell>
        </row>
        <row r="177">
          <cell r="A177">
            <v>42277</v>
          </cell>
          <cell r="B177">
            <v>348323364</v>
          </cell>
          <cell r="E177">
            <v>1.5651970720097299</v>
          </cell>
        </row>
        <row r="178">
          <cell r="A178">
            <v>42262</v>
          </cell>
          <cell r="B178">
            <v>370544580</v>
          </cell>
          <cell r="E178">
            <v>1.5514151482868099</v>
          </cell>
        </row>
        <row r="179">
          <cell r="A179">
            <v>42247</v>
          </cell>
          <cell r="B179">
            <v>314930820</v>
          </cell>
          <cell r="E179">
            <v>0.98708782287400998</v>
          </cell>
        </row>
        <row r="180">
          <cell r="A180">
            <v>42230</v>
          </cell>
          <cell r="B180">
            <v>259988480</v>
          </cell>
          <cell r="E180">
            <v>0.88966160563659802</v>
          </cell>
        </row>
        <row r="181">
          <cell r="A181">
            <v>42216</v>
          </cell>
          <cell r="B181">
            <v>241003808</v>
          </cell>
          <cell r="E181">
            <v>1.1674333369282599</v>
          </cell>
        </row>
        <row r="182">
          <cell r="A182">
            <v>42200</v>
          </cell>
          <cell r="B182">
            <v>248505852</v>
          </cell>
          <cell r="E182">
            <v>1.4096714366404399</v>
          </cell>
        </row>
        <row r="183">
          <cell r="A183">
            <v>42185</v>
          </cell>
          <cell r="B183">
            <v>254979328</v>
          </cell>
          <cell r="E183">
            <v>1.57962524138011</v>
          </cell>
        </row>
        <row r="184">
          <cell r="A184">
            <v>42170</v>
          </cell>
          <cell r="B184">
            <v>241992124</v>
          </cell>
          <cell r="E184">
            <v>1.52982023926004</v>
          </cell>
        </row>
        <row r="185">
          <cell r="A185">
            <v>42153</v>
          </cell>
          <cell r="B185">
            <v>246730532</v>
          </cell>
          <cell r="E185">
            <v>1.3343811715604501</v>
          </cell>
        </row>
        <row r="186">
          <cell r="A186">
            <v>42139</v>
          </cell>
          <cell r="B186">
            <v>311470936</v>
          </cell>
          <cell r="E186">
            <v>1.58846233208029</v>
          </cell>
        </row>
        <row r="187">
          <cell r="A187">
            <v>42124</v>
          </cell>
          <cell r="B187">
            <v>247887108</v>
          </cell>
          <cell r="E187">
            <v>1.0483366966715999</v>
          </cell>
        </row>
        <row r="188">
          <cell r="A188">
            <v>42109</v>
          </cell>
          <cell r="B188">
            <v>259234060</v>
          </cell>
          <cell r="E188">
            <v>1.87333499598876</v>
          </cell>
        </row>
        <row r="189">
          <cell r="A189">
            <v>42094</v>
          </cell>
          <cell r="B189">
            <v>258831080</v>
          </cell>
          <cell r="E189">
            <v>1.37327236764475</v>
          </cell>
        </row>
        <row r="190">
          <cell r="A190">
            <v>42076</v>
          </cell>
          <cell r="B190">
            <v>262967168</v>
          </cell>
          <cell r="E190">
            <v>1.14634433797969</v>
          </cell>
        </row>
        <row r="191">
          <cell r="A191">
            <v>42062</v>
          </cell>
          <cell r="B191">
            <v>290887904</v>
          </cell>
          <cell r="E191">
            <v>1.16216252497175</v>
          </cell>
        </row>
        <row r="192">
          <cell r="A192">
            <v>42048</v>
          </cell>
          <cell r="B192">
            <v>244375084</v>
          </cell>
          <cell r="E192">
            <v>1.1517115622648699</v>
          </cell>
        </row>
        <row r="193">
          <cell r="A193">
            <v>42034</v>
          </cell>
          <cell r="B193">
            <v>235966540</v>
          </cell>
          <cell r="E193">
            <v>0.79332817794136201</v>
          </cell>
        </row>
        <row r="194">
          <cell r="A194">
            <v>42019</v>
          </cell>
          <cell r="B194">
            <v>249646816</v>
          </cell>
          <cell r="E194">
            <v>1.1091924377143101</v>
          </cell>
        </row>
        <row r="195">
          <cell r="A195">
            <v>42004</v>
          </cell>
          <cell r="B195">
            <v>245175200</v>
          </cell>
          <cell r="E195">
            <v>1.40362889656625</v>
          </cell>
        </row>
        <row r="196">
          <cell r="A196">
            <v>41988</v>
          </cell>
          <cell r="B196">
            <v>214693564</v>
          </cell>
          <cell r="E196">
            <v>0.99017886533187705</v>
          </cell>
        </row>
        <row r="197">
          <cell r="A197">
            <v>41971</v>
          </cell>
          <cell r="B197">
            <v>312730672</v>
          </cell>
          <cell r="E197">
            <v>1.69369931992212</v>
          </cell>
        </row>
        <row r="198">
          <cell r="A198">
            <v>41957</v>
          </cell>
          <cell r="B198">
            <v>297911840</v>
          </cell>
          <cell r="E198">
            <v>1.8348973831153399</v>
          </cell>
        </row>
        <row r="199">
          <cell r="A199">
            <v>41943</v>
          </cell>
          <cell r="B199">
            <v>398540120</v>
          </cell>
          <cell r="E199">
            <v>1.6616275847006601</v>
          </cell>
        </row>
        <row r="200">
          <cell r="A200">
            <v>41927</v>
          </cell>
          <cell r="B200">
            <v>398207120</v>
          </cell>
          <cell r="E200">
            <v>1.70724878527691</v>
          </cell>
        </row>
        <row r="201">
          <cell r="A201">
            <v>41912</v>
          </cell>
          <cell r="B201">
            <v>390137520</v>
          </cell>
          <cell r="E201">
            <v>1.57790059925013</v>
          </cell>
        </row>
        <row r="202">
          <cell r="A202">
            <v>41897</v>
          </cell>
          <cell r="B202">
            <v>553067040</v>
          </cell>
          <cell r="E202">
            <v>1.6296836572820499</v>
          </cell>
        </row>
        <row r="203">
          <cell r="A203">
            <v>41880</v>
          </cell>
          <cell r="B203">
            <v>384187452</v>
          </cell>
          <cell r="E203">
            <v>1.9742932457109099</v>
          </cell>
        </row>
        <row r="204">
          <cell r="A204">
            <v>41866</v>
          </cell>
          <cell r="B204">
            <v>380467384</v>
          </cell>
          <cell r="E204">
            <v>2.31693716278519</v>
          </cell>
        </row>
        <row r="205">
          <cell r="A205">
            <v>41851</v>
          </cell>
          <cell r="B205">
            <v>413970740</v>
          </cell>
          <cell r="E205">
            <v>1.98181763484312</v>
          </cell>
        </row>
        <row r="206">
          <cell r="A206">
            <v>41835</v>
          </cell>
          <cell r="B206">
            <v>414723452</v>
          </cell>
          <cell r="E206">
            <v>2.5232424641817799</v>
          </cell>
        </row>
        <row r="207">
          <cell r="A207">
            <v>41820</v>
          </cell>
          <cell r="B207">
            <v>448913556</v>
          </cell>
          <cell r="E207">
            <v>2.4624655986555299</v>
          </cell>
        </row>
        <row r="208">
          <cell r="A208">
            <v>41803</v>
          </cell>
          <cell r="B208">
            <v>503579420</v>
          </cell>
          <cell r="E208">
            <v>1.7822395501177399</v>
          </cell>
        </row>
        <row r="209">
          <cell r="A209">
            <v>41789</v>
          </cell>
          <cell r="B209">
            <v>470544676</v>
          </cell>
          <cell r="E209">
            <v>1.53376835153165</v>
          </cell>
        </row>
        <row r="210">
          <cell r="A210">
            <v>41774</v>
          </cell>
          <cell r="B210">
            <v>472016692</v>
          </cell>
          <cell r="E210">
            <v>1.9396971296341401</v>
          </cell>
        </row>
        <row r="211">
          <cell r="A211">
            <v>41759</v>
          </cell>
          <cell r="B211">
            <v>521577308</v>
          </cell>
          <cell r="E211">
            <v>1.33943644724665</v>
          </cell>
        </row>
        <row r="212">
          <cell r="A212">
            <v>41744</v>
          </cell>
          <cell r="B212">
            <v>555912504</v>
          </cell>
          <cell r="E212">
            <v>2.4037584025227501</v>
          </cell>
        </row>
        <row r="213">
          <cell r="A213">
            <v>41729</v>
          </cell>
          <cell r="B213">
            <v>620468156</v>
          </cell>
          <cell r="E213">
            <v>2.47639025258098</v>
          </cell>
        </row>
        <row r="214">
          <cell r="A214">
            <v>41712</v>
          </cell>
          <cell r="B214">
            <v>577392872</v>
          </cell>
          <cell r="E214">
            <v>2.5441203322614601</v>
          </cell>
        </row>
        <row r="215">
          <cell r="A215">
            <v>41698</v>
          </cell>
          <cell r="B215">
            <v>643451116</v>
          </cell>
          <cell r="E215">
            <v>2.1985073368892198</v>
          </cell>
        </row>
        <row r="216">
          <cell r="A216">
            <v>41684</v>
          </cell>
          <cell r="B216">
            <v>739297048</v>
          </cell>
          <cell r="E216">
            <v>2.2556401755716999</v>
          </cell>
        </row>
        <row r="217">
          <cell r="A217">
            <v>41670</v>
          </cell>
          <cell r="B217">
            <v>463088360</v>
          </cell>
          <cell r="E217">
            <v>0.90913443498931301</v>
          </cell>
        </row>
        <row r="218">
          <cell r="A218">
            <v>41654</v>
          </cell>
          <cell r="B218">
            <v>426473852</v>
          </cell>
          <cell r="E218">
            <v>1.28317867750416</v>
          </cell>
        </row>
        <row r="219">
          <cell r="A219">
            <v>41639</v>
          </cell>
          <cell r="B219">
            <v>396425400</v>
          </cell>
          <cell r="E219">
            <v>1.2845741857572299</v>
          </cell>
        </row>
        <row r="220">
          <cell r="A220">
            <v>41621</v>
          </cell>
          <cell r="B220">
            <v>448917224</v>
          </cell>
          <cell r="E220">
            <v>1.2012852665117</v>
          </cell>
        </row>
        <row r="221">
          <cell r="A221">
            <v>41607</v>
          </cell>
          <cell r="B221">
            <v>477072512</v>
          </cell>
          <cell r="E221">
            <v>1.6766776120789499</v>
          </cell>
        </row>
        <row r="222">
          <cell r="A222">
            <v>41593</v>
          </cell>
          <cell r="B222">
            <v>542871616</v>
          </cell>
          <cell r="E222">
            <v>2.0550052794706501</v>
          </cell>
        </row>
        <row r="223">
          <cell r="A223">
            <v>41578</v>
          </cell>
          <cell r="B223">
            <v>498004528</v>
          </cell>
          <cell r="E223">
            <v>1.2512282854697301</v>
          </cell>
        </row>
        <row r="224">
          <cell r="A224">
            <v>41562</v>
          </cell>
          <cell r="B224">
            <v>511838852</v>
          </cell>
          <cell r="E224">
            <v>1.61778911806046</v>
          </cell>
        </row>
        <row r="225">
          <cell r="A225">
            <v>41547</v>
          </cell>
          <cell r="B225">
            <v>489816908</v>
          </cell>
          <cell r="E225">
            <v>1.1056983205053901</v>
          </cell>
        </row>
        <row r="226">
          <cell r="A226">
            <v>41530</v>
          </cell>
          <cell r="B226">
            <v>500371004</v>
          </cell>
          <cell r="E226">
            <v>1.0912747934378899</v>
          </cell>
        </row>
        <row r="227">
          <cell r="A227">
            <v>41516</v>
          </cell>
          <cell r="B227">
            <v>492053296</v>
          </cell>
          <cell r="E227">
            <v>1.43977628627649</v>
          </cell>
        </row>
        <row r="228">
          <cell r="A228">
            <v>41501</v>
          </cell>
          <cell r="B228">
            <v>572203464</v>
          </cell>
          <cell r="E228">
            <v>1.35827679063688</v>
          </cell>
        </row>
        <row r="229">
          <cell r="A229">
            <v>41486</v>
          </cell>
          <cell r="B229">
            <v>588832468</v>
          </cell>
          <cell r="E229">
            <v>1.9990962600451601</v>
          </cell>
        </row>
        <row r="230">
          <cell r="A230">
            <v>41470</v>
          </cell>
          <cell r="B230">
            <v>729179360</v>
          </cell>
          <cell r="E230">
            <v>2.2275233265746102</v>
          </cell>
        </row>
        <row r="231">
          <cell r="A231">
            <v>41453</v>
          </cell>
          <cell r="B231">
            <v>776479536</v>
          </cell>
          <cell r="E231">
            <v>2.03300499494084</v>
          </cell>
        </row>
        <row r="232">
          <cell r="A232">
            <v>41439</v>
          </cell>
          <cell r="B232">
            <v>654723020</v>
          </cell>
          <cell r="E232">
            <v>1.87470095175911</v>
          </cell>
        </row>
        <row r="233">
          <cell r="A233">
            <v>41425</v>
          </cell>
          <cell r="B233">
            <v>673914864</v>
          </cell>
          <cell r="E233">
            <v>1.59172733094882</v>
          </cell>
        </row>
        <row r="234">
          <cell r="A234">
            <v>41409</v>
          </cell>
          <cell r="B234">
            <v>727128780</v>
          </cell>
          <cell r="E234">
            <v>1.5489308399227899</v>
          </cell>
        </row>
        <row r="235">
          <cell r="A235">
            <v>41394</v>
          </cell>
          <cell r="B235">
            <v>1164505720</v>
          </cell>
          <cell r="E235">
            <v>1.7341458803585601</v>
          </cell>
        </row>
        <row r="236">
          <cell r="A236">
            <v>41379</v>
          </cell>
          <cell r="B236">
            <v>562094708</v>
          </cell>
          <cell r="E236">
            <v>1.5072634640251299</v>
          </cell>
        </row>
        <row r="237">
          <cell r="A237">
            <v>41361</v>
          </cell>
          <cell r="B237">
            <v>560170268</v>
          </cell>
          <cell r="E237">
            <v>1.2761933054408301</v>
          </cell>
        </row>
        <row r="238">
          <cell r="A238">
            <v>41348</v>
          </cell>
          <cell r="B238">
            <v>573940892</v>
          </cell>
          <cell r="E238">
            <v>1.1232397636701299</v>
          </cell>
        </row>
        <row r="239">
          <cell r="A239">
            <v>41333</v>
          </cell>
          <cell r="B239">
            <v>544113976</v>
          </cell>
          <cell r="E239">
            <v>1.2014131841961799</v>
          </cell>
        </row>
        <row r="240">
          <cell r="A240">
            <v>41320</v>
          </cell>
          <cell r="B240">
            <v>525800604</v>
          </cell>
          <cell r="E240">
            <v>0.947448634396173</v>
          </cell>
        </row>
        <row r="241">
          <cell r="A241">
            <v>41305</v>
          </cell>
          <cell r="B241">
            <v>527992080</v>
          </cell>
          <cell r="E241">
            <v>0.72836002055970495</v>
          </cell>
        </row>
        <row r="242">
          <cell r="A242">
            <v>41289</v>
          </cell>
          <cell r="B242">
            <v>495717376</v>
          </cell>
          <cell r="E242">
            <v>0.87810302441312205</v>
          </cell>
        </row>
        <row r="243">
          <cell r="A243">
            <v>41274</v>
          </cell>
          <cell r="B243">
            <v>500169908</v>
          </cell>
          <cell r="E243">
            <v>0.98149651202798405</v>
          </cell>
        </row>
        <row r="244">
          <cell r="A244">
            <v>41257</v>
          </cell>
          <cell r="B244">
            <v>535742704</v>
          </cell>
          <cell r="E244">
            <v>0.72132886660130602</v>
          </cell>
        </row>
        <row r="245">
          <cell r="A245">
            <v>41243</v>
          </cell>
          <cell r="B245">
            <v>577276840</v>
          </cell>
          <cell r="E245">
            <v>0.96894306310481004</v>
          </cell>
        </row>
        <row r="246">
          <cell r="A246">
            <v>41228</v>
          </cell>
          <cell r="B246">
            <v>606008312</v>
          </cell>
          <cell r="E246">
            <v>0.95160785540693504</v>
          </cell>
        </row>
        <row r="247">
          <cell r="A247">
            <v>41213</v>
          </cell>
          <cell r="B247">
            <v>472520328</v>
          </cell>
          <cell r="E247">
            <v>0.73381859375880498</v>
          </cell>
        </row>
        <row r="248">
          <cell r="A248">
            <v>41197</v>
          </cell>
          <cell r="B248">
            <v>451213924</v>
          </cell>
          <cell r="E248">
            <v>0.79125032787125105</v>
          </cell>
        </row>
        <row r="249">
          <cell r="A249">
            <v>41180</v>
          </cell>
          <cell r="B249">
            <v>423450440</v>
          </cell>
          <cell r="E249">
            <v>0.83140091314722098</v>
          </cell>
        </row>
        <row r="250">
          <cell r="A250">
            <v>41166</v>
          </cell>
          <cell r="B250">
            <v>406435372</v>
          </cell>
          <cell r="E250">
            <v>0.80646952441098996</v>
          </cell>
        </row>
        <row r="251">
          <cell r="A251">
            <v>41152</v>
          </cell>
          <cell r="B251">
            <v>380558808</v>
          </cell>
          <cell r="E251">
            <v>0.85409594962265301</v>
          </cell>
        </row>
        <row r="252">
          <cell r="A252">
            <v>41136</v>
          </cell>
          <cell r="B252">
            <v>371921816</v>
          </cell>
          <cell r="E252">
            <v>1.2222707260439301</v>
          </cell>
        </row>
        <row r="253">
          <cell r="A253">
            <v>41121</v>
          </cell>
          <cell r="B253">
            <v>321057044</v>
          </cell>
          <cell r="E253">
            <v>0.69736127411236903</v>
          </cell>
        </row>
        <row r="254">
          <cell r="A254">
            <v>41103</v>
          </cell>
          <cell r="B254">
            <v>356890968</v>
          </cell>
          <cell r="E254">
            <v>0.841665795028812</v>
          </cell>
        </row>
        <row r="255">
          <cell r="A255">
            <v>41089</v>
          </cell>
          <cell r="B255">
            <v>348463332</v>
          </cell>
          <cell r="E255">
            <v>1.0242699872504499</v>
          </cell>
        </row>
        <row r="256">
          <cell r="A256">
            <v>41075</v>
          </cell>
          <cell r="B256">
            <v>425243084</v>
          </cell>
          <cell r="E256">
            <v>0.97542781113072596</v>
          </cell>
        </row>
        <row r="257">
          <cell r="A257">
            <v>41060</v>
          </cell>
          <cell r="B257">
            <v>410275320</v>
          </cell>
          <cell r="E257">
            <v>0.70280223197789504</v>
          </cell>
        </row>
        <row r="258">
          <cell r="A258">
            <v>41044</v>
          </cell>
          <cell r="B258">
            <v>328344044</v>
          </cell>
          <cell r="E258">
            <v>0.69639230471250901</v>
          </cell>
        </row>
        <row r="259">
          <cell r="A259">
            <v>41029</v>
          </cell>
          <cell r="B259">
            <v>318528504</v>
          </cell>
          <cell r="E259">
            <v>0.35977169334331399</v>
          </cell>
        </row>
        <row r="260">
          <cell r="A260">
            <v>41012</v>
          </cell>
          <cell r="B260">
            <v>226617076</v>
          </cell>
          <cell r="E260">
            <v>0.31167292351280002</v>
          </cell>
        </row>
        <row r="261">
          <cell r="A261">
            <v>40998</v>
          </cell>
          <cell r="B261">
            <v>270964008</v>
          </cell>
          <cell r="E261">
            <v>0.38719485200107201</v>
          </cell>
        </row>
        <row r="262">
          <cell r="A262">
            <v>40983</v>
          </cell>
          <cell r="B262">
            <v>276266788</v>
          </cell>
          <cell r="E262">
            <v>0.361483003888737</v>
          </cell>
        </row>
        <row r="263">
          <cell r="A263">
            <v>40968</v>
          </cell>
          <cell r="B263">
            <v>274319304</v>
          </cell>
          <cell r="E263">
            <v>0.42268766057688001</v>
          </cell>
        </row>
        <row r="264">
          <cell r="A264">
            <v>40954</v>
          </cell>
          <cell r="B264">
            <v>292501916</v>
          </cell>
          <cell r="E264">
            <v>0.54152887176795805</v>
          </cell>
        </row>
        <row r="265">
          <cell r="A265">
            <v>40939</v>
          </cell>
          <cell r="B265">
            <v>296503312</v>
          </cell>
          <cell r="E265">
            <v>0.71772551032206999</v>
          </cell>
        </row>
        <row r="266">
          <cell r="A266">
            <v>40921</v>
          </cell>
          <cell r="B266">
            <v>322841456</v>
          </cell>
          <cell r="E266">
            <v>1.14469119339327</v>
          </cell>
        </row>
        <row r="267">
          <cell r="A267">
            <v>40907</v>
          </cell>
          <cell r="B267">
            <v>278952520</v>
          </cell>
          <cell r="E267">
            <v>1.0316890593379699</v>
          </cell>
        </row>
        <row r="268">
          <cell r="A268">
            <v>40892</v>
          </cell>
          <cell r="B268">
            <v>296402596</v>
          </cell>
          <cell r="E268">
            <v>0.85532716699020095</v>
          </cell>
        </row>
        <row r="269">
          <cell r="A269">
            <v>40877</v>
          </cell>
          <cell r="B269">
            <v>325349864</v>
          </cell>
          <cell r="E269">
            <v>0.81490875016945696</v>
          </cell>
        </row>
        <row r="270">
          <cell r="A270">
            <v>40862</v>
          </cell>
          <cell r="B270">
            <v>264323220</v>
          </cell>
          <cell r="E270">
            <v>0.55382406162578701</v>
          </cell>
        </row>
        <row r="271">
          <cell r="A271">
            <v>40847</v>
          </cell>
          <cell r="B271">
            <v>299136320</v>
          </cell>
          <cell r="E271">
            <v>0.49645963530702603</v>
          </cell>
        </row>
        <row r="272">
          <cell r="A272">
            <v>40830</v>
          </cell>
          <cell r="B272">
            <v>336314552</v>
          </cell>
          <cell r="E272">
            <v>0.48492764742688099</v>
          </cell>
        </row>
        <row r="273">
          <cell r="A273">
            <v>40816</v>
          </cell>
          <cell r="B273">
            <v>327406744</v>
          </cell>
          <cell r="E273">
            <v>0.46571343510066998</v>
          </cell>
        </row>
        <row r="274">
          <cell r="A274">
            <v>40801</v>
          </cell>
          <cell r="B274">
            <v>401331000</v>
          </cell>
          <cell r="E274">
            <v>0.86034383501134404</v>
          </cell>
        </row>
        <row r="275">
          <cell r="A275">
            <v>40786</v>
          </cell>
          <cell r="B275">
            <v>424593120</v>
          </cell>
          <cell r="E275">
            <v>0.67710923166612402</v>
          </cell>
        </row>
        <row r="276">
          <cell r="A276">
            <v>40770</v>
          </cell>
          <cell r="B276">
            <v>351056580</v>
          </cell>
          <cell r="E276">
            <v>0.418679994093342</v>
          </cell>
        </row>
        <row r="277">
          <cell r="A277">
            <v>40753</v>
          </cell>
          <cell r="B277">
            <v>329553308</v>
          </cell>
          <cell r="E277">
            <v>0.50530154514218295</v>
          </cell>
        </row>
        <row r="278">
          <cell r="A278">
            <v>40739</v>
          </cell>
          <cell r="B278">
            <v>304239460</v>
          </cell>
          <cell r="E278">
            <v>0.67903917946066905</v>
          </cell>
        </row>
        <row r="279">
          <cell r="A279">
            <v>40724</v>
          </cell>
          <cell r="B279">
            <v>324933672</v>
          </cell>
          <cell r="E279">
            <v>0.69325761136111597</v>
          </cell>
        </row>
        <row r="280">
          <cell r="A280">
            <v>40709</v>
          </cell>
          <cell r="B280">
            <v>323640716</v>
          </cell>
          <cell r="E280">
            <v>0.79053201123375605</v>
          </cell>
        </row>
        <row r="281">
          <cell r="A281">
            <v>40694</v>
          </cell>
          <cell r="B281">
            <v>304417176</v>
          </cell>
          <cell r="E281">
            <v>0.86973316286458502</v>
          </cell>
        </row>
        <row r="282">
          <cell r="A282">
            <v>40676</v>
          </cell>
          <cell r="B282">
            <v>326668188</v>
          </cell>
          <cell r="E282">
            <v>0.96802086069708104</v>
          </cell>
        </row>
        <row r="283">
          <cell r="A283">
            <v>40662</v>
          </cell>
          <cell r="B283">
            <v>373778132</v>
          </cell>
          <cell r="E283">
            <v>0.67500193663570696</v>
          </cell>
        </row>
        <row r="284">
          <cell r="A284">
            <v>40648</v>
          </cell>
          <cell r="B284">
            <v>323309672</v>
          </cell>
          <cell r="E284">
            <v>0.76627890085038297</v>
          </cell>
        </row>
        <row r="285">
          <cell r="A285">
            <v>40633</v>
          </cell>
          <cell r="B285">
            <v>325665088</v>
          </cell>
          <cell r="E285">
            <v>0.64082851917921402</v>
          </cell>
        </row>
        <row r="286">
          <cell r="A286">
            <v>40617</v>
          </cell>
          <cell r="B286">
            <v>318953292</v>
          </cell>
          <cell r="E286">
            <v>0.60384677569407297</v>
          </cell>
        </row>
        <row r="287">
          <cell r="A287">
            <v>40602</v>
          </cell>
          <cell r="B287">
            <v>283906700</v>
          </cell>
          <cell r="E287">
            <v>0.46811035770846798</v>
          </cell>
        </row>
        <row r="288">
          <cell r="A288">
            <v>40589</v>
          </cell>
          <cell r="B288">
            <v>305658808</v>
          </cell>
          <cell r="E288">
            <v>0.69530899583122396</v>
          </cell>
        </row>
        <row r="289">
          <cell r="A289">
            <v>40574</v>
          </cell>
          <cell r="B289">
            <v>280717332</v>
          </cell>
          <cell r="E289">
            <v>0.36514858972842301</v>
          </cell>
        </row>
        <row r="290">
          <cell r="A290">
            <v>40557</v>
          </cell>
          <cell r="B290">
            <v>186592224</v>
          </cell>
          <cell r="E290">
            <v>0.52388134290500499</v>
          </cell>
        </row>
        <row r="291">
          <cell r="A291">
            <v>40543</v>
          </cell>
          <cell r="B291">
            <v>189777672</v>
          </cell>
          <cell r="E291">
            <v>0.72474911488479898</v>
          </cell>
        </row>
        <row r="292">
          <cell r="A292">
            <v>40527</v>
          </cell>
          <cell r="B292">
            <v>228633188</v>
          </cell>
          <cell r="E292">
            <v>0.57895834349613096</v>
          </cell>
        </row>
        <row r="293">
          <cell r="A293">
            <v>40512</v>
          </cell>
          <cell r="B293">
            <v>245495460</v>
          </cell>
          <cell r="E293">
            <v>0.52239771733808804</v>
          </cell>
        </row>
        <row r="294">
          <cell r="A294">
            <v>40497</v>
          </cell>
          <cell r="B294">
            <v>253622376</v>
          </cell>
          <cell r="E294">
            <v>0.53952623836895997</v>
          </cell>
        </row>
        <row r="295">
          <cell r="A295">
            <v>40480</v>
          </cell>
          <cell r="B295">
            <v>252120764</v>
          </cell>
          <cell r="E295">
            <v>0.39578728008339198</v>
          </cell>
        </row>
        <row r="296">
          <cell r="A296">
            <v>40466</v>
          </cell>
          <cell r="B296">
            <v>325112172</v>
          </cell>
          <cell r="E296">
            <v>0.56663591389059997</v>
          </cell>
        </row>
        <row r="297">
          <cell r="A297">
            <v>40451</v>
          </cell>
          <cell r="B297">
            <v>329056756</v>
          </cell>
          <cell r="E297">
            <v>0.47843388496134098</v>
          </cell>
        </row>
        <row r="298">
          <cell r="A298">
            <v>40436</v>
          </cell>
          <cell r="B298">
            <v>345113860</v>
          </cell>
          <cell r="E298">
            <v>0.731180322648464</v>
          </cell>
        </row>
        <row r="299">
          <cell r="A299">
            <v>40421</v>
          </cell>
          <cell r="B299">
            <v>316671908</v>
          </cell>
          <cell r="E299">
            <v>0.68793372942540498</v>
          </cell>
        </row>
        <row r="300">
          <cell r="A300">
            <v>40403</v>
          </cell>
          <cell r="B300">
            <v>281903468</v>
          </cell>
          <cell r="E300">
            <v>0.63671356272013602</v>
          </cell>
        </row>
        <row r="301">
          <cell r="A301">
            <v>40389</v>
          </cell>
          <cell r="B301">
            <v>288253588</v>
          </cell>
          <cell r="E301">
            <v>0.37814248167336401</v>
          </cell>
        </row>
        <row r="302">
          <cell r="A302">
            <v>40374</v>
          </cell>
          <cell r="B302">
            <v>369608848</v>
          </cell>
          <cell r="E302">
            <v>0.474753979026447</v>
          </cell>
        </row>
        <row r="303">
          <cell r="A303">
            <v>40359</v>
          </cell>
          <cell r="B303">
            <v>356283620</v>
          </cell>
          <cell r="E303">
            <v>0.45151451495176098</v>
          </cell>
        </row>
        <row r="304">
          <cell r="A304">
            <v>40344</v>
          </cell>
          <cell r="B304">
            <v>368572120</v>
          </cell>
          <cell r="E304">
            <v>0.47744908884604798</v>
          </cell>
        </row>
        <row r="305">
          <cell r="A305">
            <v>40326</v>
          </cell>
          <cell r="B305">
            <v>334331564</v>
          </cell>
          <cell r="E305">
            <v>0.352862045139542</v>
          </cell>
        </row>
        <row r="306">
          <cell r="A306">
            <v>40312</v>
          </cell>
          <cell r="B306">
            <v>321599376</v>
          </cell>
          <cell r="E306">
            <v>0.35097100048026802</v>
          </cell>
        </row>
        <row r="307">
          <cell r="A307">
            <v>40298</v>
          </cell>
          <cell r="B307">
            <v>321985748</v>
          </cell>
          <cell r="E307">
            <v>0.44884753878975497</v>
          </cell>
        </row>
        <row r="308">
          <cell r="A308">
            <v>40283</v>
          </cell>
          <cell r="B308">
            <v>323199380</v>
          </cell>
          <cell r="E308">
            <v>0.67196188897631404</v>
          </cell>
        </row>
        <row r="309">
          <cell r="A309">
            <v>40268</v>
          </cell>
          <cell r="B309">
            <v>282847432</v>
          </cell>
          <cell r="E309">
            <v>0.539266224453544</v>
          </cell>
        </row>
        <row r="310">
          <cell r="A310">
            <v>40252</v>
          </cell>
          <cell r="B310">
            <v>436676352</v>
          </cell>
          <cell r="E310">
            <v>0.77865268422909195</v>
          </cell>
        </row>
        <row r="311">
          <cell r="A311">
            <v>40235</v>
          </cell>
          <cell r="B311">
            <v>484215732</v>
          </cell>
          <cell r="E311">
            <v>0.96421178780985495</v>
          </cell>
        </row>
        <row r="312">
          <cell r="A312">
            <v>40221</v>
          </cell>
          <cell r="B312">
            <v>570610992</v>
          </cell>
          <cell r="E312">
            <v>0.89270705800529804</v>
          </cell>
        </row>
        <row r="313">
          <cell r="A313">
            <v>40207</v>
          </cell>
          <cell r="B313">
            <v>437606120</v>
          </cell>
          <cell r="E313">
            <v>0.386610400397356</v>
          </cell>
        </row>
        <row r="314">
          <cell r="A314">
            <v>40193</v>
          </cell>
          <cell r="B314">
            <v>395458224</v>
          </cell>
          <cell r="E314">
            <v>0.72890499008687704</v>
          </cell>
        </row>
      </sheetData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A8EEA-4692-4A1A-A5BE-0F506545FCC8}">
  <dimension ref="A1:R686"/>
  <sheetViews>
    <sheetView tabSelected="1" workbookViewId="0">
      <selection activeCell="K4" sqref="K4"/>
    </sheetView>
  </sheetViews>
  <sheetFormatPr defaultRowHeight="14.5" x14ac:dyDescent="0.35"/>
  <cols>
    <col min="1" max="1" width="10.453125" bestFit="1" customWidth="1"/>
    <col min="2" max="2" width="10.90625" bestFit="1" customWidth="1"/>
    <col min="4" max="4" width="10.81640625" bestFit="1" customWidth="1"/>
  </cols>
  <sheetData>
    <row r="1" spans="1:18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8" x14ac:dyDescent="0.35">
      <c r="A2" s="2">
        <v>40179</v>
      </c>
      <c r="B2" s="3">
        <v>0</v>
      </c>
      <c r="C2">
        <f>SUMIFS('[1]FAANGM - Price - Weekly'!$E:$E,'[1]FAANGM - Price - Weekly'!$A:$A,$A2)</f>
        <v>7.5259999999999998</v>
      </c>
      <c r="D2">
        <f>SUMIFS('[1]FAANGM - Volume - Weekly'!$D:$D,'[1]FAANGM - Volume - Weekly'!$A:$A,A2)</f>
        <v>1850000000</v>
      </c>
      <c r="E2">
        <f>SUMIFS('[1]FAANGM - Twitter - Weekly'!$B:$B,'[1]FAANGM - Twitter - Weekly'!$A:$A,$A2)</f>
        <v>0</v>
      </c>
      <c r="F2">
        <f>SUMIFS('[1]FAANGM - Twitter - Weekly'!$C:$C,'[1]FAANGM - Twitter - Weekly'!$A:$A,$A2)</f>
        <v>0</v>
      </c>
      <c r="G2">
        <f>SUMIFS('[1]FAANGM - Twitter - Weekly'!$D:$D,'[1]FAANGM - Twitter - Weekly'!$A:$A,$A2)</f>
        <v>0</v>
      </c>
      <c r="H2">
        <f>SUMIFS('[1]FAANGM - News - Weekly'!$B:$B,'[1]FAANGM - News - Weekly'!$A:$A,$A2)</f>
        <v>0</v>
      </c>
      <c r="I2">
        <f>SUMIFS('[1]FAANGM - News - Weekly'!$C:$C,'[1]FAANGM - News - Weekly'!$A:$A,$A2)</f>
        <v>0</v>
      </c>
      <c r="J2">
        <f>SUMIFS('[1]FAANGM - News - Weekly'!$D:$D,'[1]FAANGM - News - Weekly'!$A:$A,$A2)</f>
        <v>0</v>
      </c>
      <c r="K2">
        <v>0</v>
      </c>
      <c r="L2">
        <v>0</v>
      </c>
      <c r="P2" s="2"/>
      <c r="Q2">
        <f>SUMIFS('[1]FAANGM - Short Interest'!$B:$B,'[1]FAANGM - Short Interest'!$A:$A,B2)</f>
        <v>0</v>
      </c>
      <c r="R2">
        <f>SUMIFS('[1]FAANGM - Short Interest'!$E:$E,'[1]FAANGM - Short Interest'!$A:$A,B2)</f>
        <v>0</v>
      </c>
    </row>
    <row r="3" spans="1:18" x14ac:dyDescent="0.35">
      <c r="A3" s="2">
        <v>40186</v>
      </c>
      <c r="B3" s="3">
        <v>0</v>
      </c>
      <c r="C3">
        <f>SUMIFS('[1]FAANGM - Price - Weekly'!$E:$E,'[1]FAANGM - Price - Weekly'!$A:$A,$A3)</f>
        <v>7.5709999999999997</v>
      </c>
      <c r="D3">
        <f>SUMIFS('[1]FAANGM - Volume - Weekly'!$D:$D,'[1]FAANGM - Volume - Weekly'!$A:$A,A3)</f>
        <v>2569999872</v>
      </c>
      <c r="E3">
        <f>SUMIFS('[1]FAANGM - Twitter - Weekly'!$B:$B,'[1]FAANGM - Twitter - Weekly'!$A:$A,$A3)</f>
        <v>0</v>
      </c>
      <c r="F3">
        <f>SUMIFS('[1]FAANGM - Twitter - Weekly'!$C:$C,'[1]FAANGM - Twitter - Weekly'!$A:$A,$A3)</f>
        <v>0</v>
      </c>
      <c r="G3">
        <f>SUMIFS('[1]FAANGM - Twitter - Weekly'!$D:$D,'[1]FAANGM - Twitter - Weekly'!$A:$A,$A3)</f>
        <v>0</v>
      </c>
      <c r="H3">
        <f>SUMIFS('[1]FAANGM - News - Weekly'!$B:$B,'[1]FAANGM - News - Weekly'!$A:$A,$A3)</f>
        <v>0</v>
      </c>
      <c r="I3">
        <f>SUMIFS('[1]FAANGM - News - Weekly'!$C:$C,'[1]FAANGM - News - Weekly'!$A:$A,$A3)</f>
        <v>0</v>
      </c>
      <c r="J3">
        <f>SUMIFS('[1]FAANGM - News - Weekly'!$D:$D,'[1]FAANGM - News - Weekly'!$A:$A,$A3)</f>
        <v>0</v>
      </c>
      <c r="K3">
        <v>0</v>
      </c>
      <c r="L3">
        <v>0</v>
      </c>
      <c r="P3" s="2"/>
      <c r="Q3">
        <f>SUMIFS('[1]FAANGM - Short Interest'!$B:$B,'[1]FAANGM - Short Interest'!$A:$A,B3)</f>
        <v>0</v>
      </c>
      <c r="R3">
        <f>SUMIFS('[1]FAANGM - Short Interest'!$E:$E,'[1]FAANGM - Short Interest'!$A:$A,B3)</f>
        <v>0</v>
      </c>
    </row>
    <row r="4" spans="1:18" x14ac:dyDescent="0.35">
      <c r="A4" s="2">
        <v>40193</v>
      </c>
      <c r="B4" s="3">
        <v>40193</v>
      </c>
      <c r="C4">
        <f>SUMIFS('[1]FAANGM - Price - Weekly'!$E:$E,'[1]FAANGM - Price - Weekly'!$A:$A,$A4)</f>
        <v>7.3550000000000004</v>
      </c>
      <c r="D4">
        <f>SUMIFS('[1]FAANGM - Volume - Weekly'!$D:$D,'[1]FAANGM - Volume - Weekly'!$A:$A,A4)</f>
        <v>2689999872</v>
      </c>
      <c r="E4">
        <f>SUMIFS('[1]FAANGM - Twitter - Weekly'!$B:$B,'[1]FAANGM - Twitter - Weekly'!$A:$A,$A4)</f>
        <v>0</v>
      </c>
      <c r="F4">
        <f>SUMIFS('[1]FAANGM - Twitter - Weekly'!$C:$C,'[1]FAANGM - Twitter - Weekly'!$A:$A,$A4)</f>
        <v>0</v>
      </c>
      <c r="G4">
        <f>SUMIFS('[1]FAANGM - Twitter - Weekly'!$D:$D,'[1]FAANGM - Twitter - Weekly'!$A:$A,$A4)</f>
        <v>0</v>
      </c>
      <c r="H4">
        <f>SUMIFS('[1]FAANGM - News - Weekly'!$B:$B,'[1]FAANGM - News - Weekly'!$A:$A,$A4)</f>
        <v>0</v>
      </c>
      <c r="I4">
        <f>SUMIFS('[1]FAANGM - News - Weekly'!$C:$C,'[1]FAANGM - News - Weekly'!$A:$A,$A4)</f>
        <v>0</v>
      </c>
      <c r="J4">
        <f>SUMIFS('[1]FAANGM - News - Weekly'!$D:$D,'[1]FAANGM - News - Weekly'!$A:$A,$A4)</f>
        <v>0</v>
      </c>
      <c r="K4">
        <f>IF(Q4=0,(Q3+Q5)/2,Q4)</f>
        <v>395458224</v>
      </c>
      <c r="L4">
        <f>IF(R4=0,(R3+R5)/2,R4)</f>
        <v>0.72890499008687704</v>
      </c>
      <c r="P4" s="4"/>
      <c r="Q4">
        <f>SUMIFS('[1]FAANGM - Short Interest'!$B:$B,'[1]FAANGM - Short Interest'!$A:$A,B4)</f>
        <v>395458224</v>
      </c>
      <c r="R4">
        <f>SUMIFS('[1]FAANGM - Short Interest'!$E:$E,'[1]FAANGM - Short Interest'!$A:$A,B4)</f>
        <v>0.72890499008687704</v>
      </c>
    </row>
    <row r="5" spans="1:18" x14ac:dyDescent="0.35">
      <c r="A5" s="2">
        <v>40200</v>
      </c>
      <c r="B5" s="3">
        <v>0</v>
      </c>
      <c r="C5">
        <f>SUMIFS('[1]FAANGM - Price - Weekly'!$E:$E,'[1]FAANGM - Price - Weekly'!$A:$A,$A5)</f>
        <v>7.0620000000000003</v>
      </c>
      <c r="D5">
        <f>SUMIFS('[1]FAANGM - Volume - Weekly'!$D:$D,'[1]FAANGM - Volume - Weekly'!$A:$A,A5)</f>
        <v>2830000128</v>
      </c>
      <c r="E5">
        <f>SUMIFS('[1]FAANGM - Twitter - Weekly'!$B:$B,'[1]FAANGM - Twitter - Weekly'!$A:$A,$A5)</f>
        <v>0</v>
      </c>
      <c r="F5">
        <f>SUMIFS('[1]FAANGM - Twitter - Weekly'!$C:$C,'[1]FAANGM - Twitter - Weekly'!$A:$A,$A5)</f>
        <v>0</v>
      </c>
      <c r="G5">
        <f>SUMIFS('[1]FAANGM - Twitter - Weekly'!$D:$D,'[1]FAANGM - Twitter - Weekly'!$A:$A,$A5)</f>
        <v>0</v>
      </c>
      <c r="H5">
        <f>SUMIFS('[1]FAANGM - News - Weekly'!$B:$B,'[1]FAANGM - News - Weekly'!$A:$A,$A5)</f>
        <v>0</v>
      </c>
      <c r="I5">
        <f>SUMIFS('[1]FAANGM - News - Weekly'!$C:$C,'[1]FAANGM - News - Weekly'!$A:$A,$A5)</f>
        <v>0</v>
      </c>
      <c r="J5">
        <f>SUMIFS('[1]FAANGM - News - Weekly'!$D:$D,'[1]FAANGM - News - Weekly'!$A:$A,$A5)</f>
        <v>0</v>
      </c>
      <c r="K5">
        <f>IF(Q5=0,(Q4+Q6)/2,Q5)</f>
        <v>416532172</v>
      </c>
      <c r="L5">
        <f>IF(R5=0,(R4+R6)/2,R5)</f>
        <v>0.55775769524211649</v>
      </c>
      <c r="P5" s="4"/>
      <c r="Q5">
        <f>IF(SUMIFS('[1]FAANGM - Short Interest'!$B:$B,'[1]FAANGM - Short Interest'!$A:$A,B5)=0,0,SUMIFS('[1]FAANGM - Short Interest'!$B:$B,'[1]FAANGM - Short Interest'!$A:$A,B5))</f>
        <v>0</v>
      </c>
      <c r="R5">
        <f>SUMIFS('[1]FAANGM - Short Interest'!$E:$E,'[1]FAANGM - Short Interest'!$A:$A,B5)</f>
        <v>0</v>
      </c>
    </row>
    <row r="6" spans="1:18" x14ac:dyDescent="0.35">
      <c r="A6" s="2">
        <v>40207</v>
      </c>
      <c r="B6" s="3">
        <v>40207</v>
      </c>
      <c r="C6">
        <f>SUMIFS('[1]FAANGM - Price - Weekly'!$E:$E,'[1]FAANGM - Price - Weekly'!$A:$A,$A6)</f>
        <v>6.859</v>
      </c>
      <c r="D6">
        <f>SUMIFS('[1]FAANGM - Volume - Weekly'!$D:$D,'[1]FAANGM - Volume - Weekly'!$A:$A,A6)</f>
        <v>7070000128</v>
      </c>
      <c r="E6">
        <f>SUMIFS('[1]FAANGM - Twitter - Weekly'!$B:$B,'[1]FAANGM - Twitter - Weekly'!$A:$A,$A6)</f>
        <v>0</v>
      </c>
      <c r="F6">
        <f>SUMIFS('[1]FAANGM - Twitter - Weekly'!$C:$C,'[1]FAANGM - Twitter - Weekly'!$A:$A,$A6)</f>
        <v>0</v>
      </c>
      <c r="G6">
        <f>SUMIFS('[1]FAANGM - Twitter - Weekly'!$D:$D,'[1]FAANGM - Twitter - Weekly'!$A:$A,$A6)</f>
        <v>0</v>
      </c>
      <c r="H6">
        <f>SUMIFS('[1]FAANGM - News - Weekly'!$B:$B,'[1]FAANGM - News - Weekly'!$A:$A,$A6)</f>
        <v>0</v>
      </c>
      <c r="I6">
        <f>SUMIFS('[1]FAANGM - News - Weekly'!$C:$C,'[1]FAANGM - News - Weekly'!$A:$A,$A6)</f>
        <v>0</v>
      </c>
      <c r="J6">
        <f>SUMIFS('[1]FAANGM - News - Weekly'!$D:$D,'[1]FAANGM - News - Weekly'!$A:$A,$A6)</f>
        <v>0</v>
      </c>
      <c r="K6">
        <f>IF(Q6=0,(Q5+Q7)/2,Q6)</f>
        <v>437606120</v>
      </c>
      <c r="L6">
        <f>IF(R6=0,(R5+R7)/2,R6)</f>
        <v>0.386610400397356</v>
      </c>
      <c r="P6" s="4"/>
      <c r="Q6">
        <f>SUMIFS('[1]FAANGM - Short Interest'!$B:$B,'[1]FAANGM - Short Interest'!$A:$A,B6)</f>
        <v>437606120</v>
      </c>
      <c r="R6">
        <f>SUMIFS('[1]FAANGM - Short Interest'!$E:$E,'[1]FAANGM - Short Interest'!$A:$A,B6)</f>
        <v>0.386610400397356</v>
      </c>
    </row>
    <row r="7" spans="1:18" x14ac:dyDescent="0.35">
      <c r="A7" s="2">
        <v>40214</v>
      </c>
      <c r="B7" s="3">
        <v>0</v>
      </c>
      <c r="C7">
        <f>SUMIFS('[1]FAANGM - Price - Weekly'!$E:$E,'[1]FAANGM - Price - Weekly'!$A:$A,$A7)</f>
        <v>6.9809999999999999</v>
      </c>
      <c r="D7">
        <f>SUMIFS('[1]FAANGM - Volume - Weekly'!$D:$D,'[1]FAANGM - Volume - Weekly'!$A:$A,A7)</f>
        <v>3670000128</v>
      </c>
      <c r="E7">
        <f>SUMIFS('[1]FAANGM - Twitter - Weekly'!$B:$B,'[1]FAANGM - Twitter - Weekly'!$A:$A,$A7)</f>
        <v>0</v>
      </c>
      <c r="F7">
        <f>SUMIFS('[1]FAANGM - Twitter - Weekly'!$C:$C,'[1]FAANGM - Twitter - Weekly'!$A:$A,$A7)</f>
        <v>0</v>
      </c>
      <c r="G7">
        <f>SUMIFS('[1]FAANGM - Twitter - Weekly'!$D:$D,'[1]FAANGM - Twitter - Weekly'!$A:$A,$A7)</f>
        <v>0</v>
      </c>
      <c r="H7">
        <f>SUMIFS('[1]FAANGM - News - Weekly'!$B:$B,'[1]FAANGM - News - Weekly'!$A:$A,$A7)</f>
        <v>0</v>
      </c>
      <c r="I7">
        <f>SUMIFS('[1]FAANGM - News - Weekly'!$C:$C,'[1]FAANGM - News - Weekly'!$A:$A,$A7)</f>
        <v>0</v>
      </c>
      <c r="J7">
        <f>SUMIFS('[1]FAANGM - News - Weekly'!$D:$D,'[1]FAANGM - News - Weekly'!$A:$A,$A7)</f>
        <v>0</v>
      </c>
      <c r="K7">
        <f>IF(Q7=0,(Q6+Q8)/2,Q7)</f>
        <v>504108556</v>
      </c>
      <c r="L7">
        <f>IF(R7=0,(R6+R8)/2,R7)</f>
        <v>0.63965872920132705</v>
      </c>
      <c r="P7" s="4"/>
      <c r="Q7">
        <f>SUMIFS('[1]FAANGM - Short Interest'!$B:$B,'[1]FAANGM - Short Interest'!$A:$A,B7)</f>
        <v>0</v>
      </c>
      <c r="R7">
        <f>SUMIFS('[1]FAANGM - Short Interest'!$E:$E,'[1]FAANGM - Short Interest'!$A:$A,B7)</f>
        <v>0</v>
      </c>
    </row>
    <row r="8" spans="1:18" x14ac:dyDescent="0.35">
      <c r="A8" s="2">
        <v>40221</v>
      </c>
      <c r="B8" s="3">
        <v>40221</v>
      </c>
      <c r="C8">
        <f>SUMIFS('[1]FAANGM - Price - Weekly'!$E:$E,'[1]FAANGM - Price - Weekly'!$A:$A,$A8)</f>
        <v>7.1559999999999997</v>
      </c>
      <c r="D8">
        <f>SUMIFS('[1]FAANGM - Volume - Weekly'!$D:$D,'[1]FAANGM - Volume - Weekly'!$A:$A,A8)</f>
        <v>2689999872</v>
      </c>
      <c r="E8">
        <f>SUMIFS('[1]FAANGM - Twitter - Weekly'!$B:$B,'[1]FAANGM - Twitter - Weekly'!$A:$A,$A8)</f>
        <v>0</v>
      </c>
      <c r="F8">
        <f>SUMIFS('[1]FAANGM - Twitter - Weekly'!$C:$C,'[1]FAANGM - Twitter - Weekly'!$A:$A,$A8)</f>
        <v>0</v>
      </c>
      <c r="G8">
        <f>SUMIFS('[1]FAANGM - Twitter - Weekly'!$D:$D,'[1]FAANGM - Twitter - Weekly'!$A:$A,$A8)</f>
        <v>0</v>
      </c>
      <c r="H8">
        <f>SUMIFS('[1]FAANGM - News - Weekly'!$B:$B,'[1]FAANGM - News - Weekly'!$A:$A,$A8)</f>
        <v>0</v>
      </c>
      <c r="I8">
        <f>SUMIFS('[1]FAANGM - News - Weekly'!$C:$C,'[1]FAANGM - News - Weekly'!$A:$A,$A8)</f>
        <v>0</v>
      </c>
      <c r="J8">
        <f>SUMIFS('[1]FAANGM - News - Weekly'!$D:$D,'[1]FAANGM - News - Weekly'!$A:$A,$A8)</f>
        <v>0</v>
      </c>
      <c r="K8">
        <f>IF(Q8=0,(Q7+Q9)/2,Q8)</f>
        <v>570610992</v>
      </c>
      <c r="L8">
        <f>IF(R8=0,(R7+R9)/2,R8)</f>
        <v>0.89270705800529804</v>
      </c>
      <c r="P8" s="4"/>
      <c r="Q8">
        <f>SUMIFS('[1]FAANGM - Short Interest'!$B:$B,'[1]FAANGM - Short Interest'!$A:$A,B8)</f>
        <v>570610992</v>
      </c>
      <c r="R8">
        <f>SUMIFS('[1]FAANGM - Short Interest'!$E:$E,'[1]FAANGM - Short Interest'!$A:$A,B8)</f>
        <v>0.89270705800529804</v>
      </c>
    </row>
    <row r="9" spans="1:18" x14ac:dyDescent="0.35">
      <c r="A9" s="2">
        <v>40228</v>
      </c>
      <c r="B9" s="3">
        <v>0</v>
      </c>
      <c r="C9">
        <f>SUMIFS('[1]FAANGM - Price - Weekly'!$E:$E,'[1]FAANGM - Price - Weekly'!$A:$A,$A9)</f>
        <v>7.202</v>
      </c>
      <c r="D9">
        <f>SUMIFS('[1]FAANGM - Volume - Weekly'!$D:$D,'[1]FAANGM - Volume - Weekly'!$A:$A,A9)</f>
        <v>1820000000</v>
      </c>
      <c r="E9">
        <f>SUMIFS('[1]FAANGM - Twitter - Weekly'!$B:$B,'[1]FAANGM - Twitter - Weekly'!$A:$A,$A9)</f>
        <v>0</v>
      </c>
      <c r="F9">
        <f>SUMIFS('[1]FAANGM - Twitter - Weekly'!$C:$C,'[1]FAANGM - Twitter - Weekly'!$A:$A,$A9)</f>
        <v>0</v>
      </c>
      <c r="G9">
        <f>SUMIFS('[1]FAANGM - Twitter - Weekly'!$D:$D,'[1]FAANGM - Twitter - Weekly'!$A:$A,$A9)</f>
        <v>0</v>
      </c>
      <c r="H9">
        <f>SUMIFS('[1]FAANGM - News - Weekly'!$B:$B,'[1]FAANGM - News - Weekly'!$A:$A,$A9)</f>
        <v>0</v>
      </c>
      <c r="I9">
        <f>SUMIFS('[1]FAANGM - News - Weekly'!$C:$C,'[1]FAANGM - News - Weekly'!$A:$A,$A9)</f>
        <v>0</v>
      </c>
      <c r="J9">
        <f>SUMIFS('[1]FAANGM - News - Weekly'!$D:$D,'[1]FAANGM - News - Weekly'!$A:$A,$A9)</f>
        <v>0</v>
      </c>
      <c r="K9">
        <f>IF(Q9=0,(Q8+Q10)/2,Q9)</f>
        <v>527413362</v>
      </c>
      <c r="L9">
        <f>IF(R9=0,(R8+R10)/2,R9)</f>
        <v>0.92845942290757644</v>
      </c>
      <c r="P9" s="4"/>
      <c r="Q9">
        <f>SUMIFS('[1]FAANGM - Short Interest'!$B:$B,'[1]FAANGM - Short Interest'!$A:$A,B9)</f>
        <v>0</v>
      </c>
      <c r="R9">
        <f>SUMIFS('[1]FAANGM - Short Interest'!$E:$E,'[1]FAANGM - Short Interest'!$A:$A,B9)</f>
        <v>0</v>
      </c>
    </row>
    <row r="10" spans="1:18" x14ac:dyDescent="0.35">
      <c r="A10" s="2">
        <v>40235</v>
      </c>
      <c r="B10" s="3">
        <v>40235</v>
      </c>
      <c r="C10">
        <f>SUMIFS('[1]FAANGM - Price - Weekly'!$E:$E,'[1]FAANGM - Price - Weekly'!$A:$A,$A10)</f>
        <v>7.3079999999999998</v>
      </c>
      <c r="D10">
        <f>SUMIFS('[1]FAANGM - Volume - Weekly'!$D:$D,'[1]FAANGM - Volume - Weekly'!$A:$A,A10)</f>
        <v>2600000000</v>
      </c>
      <c r="E10">
        <f>SUMIFS('[1]FAANGM - Twitter - Weekly'!$B:$B,'[1]FAANGM - Twitter - Weekly'!$A:$A,$A10)</f>
        <v>0</v>
      </c>
      <c r="F10">
        <f>SUMIFS('[1]FAANGM - Twitter - Weekly'!$C:$C,'[1]FAANGM - Twitter - Weekly'!$A:$A,$A10)</f>
        <v>0</v>
      </c>
      <c r="G10">
        <f>SUMIFS('[1]FAANGM - Twitter - Weekly'!$D:$D,'[1]FAANGM - Twitter - Weekly'!$A:$A,$A10)</f>
        <v>0</v>
      </c>
      <c r="H10">
        <f>SUMIFS('[1]FAANGM - News - Weekly'!$B:$B,'[1]FAANGM - News - Weekly'!$A:$A,$A10)</f>
        <v>0</v>
      </c>
      <c r="I10">
        <f>SUMIFS('[1]FAANGM - News - Weekly'!$C:$C,'[1]FAANGM - News - Weekly'!$A:$A,$A10)</f>
        <v>0</v>
      </c>
      <c r="J10">
        <f>SUMIFS('[1]FAANGM - News - Weekly'!$D:$D,'[1]FAANGM - News - Weekly'!$A:$A,$A10)</f>
        <v>0</v>
      </c>
      <c r="K10">
        <f>IF(Q10=0,(Q9+Q11)/2,Q10)</f>
        <v>484215732</v>
      </c>
      <c r="L10">
        <f>IF(R10=0,(R9+R11)/2,R10)</f>
        <v>0.96421178780985495</v>
      </c>
      <c r="P10" s="4"/>
      <c r="Q10">
        <f>SUMIFS('[1]FAANGM - Short Interest'!$B:$B,'[1]FAANGM - Short Interest'!$A:$A,B10)</f>
        <v>484215732</v>
      </c>
      <c r="R10">
        <f>SUMIFS('[1]FAANGM - Short Interest'!$E:$E,'[1]FAANGM - Short Interest'!$A:$A,B10)</f>
        <v>0.96421178780985495</v>
      </c>
    </row>
    <row r="11" spans="1:18" x14ac:dyDescent="0.35">
      <c r="A11" s="2">
        <v>40242</v>
      </c>
      <c r="B11" s="3">
        <v>0</v>
      </c>
      <c r="C11">
        <f>SUMIFS('[1]FAANGM - Price - Weekly'!$E:$E,'[1]FAANGM - Price - Weekly'!$A:$A,$A11)</f>
        <v>7.82</v>
      </c>
      <c r="D11">
        <f>SUMIFS('[1]FAANGM - Volume - Weekly'!$D:$D,'[1]FAANGM - Volume - Weekly'!$A:$A,A11)</f>
        <v>2750000128</v>
      </c>
      <c r="E11">
        <f>SUMIFS('[1]FAANGM - Twitter - Weekly'!$B:$B,'[1]FAANGM - Twitter - Weekly'!$A:$A,$A11)</f>
        <v>0</v>
      </c>
      <c r="F11">
        <f>SUMIFS('[1]FAANGM - Twitter - Weekly'!$C:$C,'[1]FAANGM - Twitter - Weekly'!$A:$A,$A11)</f>
        <v>0</v>
      </c>
      <c r="G11">
        <f>SUMIFS('[1]FAANGM - Twitter - Weekly'!$D:$D,'[1]FAANGM - Twitter - Weekly'!$A:$A,$A11)</f>
        <v>0</v>
      </c>
      <c r="H11">
        <f>SUMIFS('[1]FAANGM - News - Weekly'!$B:$B,'[1]FAANGM - News - Weekly'!$A:$A,$A11)</f>
        <v>0</v>
      </c>
      <c r="I11">
        <f>SUMIFS('[1]FAANGM - News - Weekly'!$C:$C,'[1]FAANGM - News - Weekly'!$A:$A,$A11)</f>
        <v>0</v>
      </c>
      <c r="J11">
        <f>SUMIFS('[1]FAANGM - News - Weekly'!$D:$D,'[1]FAANGM - News - Weekly'!$A:$A,$A11)</f>
        <v>0</v>
      </c>
      <c r="K11">
        <f>IF(Q11=0,(Q10+Q12)/2,Q11)</f>
        <v>460446042</v>
      </c>
      <c r="L11">
        <f>IF(R11=0,(R10+R12)/2,R11)</f>
        <v>0.87143223601947351</v>
      </c>
      <c r="P11" s="4"/>
      <c r="Q11">
        <f>SUMIFS('[1]FAANGM - Short Interest'!$B:$B,'[1]FAANGM - Short Interest'!$A:$A,B11)</f>
        <v>0</v>
      </c>
      <c r="R11">
        <f>SUMIFS('[1]FAANGM - Short Interest'!$E:$E,'[1]FAANGM - Short Interest'!$A:$A,B11)</f>
        <v>0</v>
      </c>
    </row>
    <row r="12" spans="1:18" x14ac:dyDescent="0.35">
      <c r="A12" s="2">
        <v>40249</v>
      </c>
      <c r="B12" s="3">
        <v>40252</v>
      </c>
      <c r="C12">
        <f>SUMIFS('[1]FAANGM - Price - Weekly'!$E:$E,'[1]FAANGM - Price - Weekly'!$A:$A,$A12)</f>
        <v>8.093</v>
      </c>
      <c r="D12">
        <f>SUMIFS('[1]FAANGM - Volume - Weekly'!$D:$D,'[1]FAANGM - Volume - Weekly'!$A:$A,A12)</f>
        <v>2769999872</v>
      </c>
      <c r="E12">
        <f>SUMIFS('[1]FAANGM - Twitter - Weekly'!$B:$B,'[1]FAANGM - Twitter - Weekly'!$A:$A,$A12)</f>
        <v>0</v>
      </c>
      <c r="F12">
        <f>SUMIFS('[1]FAANGM - Twitter - Weekly'!$C:$C,'[1]FAANGM - Twitter - Weekly'!$A:$A,$A12)</f>
        <v>0</v>
      </c>
      <c r="G12">
        <f>SUMIFS('[1]FAANGM - Twitter - Weekly'!$D:$D,'[1]FAANGM - Twitter - Weekly'!$A:$A,$A12)</f>
        <v>0</v>
      </c>
      <c r="H12">
        <f>SUMIFS('[1]FAANGM - News - Weekly'!$B:$B,'[1]FAANGM - News - Weekly'!$A:$A,$A12)</f>
        <v>0</v>
      </c>
      <c r="I12">
        <f>SUMIFS('[1]FAANGM - News - Weekly'!$C:$C,'[1]FAANGM - News - Weekly'!$A:$A,$A12)</f>
        <v>0</v>
      </c>
      <c r="J12">
        <f>SUMIFS('[1]FAANGM - News - Weekly'!$D:$D,'[1]FAANGM - News - Weekly'!$A:$A,$A12)</f>
        <v>0</v>
      </c>
      <c r="K12">
        <f>IF(Q12=0,(Q11+Q13)/2,Q12)</f>
        <v>436676352</v>
      </c>
      <c r="L12">
        <f>IF(R12=0,(R11+R13)/2,R12)</f>
        <v>0.77865268422909195</v>
      </c>
      <c r="P12" s="4"/>
      <c r="Q12">
        <f>SUMIFS('[1]FAANGM - Short Interest'!$B:$B,'[1]FAANGM - Short Interest'!$A:$A,B12)</f>
        <v>436676352</v>
      </c>
      <c r="R12">
        <f>SUMIFS('[1]FAANGM - Short Interest'!$E:$E,'[1]FAANGM - Short Interest'!$A:$A,B12)</f>
        <v>0.77865268422909195</v>
      </c>
    </row>
    <row r="13" spans="1:18" x14ac:dyDescent="0.35">
      <c r="A13" s="2">
        <v>40256</v>
      </c>
      <c r="B13" s="3">
        <v>0</v>
      </c>
      <c r="C13">
        <f>SUMIFS('[1]FAANGM - Price - Weekly'!$E:$E,'[1]FAANGM - Price - Weekly'!$A:$A,$A13)</f>
        <v>7.9370000000000003</v>
      </c>
      <c r="D13">
        <f>SUMIFS('[1]FAANGM - Volume - Weekly'!$D:$D,'[1]FAANGM - Volume - Weekly'!$A:$A,A13)</f>
        <v>2289999872</v>
      </c>
      <c r="E13">
        <f>SUMIFS('[1]FAANGM - Twitter - Weekly'!$B:$B,'[1]FAANGM - Twitter - Weekly'!$A:$A,$A13)</f>
        <v>0</v>
      </c>
      <c r="F13">
        <f>SUMIFS('[1]FAANGM - Twitter - Weekly'!$C:$C,'[1]FAANGM - Twitter - Weekly'!$A:$A,$A13)</f>
        <v>0</v>
      </c>
      <c r="G13">
        <f>SUMIFS('[1]FAANGM - Twitter - Weekly'!$D:$D,'[1]FAANGM - Twitter - Weekly'!$A:$A,$A13)</f>
        <v>0</v>
      </c>
      <c r="H13">
        <f>SUMIFS('[1]FAANGM - News - Weekly'!$B:$B,'[1]FAANGM - News - Weekly'!$A:$A,$A13)</f>
        <v>0</v>
      </c>
      <c r="I13">
        <f>SUMIFS('[1]FAANGM - News - Weekly'!$C:$C,'[1]FAANGM - News - Weekly'!$A:$A,$A13)</f>
        <v>0</v>
      </c>
      <c r="J13">
        <f>SUMIFS('[1]FAANGM - News - Weekly'!$D:$D,'[1]FAANGM - News - Weekly'!$A:$A,$A13)</f>
        <v>0</v>
      </c>
      <c r="K13">
        <f>IF(Q13=0,(Q12+Q14)/2,Q13)</f>
        <v>359761892</v>
      </c>
      <c r="L13">
        <f>IF(R13=0,(R12+R14)/2,R13)</f>
        <v>0.65895945434131797</v>
      </c>
      <c r="P13" s="4"/>
      <c r="Q13">
        <f>SUMIFS('[1]FAANGM - Short Interest'!$B:$B,'[1]FAANGM - Short Interest'!$A:$A,B13)</f>
        <v>0</v>
      </c>
      <c r="R13">
        <f>SUMIFS('[1]FAANGM - Short Interest'!$E:$E,'[1]FAANGM - Short Interest'!$A:$A,B13)</f>
        <v>0</v>
      </c>
    </row>
    <row r="14" spans="1:18" x14ac:dyDescent="0.35">
      <c r="A14" s="2">
        <v>40263</v>
      </c>
      <c r="B14" s="3">
        <v>40268</v>
      </c>
      <c r="C14">
        <f>SUMIFS('[1]FAANGM - Price - Weekly'!$E:$E,'[1]FAANGM - Price - Weekly'!$A:$A,$A14)</f>
        <v>8.2460000000000004</v>
      </c>
      <c r="D14">
        <f>SUMIFS('[1]FAANGM - Volume - Weekly'!$D:$D,'[1]FAANGM - Volume - Weekly'!$A:$A,A14)</f>
        <v>2840000000</v>
      </c>
      <c r="E14">
        <f>SUMIFS('[1]FAANGM - Twitter - Weekly'!$B:$B,'[1]FAANGM - Twitter - Weekly'!$A:$A,$A14)</f>
        <v>0</v>
      </c>
      <c r="F14">
        <f>SUMIFS('[1]FAANGM - Twitter - Weekly'!$C:$C,'[1]FAANGM - Twitter - Weekly'!$A:$A,$A14)</f>
        <v>0</v>
      </c>
      <c r="G14">
        <f>SUMIFS('[1]FAANGM - Twitter - Weekly'!$D:$D,'[1]FAANGM - Twitter - Weekly'!$A:$A,$A14)</f>
        <v>0</v>
      </c>
      <c r="H14">
        <f>SUMIFS('[1]FAANGM - News - Weekly'!$B:$B,'[1]FAANGM - News - Weekly'!$A:$A,$A14)</f>
        <v>0</v>
      </c>
      <c r="I14">
        <f>SUMIFS('[1]FAANGM - News - Weekly'!$C:$C,'[1]FAANGM - News - Weekly'!$A:$A,$A14)</f>
        <v>0</v>
      </c>
      <c r="J14">
        <f>SUMIFS('[1]FAANGM - News - Weekly'!$D:$D,'[1]FAANGM - News - Weekly'!$A:$A,$A14)</f>
        <v>0</v>
      </c>
      <c r="K14">
        <f>IF(Q14=0,(Q13+Q15)/2,Q14)</f>
        <v>282847432</v>
      </c>
      <c r="L14">
        <f>IF(R14=0,(R13+R15)/2,R14)</f>
        <v>0.539266224453544</v>
      </c>
      <c r="P14" s="4"/>
      <c r="Q14">
        <f>SUMIFS('[1]FAANGM - Short Interest'!$B:$B,'[1]FAANGM - Short Interest'!$A:$A,B14)</f>
        <v>282847432</v>
      </c>
      <c r="R14">
        <f>SUMIFS('[1]FAANGM - Short Interest'!$E:$E,'[1]FAANGM - Short Interest'!$A:$A,B14)</f>
        <v>0.539266224453544</v>
      </c>
    </row>
    <row r="15" spans="1:18" x14ac:dyDescent="0.35">
      <c r="A15" s="2">
        <v>40270</v>
      </c>
      <c r="B15" s="3">
        <v>0</v>
      </c>
      <c r="C15">
        <f>SUMIFS('[1]FAANGM - Price - Weekly'!$E:$E,'[1]FAANGM - Price - Weekly'!$A:$A,$A15)</f>
        <v>8.4269999999999996</v>
      </c>
      <c r="D15">
        <f>SUMIFS('[1]FAANGM - Volume - Weekly'!$D:$D,'[1]FAANGM - Volume - Weekly'!$A:$A,A15)</f>
        <v>2100000000</v>
      </c>
      <c r="E15">
        <f>SUMIFS('[1]FAANGM - Twitter - Weekly'!$B:$B,'[1]FAANGM - Twitter - Weekly'!$A:$A,$A15)</f>
        <v>0</v>
      </c>
      <c r="F15">
        <f>SUMIFS('[1]FAANGM - Twitter - Weekly'!$C:$C,'[1]FAANGM - Twitter - Weekly'!$A:$A,$A15)</f>
        <v>0</v>
      </c>
      <c r="G15">
        <f>SUMIFS('[1]FAANGM - Twitter - Weekly'!$D:$D,'[1]FAANGM - Twitter - Weekly'!$A:$A,$A15)</f>
        <v>0</v>
      </c>
      <c r="H15">
        <f>SUMIFS('[1]FAANGM - News - Weekly'!$B:$B,'[1]FAANGM - News - Weekly'!$A:$A,$A15)</f>
        <v>0</v>
      </c>
      <c r="I15">
        <f>SUMIFS('[1]FAANGM - News - Weekly'!$C:$C,'[1]FAANGM - News - Weekly'!$A:$A,$A15)</f>
        <v>0</v>
      </c>
      <c r="J15">
        <f>SUMIFS('[1]FAANGM - News - Weekly'!$D:$D,'[1]FAANGM - News - Weekly'!$A:$A,$A15)</f>
        <v>0</v>
      </c>
      <c r="K15">
        <f>IF(Q15=0,(Q14+Q16)/2,Q15)</f>
        <v>303023406</v>
      </c>
      <c r="L15">
        <f>IF(R15=0,(R14+R16)/2,R15)</f>
        <v>0.60561405671492907</v>
      </c>
      <c r="P15" s="4"/>
      <c r="Q15">
        <f>SUMIFS('[1]FAANGM - Short Interest'!$B:$B,'[1]FAANGM - Short Interest'!$A:$A,B15)</f>
        <v>0</v>
      </c>
      <c r="R15">
        <f>SUMIFS('[1]FAANGM - Short Interest'!$E:$E,'[1]FAANGM - Short Interest'!$A:$A,B15)</f>
        <v>0</v>
      </c>
    </row>
    <row r="16" spans="1:18" x14ac:dyDescent="0.35">
      <c r="A16" s="2">
        <v>40277</v>
      </c>
      <c r="B16" s="3">
        <v>40283</v>
      </c>
      <c r="C16">
        <f>SUMIFS('[1]FAANGM - Price - Weekly'!$E:$E,'[1]FAANGM - Price - Weekly'!$A:$A,$A16)</f>
        <v>8.6349999999999998</v>
      </c>
      <c r="D16">
        <f>SUMIFS('[1]FAANGM - Volume - Weekly'!$D:$D,'[1]FAANGM - Volume - Weekly'!$A:$A,A16)</f>
        <v>2670000128</v>
      </c>
      <c r="E16">
        <f>SUMIFS('[1]FAANGM - Twitter - Weekly'!$B:$B,'[1]FAANGM - Twitter - Weekly'!$A:$A,$A16)</f>
        <v>0</v>
      </c>
      <c r="F16">
        <f>SUMIFS('[1]FAANGM - Twitter - Weekly'!$C:$C,'[1]FAANGM - Twitter - Weekly'!$A:$A,$A16)</f>
        <v>0</v>
      </c>
      <c r="G16">
        <f>SUMIFS('[1]FAANGM - Twitter - Weekly'!$D:$D,'[1]FAANGM - Twitter - Weekly'!$A:$A,$A16)</f>
        <v>0</v>
      </c>
      <c r="H16">
        <f>SUMIFS('[1]FAANGM - News - Weekly'!$B:$B,'[1]FAANGM - News - Weekly'!$A:$A,$A16)</f>
        <v>0</v>
      </c>
      <c r="I16">
        <f>SUMIFS('[1]FAANGM - News - Weekly'!$C:$C,'[1]FAANGM - News - Weekly'!$A:$A,$A16)</f>
        <v>0</v>
      </c>
      <c r="J16">
        <f>SUMIFS('[1]FAANGM - News - Weekly'!$D:$D,'[1]FAANGM - News - Weekly'!$A:$A,$A16)</f>
        <v>0</v>
      </c>
      <c r="K16">
        <f>IF(Q16=0,(Q15+Q17)/2,Q16)</f>
        <v>323199380</v>
      </c>
      <c r="L16">
        <f>IF(R16=0,(R15+R17)/2,R16)</f>
        <v>0.67196188897631404</v>
      </c>
      <c r="P16" s="4"/>
      <c r="Q16">
        <f>SUMIFS('[1]FAANGM - Short Interest'!$B:$B,'[1]FAANGM - Short Interest'!$A:$A,B16)</f>
        <v>323199380</v>
      </c>
      <c r="R16">
        <f>SUMIFS('[1]FAANGM - Short Interest'!$E:$E,'[1]FAANGM - Short Interest'!$A:$A,B16)</f>
        <v>0.67196188897631404</v>
      </c>
    </row>
    <row r="17" spans="1:18" x14ac:dyDescent="0.35">
      <c r="A17" s="2">
        <v>40284</v>
      </c>
      <c r="B17" s="3">
        <v>0</v>
      </c>
      <c r="C17">
        <f>SUMIFS('[1]FAANGM - Price - Weekly'!$E:$E,'[1]FAANGM - Price - Weekly'!$A:$A,$A17)</f>
        <v>8.8360000000000003</v>
      </c>
      <c r="D17">
        <f>SUMIFS('[1]FAANGM - Volume - Weekly'!$D:$D,'[1]FAANGM - Volume - Weekly'!$A:$A,A17)</f>
        <v>2169999872</v>
      </c>
      <c r="E17">
        <f>SUMIFS('[1]FAANGM - Twitter - Weekly'!$B:$B,'[1]FAANGM - Twitter - Weekly'!$A:$A,$A17)</f>
        <v>0</v>
      </c>
      <c r="F17">
        <f>SUMIFS('[1]FAANGM - Twitter - Weekly'!$C:$C,'[1]FAANGM - Twitter - Weekly'!$A:$A,$A17)</f>
        <v>0</v>
      </c>
      <c r="G17">
        <f>SUMIFS('[1]FAANGM - Twitter - Weekly'!$D:$D,'[1]FAANGM - Twitter - Weekly'!$A:$A,$A17)</f>
        <v>0</v>
      </c>
      <c r="H17">
        <f>SUMIFS('[1]FAANGM - News - Weekly'!$B:$B,'[1]FAANGM - News - Weekly'!$A:$A,$A17)</f>
        <v>0</v>
      </c>
      <c r="I17">
        <f>SUMIFS('[1]FAANGM - News - Weekly'!$C:$C,'[1]FAANGM - News - Weekly'!$A:$A,$A17)</f>
        <v>0</v>
      </c>
      <c r="J17">
        <f>SUMIFS('[1]FAANGM - News - Weekly'!$D:$D,'[1]FAANGM - News - Weekly'!$A:$A,$A17)</f>
        <v>0</v>
      </c>
      <c r="K17">
        <f>IF(Q17=0,(Q16+Q18)/2,Q17)</f>
        <v>161599690</v>
      </c>
      <c r="L17">
        <f>IF(R17=0,(R16+R18)/2,R17)</f>
        <v>0.33598094448815702</v>
      </c>
      <c r="P17" s="4"/>
      <c r="Q17">
        <f>SUMIFS('[1]FAANGM - Short Interest'!$B:$B,'[1]FAANGM - Short Interest'!$A:$A,B17)</f>
        <v>0</v>
      </c>
      <c r="R17">
        <f>SUMIFS('[1]FAANGM - Short Interest'!$E:$E,'[1]FAANGM - Short Interest'!$A:$A,B17)</f>
        <v>0</v>
      </c>
    </row>
    <row r="18" spans="1:18" x14ac:dyDescent="0.35">
      <c r="A18" s="2">
        <v>40291</v>
      </c>
      <c r="B18" s="3">
        <v>0</v>
      </c>
      <c r="C18">
        <f>SUMIFS('[1]FAANGM - Price - Weekly'!$E:$E,'[1]FAANGM - Price - Weekly'!$A:$A,$A18)</f>
        <v>9.6720000000000006</v>
      </c>
      <c r="D18">
        <f>SUMIFS('[1]FAANGM - Volume - Weekly'!$D:$D,'[1]FAANGM - Volume - Weekly'!$A:$A,A18)</f>
        <v>3880000000</v>
      </c>
      <c r="E18">
        <f>SUMIFS('[1]FAANGM - Twitter - Weekly'!$B:$B,'[1]FAANGM - Twitter - Weekly'!$A:$A,$A18)</f>
        <v>0</v>
      </c>
      <c r="F18">
        <f>SUMIFS('[1]FAANGM - Twitter - Weekly'!$C:$C,'[1]FAANGM - Twitter - Weekly'!$A:$A,$A18)</f>
        <v>0</v>
      </c>
      <c r="G18">
        <f>SUMIFS('[1]FAANGM - Twitter - Weekly'!$D:$D,'[1]FAANGM - Twitter - Weekly'!$A:$A,$A18)</f>
        <v>0</v>
      </c>
      <c r="H18">
        <f>SUMIFS('[1]FAANGM - News - Weekly'!$B:$B,'[1]FAANGM - News - Weekly'!$A:$A,$A18)</f>
        <v>0</v>
      </c>
      <c r="I18">
        <f>SUMIFS('[1]FAANGM - News - Weekly'!$C:$C,'[1]FAANGM - News - Weekly'!$A:$A,$A18)</f>
        <v>0</v>
      </c>
      <c r="J18">
        <f>SUMIFS('[1]FAANGM - News - Weekly'!$D:$D,'[1]FAANGM - News - Weekly'!$A:$A,$A18)</f>
        <v>0</v>
      </c>
      <c r="K18">
        <f>IF(Q18=0,(Q17+Q19)/2,Q18)</f>
        <v>160992874</v>
      </c>
      <c r="L18">
        <f>IF(R18=0,(R17+R19)/2,R18)</f>
        <v>0.22442376939487749</v>
      </c>
      <c r="P18" s="4"/>
      <c r="Q18">
        <f>SUMIFS('[1]FAANGM - Short Interest'!$B:$B,'[1]FAANGM - Short Interest'!$A:$A,B18)</f>
        <v>0</v>
      </c>
      <c r="R18">
        <f>SUMIFS('[1]FAANGM - Short Interest'!$E:$E,'[1]FAANGM - Short Interest'!$A:$A,B18)</f>
        <v>0</v>
      </c>
    </row>
    <row r="19" spans="1:18" x14ac:dyDescent="0.35">
      <c r="A19" s="2">
        <v>40298</v>
      </c>
      <c r="B19" s="3">
        <v>40298</v>
      </c>
      <c r="C19">
        <f>SUMIFS('[1]FAANGM - Price - Weekly'!$E:$E,'[1]FAANGM - Price - Weekly'!$A:$A,$A19)</f>
        <v>9.3249999999999993</v>
      </c>
      <c r="D19">
        <f>SUMIFS('[1]FAANGM - Volume - Weekly'!$D:$D,'[1]FAANGM - Volume - Weekly'!$A:$A,A19)</f>
        <v>3049999872</v>
      </c>
      <c r="E19">
        <f>SUMIFS('[1]FAANGM - Twitter - Weekly'!$B:$B,'[1]FAANGM - Twitter - Weekly'!$A:$A,$A19)</f>
        <v>0</v>
      </c>
      <c r="F19">
        <f>SUMIFS('[1]FAANGM - Twitter - Weekly'!$C:$C,'[1]FAANGM - Twitter - Weekly'!$A:$A,$A19)</f>
        <v>0</v>
      </c>
      <c r="G19">
        <f>SUMIFS('[1]FAANGM - Twitter - Weekly'!$D:$D,'[1]FAANGM - Twitter - Weekly'!$A:$A,$A19)</f>
        <v>0</v>
      </c>
      <c r="H19">
        <f>SUMIFS('[1]FAANGM - News - Weekly'!$B:$B,'[1]FAANGM - News - Weekly'!$A:$A,$A19)</f>
        <v>0</v>
      </c>
      <c r="I19">
        <f>SUMIFS('[1]FAANGM - News - Weekly'!$C:$C,'[1]FAANGM - News - Weekly'!$A:$A,$A19)</f>
        <v>0</v>
      </c>
      <c r="J19">
        <f>SUMIFS('[1]FAANGM - News - Weekly'!$D:$D,'[1]FAANGM - News - Weekly'!$A:$A,$A19)</f>
        <v>0</v>
      </c>
      <c r="K19">
        <f>IF(Q19=0,(Q18+Q20)/2,Q19)</f>
        <v>321985748</v>
      </c>
      <c r="L19">
        <f>IF(R19=0,(R18+R20)/2,R19)</f>
        <v>0.44884753878975497</v>
      </c>
      <c r="P19" s="4"/>
      <c r="Q19">
        <f>SUMIFS('[1]FAANGM - Short Interest'!$B:$B,'[1]FAANGM - Short Interest'!$A:$A,B19)</f>
        <v>321985748</v>
      </c>
      <c r="R19">
        <f>SUMIFS('[1]FAANGM - Short Interest'!$E:$E,'[1]FAANGM - Short Interest'!$A:$A,B19)</f>
        <v>0.44884753878975497</v>
      </c>
    </row>
    <row r="20" spans="1:18" x14ac:dyDescent="0.35">
      <c r="A20" s="2">
        <v>40305</v>
      </c>
      <c r="B20" s="3">
        <v>0</v>
      </c>
      <c r="C20">
        <f>SUMIFS('[1]FAANGM - Price - Weekly'!$E:$E,'[1]FAANGM - Price - Weekly'!$A:$A,$A20)</f>
        <v>8.4239999999999995</v>
      </c>
      <c r="D20">
        <f>SUMIFS('[1]FAANGM - Volume - Weekly'!$D:$D,'[1]FAANGM - Volume - Weekly'!$A:$A,A20)</f>
        <v>5020000256</v>
      </c>
      <c r="E20">
        <f>SUMIFS('[1]FAANGM - Twitter - Weekly'!$B:$B,'[1]FAANGM - Twitter - Weekly'!$A:$A,$A20)</f>
        <v>0</v>
      </c>
      <c r="F20">
        <f>SUMIFS('[1]FAANGM - Twitter - Weekly'!$C:$C,'[1]FAANGM - Twitter - Weekly'!$A:$A,$A20)</f>
        <v>0</v>
      </c>
      <c r="G20">
        <f>SUMIFS('[1]FAANGM - Twitter - Weekly'!$D:$D,'[1]FAANGM - Twitter - Weekly'!$A:$A,$A20)</f>
        <v>0</v>
      </c>
      <c r="H20">
        <f>SUMIFS('[1]FAANGM - News - Weekly'!$B:$B,'[1]FAANGM - News - Weekly'!$A:$A,$A20)</f>
        <v>0</v>
      </c>
      <c r="I20">
        <f>SUMIFS('[1]FAANGM - News - Weekly'!$C:$C,'[1]FAANGM - News - Weekly'!$A:$A,$A20)</f>
        <v>0</v>
      </c>
      <c r="J20">
        <f>SUMIFS('[1]FAANGM - News - Weekly'!$D:$D,'[1]FAANGM - News - Weekly'!$A:$A,$A20)</f>
        <v>0</v>
      </c>
      <c r="K20">
        <f>IF(Q20=0,(Q19+Q21)/2,Q20)</f>
        <v>321792562</v>
      </c>
      <c r="L20">
        <f>IF(R20=0,(R19+R21)/2,R20)</f>
        <v>0.3999092696350115</v>
      </c>
      <c r="P20" s="4"/>
      <c r="Q20">
        <f>SUMIFS('[1]FAANGM - Short Interest'!$B:$B,'[1]FAANGM - Short Interest'!$A:$A,B20)</f>
        <v>0</v>
      </c>
      <c r="R20">
        <f>SUMIFS('[1]FAANGM - Short Interest'!$E:$E,'[1]FAANGM - Short Interest'!$A:$A,B20)</f>
        <v>0</v>
      </c>
    </row>
    <row r="21" spans="1:18" x14ac:dyDescent="0.35">
      <c r="A21" s="2">
        <v>40312</v>
      </c>
      <c r="B21" s="3">
        <v>40312</v>
      </c>
      <c r="C21">
        <f>SUMIFS('[1]FAANGM - Price - Weekly'!$E:$E,'[1]FAANGM - Price - Weekly'!$A:$A,$A21)</f>
        <v>9.0649999999999995</v>
      </c>
      <c r="D21">
        <f>SUMIFS('[1]FAANGM - Volume - Weekly'!$D:$D,'[1]FAANGM - Volume - Weekly'!$A:$A,A21)</f>
        <v>3849999872</v>
      </c>
      <c r="E21">
        <f>SUMIFS('[1]FAANGM - Twitter - Weekly'!$B:$B,'[1]FAANGM - Twitter - Weekly'!$A:$A,$A21)</f>
        <v>0</v>
      </c>
      <c r="F21">
        <f>SUMIFS('[1]FAANGM - Twitter - Weekly'!$C:$C,'[1]FAANGM - Twitter - Weekly'!$A:$A,$A21)</f>
        <v>0</v>
      </c>
      <c r="G21">
        <f>SUMIFS('[1]FAANGM - Twitter - Weekly'!$D:$D,'[1]FAANGM - Twitter - Weekly'!$A:$A,$A21)</f>
        <v>0</v>
      </c>
      <c r="H21">
        <f>SUMIFS('[1]FAANGM - News - Weekly'!$B:$B,'[1]FAANGM - News - Weekly'!$A:$A,$A21)</f>
        <v>0</v>
      </c>
      <c r="I21">
        <f>SUMIFS('[1]FAANGM - News - Weekly'!$C:$C,'[1]FAANGM - News - Weekly'!$A:$A,$A21)</f>
        <v>0</v>
      </c>
      <c r="J21">
        <f>SUMIFS('[1]FAANGM - News - Weekly'!$D:$D,'[1]FAANGM - News - Weekly'!$A:$A,$A21)</f>
        <v>0</v>
      </c>
      <c r="K21">
        <f>IF(Q21=0,(Q20+Q22)/2,Q21)</f>
        <v>321599376</v>
      </c>
      <c r="L21">
        <f>IF(R21=0,(R20+R22)/2,R21)</f>
        <v>0.35097100048026802</v>
      </c>
      <c r="P21" s="4"/>
      <c r="Q21">
        <f>SUMIFS('[1]FAANGM - Short Interest'!$B:$B,'[1]FAANGM - Short Interest'!$A:$A,B21)</f>
        <v>321599376</v>
      </c>
      <c r="R21">
        <f>SUMIFS('[1]FAANGM - Short Interest'!$E:$E,'[1]FAANGM - Short Interest'!$A:$A,B21)</f>
        <v>0.35097100048026802</v>
      </c>
    </row>
    <row r="22" spans="1:18" x14ac:dyDescent="0.35">
      <c r="A22" s="2">
        <v>40319</v>
      </c>
      <c r="B22" s="3">
        <v>0</v>
      </c>
      <c r="C22">
        <f>SUMIFS('[1]FAANGM - Price - Weekly'!$E:$E,'[1]FAANGM - Price - Weekly'!$A:$A,$A22)</f>
        <v>8.6539999999999999</v>
      </c>
      <c r="D22">
        <f>SUMIFS('[1]FAANGM - Volume - Weekly'!$D:$D,'[1]FAANGM - Volume - Weekly'!$A:$A,A22)</f>
        <v>5080000000</v>
      </c>
      <c r="E22">
        <f>SUMIFS('[1]FAANGM - Twitter - Weekly'!$B:$B,'[1]FAANGM - Twitter - Weekly'!$A:$A,$A22)</f>
        <v>0</v>
      </c>
      <c r="F22">
        <f>SUMIFS('[1]FAANGM - Twitter - Weekly'!$C:$C,'[1]FAANGM - Twitter - Weekly'!$A:$A,$A22)</f>
        <v>0</v>
      </c>
      <c r="G22">
        <f>SUMIFS('[1]FAANGM - Twitter - Weekly'!$D:$D,'[1]FAANGM - Twitter - Weekly'!$A:$A,$A22)</f>
        <v>0</v>
      </c>
      <c r="H22">
        <f>SUMIFS('[1]FAANGM - News - Weekly'!$B:$B,'[1]FAANGM - News - Weekly'!$A:$A,$A22)</f>
        <v>0</v>
      </c>
      <c r="I22">
        <f>SUMIFS('[1]FAANGM - News - Weekly'!$C:$C,'[1]FAANGM - News - Weekly'!$A:$A,$A22)</f>
        <v>0</v>
      </c>
      <c r="J22">
        <f>SUMIFS('[1]FAANGM - News - Weekly'!$D:$D,'[1]FAANGM - News - Weekly'!$A:$A,$A22)</f>
        <v>0</v>
      </c>
      <c r="K22">
        <f>IF(Q22=0,(Q21+Q23)/2,Q22)</f>
        <v>327965470</v>
      </c>
      <c r="L22">
        <f>IF(R22=0,(R21+R23)/2,R22)</f>
        <v>0.35191652280990504</v>
      </c>
      <c r="P22" s="4"/>
      <c r="Q22">
        <f>SUMIFS('[1]FAANGM - Short Interest'!$B:$B,'[1]FAANGM - Short Interest'!$A:$A,B22)</f>
        <v>0</v>
      </c>
      <c r="R22">
        <f>SUMIFS('[1]FAANGM - Short Interest'!$E:$E,'[1]FAANGM - Short Interest'!$A:$A,B22)</f>
        <v>0</v>
      </c>
    </row>
    <row r="23" spans="1:18" x14ac:dyDescent="0.35">
      <c r="A23" s="2">
        <v>40326</v>
      </c>
      <c r="B23" s="3">
        <v>40326</v>
      </c>
      <c r="C23">
        <f>SUMIFS('[1]FAANGM - Price - Weekly'!$E:$E,'[1]FAANGM - Price - Weekly'!$A:$A,$A23)</f>
        <v>9.1739999999999995</v>
      </c>
      <c r="D23">
        <f>SUMIFS('[1]FAANGM - Volume - Weekly'!$D:$D,'[1]FAANGM - Volume - Weekly'!$A:$A,A23)</f>
        <v>4129999872</v>
      </c>
      <c r="E23">
        <f>SUMIFS('[1]FAANGM - Twitter - Weekly'!$B:$B,'[1]FAANGM - Twitter - Weekly'!$A:$A,$A23)</f>
        <v>0</v>
      </c>
      <c r="F23">
        <f>SUMIFS('[1]FAANGM - Twitter - Weekly'!$C:$C,'[1]FAANGM - Twitter - Weekly'!$A:$A,$A23)</f>
        <v>0</v>
      </c>
      <c r="G23">
        <f>SUMIFS('[1]FAANGM - Twitter - Weekly'!$D:$D,'[1]FAANGM - Twitter - Weekly'!$A:$A,$A23)</f>
        <v>0</v>
      </c>
      <c r="H23">
        <f>SUMIFS('[1]FAANGM - News - Weekly'!$B:$B,'[1]FAANGM - News - Weekly'!$A:$A,$A23)</f>
        <v>0</v>
      </c>
      <c r="I23">
        <f>SUMIFS('[1]FAANGM - News - Weekly'!$C:$C,'[1]FAANGM - News - Weekly'!$A:$A,$A23)</f>
        <v>0</v>
      </c>
      <c r="J23">
        <f>SUMIFS('[1]FAANGM - News - Weekly'!$D:$D,'[1]FAANGM - News - Weekly'!$A:$A,$A23)</f>
        <v>0</v>
      </c>
      <c r="K23">
        <f>IF(Q23=0,(Q22+Q24)/2,Q23)</f>
        <v>334331564</v>
      </c>
      <c r="L23">
        <f>IF(R23=0,(R22+R24)/2,R23)</f>
        <v>0.352862045139542</v>
      </c>
      <c r="P23" s="4"/>
      <c r="Q23">
        <f>SUMIFS('[1]FAANGM - Short Interest'!$B:$B,'[1]FAANGM - Short Interest'!$A:$A,B23)</f>
        <v>334331564</v>
      </c>
      <c r="R23">
        <f>SUMIFS('[1]FAANGM - Short Interest'!$E:$E,'[1]FAANGM - Short Interest'!$A:$A,B23)</f>
        <v>0.352862045139542</v>
      </c>
    </row>
    <row r="24" spans="1:18" x14ac:dyDescent="0.35">
      <c r="A24" s="2">
        <v>40333</v>
      </c>
      <c r="B24" s="3">
        <v>0</v>
      </c>
      <c r="C24">
        <f>SUMIFS('[1]FAANGM - Price - Weekly'!$E:$E,'[1]FAANGM - Price - Weekly'!$A:$A,$A24)</f>
        <v>9.1419999999999995</v>
      </c>
      <c r="D24">
        <f>SUMIFS('[1]FAANGM - Volume - Weekly'!$D:$D,'[1]FAANGM - Volume - Weekly'!$A:$A,A24)</f>
        <v>2969999872</v>
      </c>
      <c r="E24">
        <f>SUMIFS('[1]FAANGM - Twitter - Weekly'!$B:$B,'[1]FAANGM - Twitter - Weekly'!$A:$A,$A24)</f>
        <v>0</v>
      </c>
      <c r="F24">
        <f>SUMIFS('[1]FAANGM - Twitter - Weekly'!$C:$C,'[1]FAANGM - Twitter - Weekly'!$A:$A,$A24)</f>
        <v>0</v>
      </c>
      <c r="G24">
        <f>SUMIFS('[1]FAANGM - Twitter - Weekly'!$D:$D,'[1]FAANGM - Twitter - Weekly'!$A:$A,$A24)</f>
        <v>0</v>
      </c>
      <c r="H24">
        <f>SUMIFS('[1]FAANGM - News - Weekly'!$B:$B,'[1]FAANGM - News - Weekly'!$A:$A,$A24)</f>
        <v>0</v>
      </c>
      <c r="I24">
        <f>SUMIFS('[1]FAANGM - News - Weekly'!$C:$C,'[1]FAANGM - News - Weekly'!$A:$A,$A24)</f>
        <v>0</v>
      </c>
      <c r="J24">
        <f>SUMIFS('[1]FAANGM - News - Weekly'!$D:$D,'[1]FAANGM - News - Weekly'!$A:$A,$A24)</f>
        <v>0</v>
      </c>
      <c r="K24">
        <f>IF(Q24=0,(Q23+Q25)/2,Q24)</f>
        <v>351451842</v>
      </c>
      <c r="L24">
        <f>IF(R24=0,(R23+R25)/2,R24)</f>
        <v>0.41515556699279499</v>
      </c>
      <c r="P24" s="4"/>
      <c r="Q24">
        <f>SUMIFS('[1]FAANGM - Short Interest'!$B:$B,'[1]FAANGM - Short Interest'!$A:$A,B24)</f>
        <v>0</v>
      </c>
      <c r="R24">
        <f>SUMIFS('[1]FAANGM - Short Interest'!$E:$E,'[1]FAANGM - Short Interest'!$A:$A,B24)</f>
        <v>0</v>
      </c>
    </row>
    <row r="25" spans="1:18" x14ac:dyDescent="0.35">
      <c r="A25" s="2">
        <v>40340</v>
      </c>
      <c r="B25" s="3">
        <v>40344</v>
      </c>
      <c r="C25">
        <f>SUMIFS('[1]FAANGM - Price - Weekly'!$E:$E,'[1]FAANGM - Price - Weekly'!$A:$A,$A25)</f>
        <v>9.0540000000000003</v>
      </c>
      <c r="D25">
        <f>SUMIFS('[1]FAANGM - Volume - Weekly'!$D:$D,'[1]FAANGM - Volume - Weekly'!$A:$A,A25)</f>
        <v>4060000000</v>
      </c>
      <c r="E25">
        <f>SUMIFS('[1]FAANGM - Twitter - Weekly'!$B:$B,'[1]FAANGM - Twitter - Weekly'!$A:$A,$A25)</f>
        <v>0</v>
      </c>
      <c r="F25">
        <f>SUMIFS('[1]FAANGM - Twitter - Weekly'!$C:$C,'[1]FAANGM - Twitter - Weekly'!$A:$A,$A25)</f>
        <v>0</v>
      </c>
      <c r="G25">
        <f>SUMIFS('[1]FAANGM - Twitter - Weekly'!$D:$D,'[1]FAANGM - Twitter - Weekly'!$A:$A,$A25)</f>
        <v>0</v>
      </c>
      <c r="H25">
        <f>SUMIFS('[1]FAANGM - News - Weekly'!$B:$B,'[1]FAANGM - News - Weekly'!$A:$A,$A25)</f>
        <v>0</v>
      </c>
      <c r="I25">
        <f>SUMIFS('[1]FAANGM - News - Weekly'!$C:$C,'[1]FAANGM - News - Weekly'!$A:$A,$A25)</f>
        <v>0</v>
      </c>
      <c r="J25">
        <f>SUMIFS('[1]FAANGM - News - Weekly'!$D:$D,'[1]FAANGM - News - Weekly'!$A:$A,$A25)</f>
        <v>0</v>
      </c>
      <c r="K25">
        <f>IF(Q25=0,(Q24+Q26)/2,Q25)</f>
        <v>368572120</v>
      </c>
      <c r="L25">
        <f>IF(R25=0,(R24+R26)/2,R25)</f>
        <v>0.47744908884604798</v>
      </c>
      <c r="P25" s="4"/>
      <c r="Q25">
        <f>SUMIFS('[1]FAANGM - Short Interest'!$B:$B,'[1]FAANGM - Short Interest'!$A:$A,B25)</f>
        <v>368572120</v>
      </c>
      <c r="R25">
        <f>SUMIFS('[1]FAANGM - Short Interest'!$E:$E,'[1]FAANGM - Short Interest'!$A:$A,B25)</f>
        <v>0.47744908884604798</v>
      </c>
    </row>
    <row r="26" spans="1:18" x14ac:dyDescent="0.35">
      <c r="A26" s="2">
        <v>40347</v>
      </c>
      <c r="B26" s="3">
        <v>0</v>
      </c>
      <c r="C26">
        <f>SUMIFS('[1]FAANGM - Price - Weekly'!$E:$E,'[1]FAANGM - Price - Weekly'!$A:$A,$A26)</f>
        <v>9.7880000000000003</v>
      </c>
      <c r="D26">
        <f>SUMIFS('[1]FAANGM - Volume - Weekly'!$D:$D,'[1]FAANGM - Volume - Weekly'!$A:$A,A26)</f>
        <v>3630000128</v>
      </c>
      <c r="E26">
        <f>SUMIFS('[1]FAANGM - Twitter - Weekly'!$B:$B,'[1]FAANGM - Twitter - Weekly'!$A:$A,$A26)</f>
        <v>0</v>
      </c>
      <c r="F26">
        <f>SUMIFS('[1]FAANGM - Twitter - Weekly'!$C:$C,'[1]FAANGM - Twitter - Weekly'!$A:$A,$A26)</f>
        <v>0</v>
      </c>
      <c r="G26">
        <f>SUMIFS('[1]FAANGM - Twitter - Weekly'!$D:$D,'[1]FAANGM - Twitter - Weekly'!$A:$A,$A26)</f>
        <v>0</v>
      </c>
      <c r="H26">
        <f>SUMIFS('[1]FAANGM - News - Weekly'!$B:$B,'[1]FAANGM - News - Weekly'!$A:$A,$A26)</f>
        <v>0</v>
      </c>
      <c r="I26">
        <f>SUMIFS('[1]FAANGM - News - Weekly'!$C:$C,'[1]FAANGM - News - Weekly'!$A:$A,$A26)</f>
        <v>0</v>
      </c>
      <c r="J26">
        <f>SUMIFS('[1]FAANGM - News - Weekly'!$D:$D,'[1]FAANGM - News - Weekly'!$A:$A,$A26)</f>
        <v>0</v>
      </c>
      <c r="K26">
        <f>IF(Q26=0,(Q25+Q27)/2,Q26)</f>
        <v>362427870</v>
      </c>
      <c r="L26">
        <f>IF(R26=0,(R25+R27)/2,R26)</f>
        <v>0.46448180189890448</v>
      </c>
      <c r="P26" s="4"/>
      <c r="Q26">
        <f>SUMIFS('[1]FAANGM - Short Interest'!$B:$B,'[1]FAANGM - Short Interest'!$A:$A,B26)</f>
        <v>0</v>
      </c>
      <c r="R26">
        <f>SUMIFS('[1]FAANGM - Short Interest'!$E:$E,'[1]FAANGM - Short Interest'!$A:$A,B26)</f>
        <v>0</v>
      </c>
    </row>
    <row r="27" spans="1:18" x14ac:dyDescent="0.35">
      <c r="A27" s="2">
        <v>40354</v>
      </c>
      <c r="B27" s="3">
        <v>40359</v>
      </c>
      <c r="C27">
        <f>SUMIFS('[1]FAANGM - Price - Weekly'!$E:$E,'[1]FAANGM - Price - Weekly'!$A:$A,$A27)</f>
        <v>9.5250000000000004</v>
      </c>
      <c r="D27">
        <f>SUMIFS('[1]FAANGM - Volume - Weekly'!$D:$D,'[1]FAANGM - Volume - Weekly'!$A:$A,A27)</f>
        <v>3529999872</v>
      </c>
      <c r="E27">
        <f>SUMIFS('[1]FAANGM - Twitter - Weekly'!$B:$B,'[1]FAANGM - Twitter - Weekly'!$A:$A,$A27)</f>
        <v>0</v>
      </c>
      <c r="F27">
        <f>SUMIFS('[1]FAANGM - Twitter - Weekly'!$C:$C,'[1]FAANGM - Twitter - Weekly'!$A:$A,$A27)</f>
        <v>0</v>
      </c>
      <c r="G27">
        <f>SUMIFS('[1]FAANGM - Twitter - Weekly'!$D:$D,'[1]FAANGM - Twitter - Weekly'!$A:$A,$A27)</f>
        <v>0</v>
      </c>
      <c r="H27">
        <f>SUMIFS('[1]FAANGM - News - Weekly'!$B:$B,'[1]FAANGM - News - Weekly'!$A:$A,$A27)</f>
        <v>0</v>
      </c>
      <c r="I27">
        <f>SUMIFS('[1]FAANGM - News - Weekly'!$C:$C,'[1]FAANGM - News - Weekly'!$A:$A,$A27)</f>
        <v>0</v>
      </c>
      <c r="J27">
        <f>SUMIFS('[1]FAANGM - News - Weekly'!$D:$D,'[1]FAANGM - News - Weekly'!$A:$A,$A27)</f>
        <v>0</v>
      </c>
      <c r="K27">
        <f>IF(Q27=0,(Q26+Q28)/2,Q27)</f>
        <v>356283620</v>
      </c>
      <c r="L27">
        <f>IF(R27=0,(R26+R28)/2,R27)</f>
        <v>0.45151451495176098</v>
      </c>
      <c r="P27" s="4"/>
      <c r="Q27">
        <f>SUMIFS('[1]FAANGM - Short Interest'!$B:$B,'[1]FAANGM - Short Interest'!$A:$A,B27)</f>
        <v>356283620</v>
      </c>
      <c r="R27">
        <f>SUMIFS('[1]FAANGM - Short Interest'!$E:$E,'[1]FAANGM - Short Interest'!$A:$A,B27)</f>
        <v>0.45151451495176098</v>
      </c>
    </row>
    <row r="28" spans="1:18" x14ac:dyDescent="0.35">
      <c r="A28" s="2">
        <v>40361</v>
      </c>
      <c r="B28" s="3">
        <v>0</v>
      </c>
      <c r="C28">
        <f>SUMIFS('[1]FAANGM - Price - Weekly'!$E:$E,'[1]FAANGM - Price - Weekly'!$A:$A,$A28)</f>
        <v>8.8190000000000008</v>
      </c>
      <c r="D28">
        <f>SUMIFS('[1]FAANGM - Volume - Weekly'!$D:$D,'[1]FAANGM - Volume - Weekly'!$A:$A,A28)</f>
        <v>4180000000</v>
      </c>
      <c r="E28">
        <f>SUMIFS('[1]FAANGM - Twitter - Weekly'!$B:$B,'[1]FAANGM - Twitter - Weekly'!$A:$A,$A28)</f>
        <v>0</v>
      </c>
      <c r="F28">
        <f>SUMIFS('[1]FAANGM - Twitter - Weekly'!$C:$C,'[1]FAANGM - Twitter - Weekly'!$A:$A,$A28)</f>
        <v>0</v>
      </c>
      <c r="G28">
        <f>SUMIFS('[1]FAANGM - Twitter - Weekly'!$D:$D,'[1]FAANGM - Twitter - Weekly'!$A:$A,$A28)</f>
        <v>0</v>
      </c>
      <c r="H28">
        <f>SUMIFS('[1]FAANGM - News - Weekly'!$B:$B,'[1]FAANGM - News - Weekly'!$A:$A,$A28)</f>
        <v>0</v>
      </c>
      <c r="I28">
        <f>SUMIFS('[1]FAANGM - News - Weekly'!$C:$C,'[1]FAANGM - News - Weekly'!$A:$A,$A28)</f>
        <v>0</v>
      </c>
      <c r="J28">
        <f>SUMIFS('[1]FAANGM - News - Weekly'!$D:$D,'[1]FAANGM - News - Weekly'!$A:$A,$A28)</f>
        <v>0</v>
      </c>
      <c r="K28">
        <f>IF(Q28=0,(Q27+Q29)/2,Q28)</f>
        <v>362946234</v>
      </c>
      <c r="L28">
        <f>IF(R28=0,(R27+R29)/2,R28)</f>
        <v>0.46313424698910399</v>
      </c>
      <c r="P28" s="4"/>
      <c r="Q28">
        <f>SUMIFS('[1]FAANGM - Short Interest'!$B:$B,'[1]FAANGM - Short Interest'!$A:$A,B28)</f>
        <v>0</v>
      </c>
      <c r="R28">
        <f>SUMIFS('[1]FAANGM - Short Interest'!$E:$E,'[1]FAANGM - Short Interest'!$A:$A,B28)</f>
        <v>0</v>
      </c>
    </row>
    <row r="29" spans="1:18" x14ac:dyDescent="0.35">
      <c r="A29" s="2">
        <v>40368</v>
      </c>
      <c r="B29" s="3">
        <v>40374</v>
      </c>
      <c r="C29">
        <f>SUMIFS('[1]FAANGM - Price - Weekly'!$E:$E,'[1]FAANGM - Price - Weekly'!$A:$A,$A29)</f>
        <v>9.2720000000000002</v>
      </c>
      <c r="D29">
        <f>SUMIFS('[1]FAANGM - Volume - Weekly'!$D:$D,'[1]FAANGM - Volume - Weekly'!$A:$A,A29)</f>
        <v>2440000000</v>
      </c>
      <c r="E29">
        <f>SUMIFS('[1]FAANGM - Twitter - Weekly'!$B:$B,'[1]FAANGM - Twitter - Weekly'!$A:$A,$A29)</f>
        <v>0</v>
      </c>
      <c r="F29">
        <f>SUMIFS('[1]FAANGM - Twitter - Weekly'!$C:$C,'[1]FAANGM - Twitter - Weekly'!$A:$A,$A29)</f>
        <v>0</v>
      </c>
      <c r="G29">
        <f>SUMIFS('[1]FAANGM - Twitter - Weekly'!$D:$D,'[1]FAANGM - Twitter - Weekly'!$A:$A,$A29)</f>
        <v>0</v>
      </c>
      <c r="H29">
        <f>SUMIFS('[1]FAANGM - News - Weekly'!$B:$B,'[1]FAANGM - News - Weekly'!$A:$A,$A29)</f>
        <v>0</v>
      </c>
      <c r="I29">
        <f>SUMIFS('[1]FAANGM - News - Weekly'!$C:$C,'[1]FAANGM - News - Weekly'!$A:$A,$A29)</f>
        <v>0</v>
      </c>
      <c r="J29">
        <f>SUMIFS('[1]FAANGM - News - Weekly'!$D:$D,'[1]FAANGM - News - Weekly'!$A:$A,$A29)</f>
        <v>0</v>
      </c>
      <c r="K29">
        <f>IF(Q29=0,(Q28+Q30)/2,Q29)</f>
        <v>369608848</v>
      </c>
      <c r="L29">
        <f>IF(R29=0,(R28+R30)/2,R29)</f>
        <v>0.474753979026447</v>
      </c>
      <c r="P29" s="4"/>
      <c r="Q29">
        <f>SUMIFS('[1]FAANGM - Short Interest'!$B:$B,'[1]FAANGM - Short Interest'!$A:$A,B29)</f>
        <v>369608848</v>
      </c>
      <c r="R29">
        <f>SUMIFS('[1]FAANGM - Short Interest'!$E:$E,'[1]FAANGM - Short Interest'!$A:$A,B29)</f>
        <v>0.474753979026447</v>
      </c>
    </row>
    <row r="30" spans="1:18" x14ac:dyDescent="0.35">
      <c r="A30" s="2">
        <v>40375</v>
      </c>
      <c r="B30" s="3">
        <v>0</v>
      </c>
      <c r="C30">
        <f>SUMIFS('[1]FAANGM - Price - Weekly'!$E:$E,'[1]FAANGM - Price - Weekly'!$A:$A,$A30)</f>
        <v>8.9250000000000007</v>
      </c>
      <c r="D30">
        <f>SUMIFS('[1]FAANGM - Volume - Weekly'!$D:$D,'[1]FAANGM - Volume - Weekly'!$A:$A,A30)</f>
        <v>4430000128</v>
      </c>
      <c r="E30">
        <f>SUMIFS('[1]FAANGM - Twitter - Weekly'!$B:$B,'[1]FAANGM - Twitter - Weekly'!$A:$A,$A30)</f>
        <v>0</v>
      </c>
      <c r="F30">
        <f>SUMIFS('[1]FAANGM - Twitter - Weekly'!$C:$C,'[1]FAANGM - Twitter - Weekly'!$A:$A,$A30)</f>
        <v>0</v>
      </c>
      <c r="G30">
        <f>SUMIFS('[1]FAANGM - Twitter - Weekly'!$D:$D,'[1]FAANGM - Twitter - Weekly'!$A:$A,$A30)</f>
        <v>0</v>
      </c>
      <c r="H30">
        <f>SUMIFS('[1]FAANGM - News - Weekly'!$B:$B,'[1]FAANGM - News - Weekly'!$A:$A,$A30)</f>
        <v>0</v>
      </c>
      <c r="I30">
        <f>SUMIFS('[1]FAANGM - News - Weekly'!$C:$C,'[1]FAANGM - News - Weekly'!$A:$A,$A30)</f>
        <v>0</v>
      </c>
      <c r="J30">
        <f>SUMIFS('[1]FAANGM - News - Weekly'!$D:$D,'[1]FAANGM - News - Weekly'!$A:$A,$A30)</f>
        <v>0</v>
      </c>
      <c r="K30">
        <f>IF(Q30=0,(Q29+Q31)/2,Q30)</f>
        <v>184804424</v>
      </c>
      <c r="L30">
        <f>IF(R30=0,(R29+R31)/2,R30)</f>
        <v>0.2373769895132235</v>
      </c>
      <c r="P30" s="4"/>
      <c r="Q30">
        <f>SUMIFS('[1]FAANGM - Short Interest'!$B:$B,'[1]FAANGM - Short Interest'!$A:$A,B30)</f>
        <v>0</v>
      </c>
      <c r="R30">
        <f>SUMIFS('[1]FAANGM - Short Interest'!$E:$E,'[1]FAANGM - Short Interest'!$A:$A,B30)</f>
        <v>0</v>
      </c>
    </row>
    <row r="31" spans="1:18" x14ac:dyDescent="0.35">
      <c r="A31" s="2">
        <v>40382</v>
      </c>
      <c r="B31" s="3">
        <v>0</v>
      </c>
      <c r="C31">
        <f>SUMIFS('[1]FAANGM - Price - Weekly'!$E:$E,'[1]FAANGM - Price - Weekly'!$A:$A,$A31)</f>
        <v>9.2840000000000007</v>
      </c>
      <c r="D31">
        <f>SUMIFS('[1]FAANGM - Volume - Weekly'!$D:$D,'[1]FAANGM - Volume - Weekly'!$A:$A,A31)</f>
        <v>4460000256</v>
      </c>
      <c r="E31">
        <f>SUMIFS('[1]FAANGM - Twitter - Weekly'!$B:$B,'[1]FAANGM - Twitter - Weekly'!$A:$A,$A31)</f>
        <v>0</v>
      </c>
      <c r="F31">
        <f>SUMIFS('[1]FAANGM - Twitter - Weekly'!$C:$C,'[1]FAANGM - Twitter - Weekly'!$A:$A,$A31)</f>
        <v>0</v>
      </c>
      <c r="G31">
        <f>SUMIFS('[1]FAANGM - Twitter - Weekly'!$D:$D,'[1]FAANGM - Twitter - Weekly'!$A:$A,$A31)</f>
        <v>0</v>
      </c>
      <c r="H31">
        <f>SUMIFS('[1]FAANGM - News - Weekly'!$B:$B,'[1]FAANGM - News - Weekly'!$A:$A,$A31)</f>
        <v>0</v>
      </c>
      <c r="I31">
        <f>SUMIFS('[1]FAANGM - News - Weekly'!$C:$C,'[1]FAANGM - News - Weekly'!$A:$A,$A31)</f>
        <v>0</v>
      </c>
      <c r="J31">
        <f>SUMIFS('[1]FAANGM - News - Weekly'!$D:$D,'[1]FAANGM - News - Weekly'!$A:$A,$A31)</f>
        <v>0</v>
      </c>
      <c r="K31">
        <f>IF(Q31=0,(Q30+Q32)/2,Q31)</f>
        <v>144126794</v>
      </c>
      <c r="L31">
        <f>IF(R31=0,(R30+R32)/2,R31)</f>
        <v>0.189071240836682</v>
      </c>
      <c r="P31" s="4"/>
      <c r="Q31">
        <f>SUMIFS('[1]FAANGM - Short Interest'!$B:$B,'[1]FAANGM - Short Interest'!$A:$A,B31)</f>
        <v>0</v>
      </c>
      <c r="R31">
        <f>SUMIFS('[1]FAANGM - Short Interest'!$E:$E,'[1]FAANGM - Short Interest'!$A:$A,B31)</f>
        <v>0</v>
      </c>
    </row>
    <row r="32" spans="1:18" x14ac:dyDescent="0.35">
      <c r="A32" s="2">
        <v>40389</v>
      </c>
      <c r="B32" s="3">
        <v>40389</v>
      </c>
      <c r="C32">
        <f>SUMIFS('[1]FAANGM - Price - Weekly'!$E:$E,'[1]FAANGM - Price - Weekly'!$A:$A,$A32)</f>
        <v>9.1880000000000006</v>
      </c>
      <c r="D32">
        <f>SUMIFS('[1]FAANGM - Volume - Weekly'!$D:$D,'[1]FAANGM - Volume - Weekly'!$A:$A,A32)</f>
        <v>2620000000</v>
      </c>
      <c r="E32">
        <f>SUMIFS('[1]FAANGM - Twitter - Weekly'!$B:$B,'[1]FAANGM - Twitter - Weekly'!$A:$A,$A32)</f>
        <v>0</v>
      </c>
      <c r="F32">
        <f>SUMIFS('[1]FAANGM - Twitter - Weekly'!$C:$C,'[1]FAANGM - Twitter - Weekly'!$A:$A,$A32)</f>
        <v>0</v>
      </c>
      <c r="G32">
        <f>SUMIFS('[1]FAANGM - Twitter - Weekly'!$D:$D,'[1]FAANGM - Twitter - Weekly'!$A:$A,$A32)</f>
        <v>0</v>
      </c>
      <c r="H32">
        <f>SUMIFS('[1]FAANGM - News - Weekly'!$B:$B,'[1]FAANGM - News - Weekly'!$A:$A,$A32)</f>
        <v>0</v>
      </c>
      <c r="I32">
        <f>SUMIFS('[1]FAANGM - News - Weekly'!$C:$C,'[1]FAANGM - News - Weekly'!$A:$A,$A32)</f>
        <v>0</v>
      </c>
      <c r="J32">
        <f>SUMIFS('[1]FAANGM - News - Weekly'!$D:$D,'[1]FAANGM - News - Weekly'!$A:$A,$A32)</f>
        <v>0</v>
      </c>
      <c r="K32">
        <f>IF(Q32=0,(Q31+Q33)/2,Q32)</f>
        <v>288253588</v>
      </c>
      <c r="L32">
        <f>IF(R32=0,(R31+R33)/2,R32)</f>
        <v>0.37814248167336401</v>
      </c>
      <c r="P32" s="4"/>
      <c r="Q32">
        <f>SUMIFS('[1]FAANGM - Short Interest'!$B:$B,'[1]FAANGM - Short Interest'!$A:$A,B32)</f>
        <v>288253588</v>
      </c>
      <c r="R32">
        <f>SUMIFS('[1]FAANGM - Short Interest'!$E:$E,'[1]FAANGM - Short Interest'!$A:$A,B32)</f>
        <v>0.37814248167336401</v>
      </c>
    </row>
    <row r="33" spans="1:18" x14ac:dyDescent="0.35">
      <c r="A33" s="2">
        <v>40396</v>
      </c>
      <c r="B33" s="3">
        <v>0</v>
      </c>
      <c r="C33">
        <f>SUMIFS('[1]FAANGM - Price - Weekly'!$E:$E,'[1]FAANGM - Price - Weekly'!$A:$A,$A33)</f>
        <v>9.2889999999999997</v>
      </c>
      <c r="D33">
        <f>SUMIFS('[1]FAANGM - Volume - Weekly'!$D:$D,'[1]FAANGM - Volume - Weekly'!$A:$A,A33)</f>
        <v>2000000000</v>
      </c>
      <c r="E33">
        <f>SUMIFS('[1]FAANGM - Twitter - Weekly'!$B:$B,'[1]FAANGM - Twitter - Weekly'!$A:$A,$A33)</f>
        <v>0</v>
      </c>
      <c r="F33">
        <f>SUMIFS('[1]FAANGM - Twitter - Weekly'!$C:$C,'[1]FAANGM - Twitter - Weekly'!$A:$A,$A33)</f>
        <v>0</v>
      </c>
      <c r="G33">
        <f>SUMIFS('[1]FAANGM - Twitter - Weekly'!$D:$D,'[1]FAANGM - Twitter - Weekly'!$A:$A,$A33)</f>
        <v>0</v>
      </c>
      <c r="H33">
        <f>SUMIFS('[1]FAANGM - News - Weekly'!$B:$B,'[1]FAANGM - News - Weekly'!$A:$A,$A33)</f>
        <v>0</v>
      </c>
      <c r="I33">
        <f>SUMIFS('[1]FAANGM - News - Weekly'!$C:$C,'[1]FAANGM - News - Weekly'!$A:$A,$A33)</f>
        <v>0</v>
      </c>
      <c r="J33">
        <f>SUMIFS('[1]FAANGM - News - Weekly'!$D:$D,'[1]FAANGM - News - Weekly'!$A:$A,$A33)</f>
        <v>0</v>
      </c>
      <c r="K33">
        <f>IF(Q33=0,(Q32+Q34)/2,Q33)</f>
        <v>285078528</v>
      </c>
      <c r="L33">
        <f>IF(R33=0,(R32+R34)/2,R33)</f>
        <v>0.50742802219674998</v>
      </c>
      <c r="P33" s="4"/>
      <c r="Q33">
        <f>SUMIFS('[1]FAANGM - Short Interest'!$B:$B,'[1]FAANGM - Short Interest'!$A:$A,B33)</f>
        <v>0</v>
      </c>
      <c r="R33">
        <f>SUMIFS('[1]FAANGM - Short Interest'!$E:$E,'[1]FAANGM - Short Interest'!$A:$A,B33)</f>
        <v>0</v>
      </c>
    </row>
    <row r="34" spans="1:18" x14ac:dyDescent="0.35">
      <c r="A34" s="2">
        <v>40403</v>
      </c>
      <c r="B34" s="3">
        <v>40403</v>
      </c>
      <c r="C34">
        <f>SUMIFS('[1]FAANGM - Price - Weekly'!$E:$E,'[1]FAANGM - Price - Weekly'!$A:$A,$A34)</f>
        <v>8.8960000000000008</v>
      </c>
      <c r="D34">
        <f>SUMIFS('[1]FAANGM - Volume - Weekly'!$D:$D,'[1]FAANGM - Volume - Weekly'!$A:$A,A34)</f>
        <v>2260000000</v>
      </c>
      <c r="E34">
        <f>SUMIFS('[1]FAANGM - Twitter - Weekly'!$B:$B,'[1]FAANGM - Twitter - Weekly'!$A:$A,$A34)</f>
        <v>0</v>
      </c>
      <c r="F34">
        <f>SUMIFS('[1]FAANGM - Twitter - Weekly'!$C:$C,'[1]FAANGM - Twitter - Weekly'!$A:$A,$A34)</f>
        <v>0</v>
      </c>
      <c r="G34">
        <f>SUMIFS('[1]FAANGM - Twitter - Weekly'!$D:$D,'[1]FAANGM - Twitter - Weekly'!$A:$A,$A34)</f>
        <v>0</v>
      </c>
      <c r="H34">
        <f>SUMIFS('[1]FAANGM - News - Weekly'!$B:$B,'[1]FAANGM - News - Weekly'!$A:$A,$A34)</f>
        <v>0</v>
      </c>
      <c r="I34">
        <f>SUMIFS('[1]FAANGM - News - Weekly'!$C:$C,'[1]FAANGM - News - Weekly'!$A:$A,$A34)</f>
        <v>0</v>
      </c>
      <c r="J34">
        <f>SUMIFS('[1]FAANGM - News - Weekly'!$D:$D,'[1]FAANGM - News - Weekly'!$A:$A,$A34)</f>
        <v>0</v>
      </c>
      <c r="K34">
        <f>IF(Q34=0,(Q33+Q35)/2,Q34)</f>
        <v>281903468</v>
      </c>
      <c r="L34">
        <f>IF(R34=0,(R33+R35)/2,R34)</f>
        <v>0.63671356272013602</v>
      </c>
      <c r="P34" s="4"/>
      <c r="Q34">
        <f>SUMIFS('[1]FAANGM - Short Interest'!$B:$B,'[1]FAANGM - Short Interest'!$A:$A,B34)</f>
        <v>281903468</v>
      </c>
      <c r="R34">
        <f>SUMIFS('[1]FAANGM - Short Interest'!$E:$E,'[1]FAANGM - Short Interest'!$A:$A,B34)</f>
        <v>0.63671356272013602</v>
      </c>
    </row>
    <row r="35" spans="1:18" x14ac:dyDescent="0.35">
      <c r="A35" s="2">
        <v>40410</v>
      </c>
      <c r="B35" s="3">
        <v>0</v>
      </c>
      <c r="C35">
        <f>SUMIFS('[1]FAANGM - Price - Weekly'!$E:$E,'[1]FAANGM - Price - Weekly'!$A:$A,$A35)</f>
        <v>8.9160000000000004</v>
      </c>
      <c r="D35">
        <f>SUMIFS('[1]FAANGM - Volume - Weekly'!$D:$D,'[1]FAANGM - Volume - Weekly'!$A:$A,A35)</f>
        <v>1890000000</v>
      </c>
      <c r="E35">
        <f>SUMIFS('[1]FAANGM - Twitter - Weekly'!$B:$B,'[1]FAANGM - Twitter - Weekly'!$A:$A,$A35)</f>
        <v>0</v>
      </c>
      <c r="F35">
        <f>SUMIFS('[1]FAANGM - Twitter - Weekly'!$C:$C,'[1]FAANGM - Twitter - Weekly'!$A:$A,$A35)</f>
        <v>0</v>
      </c>
      <c r="G35">
        <f>SUMIFS('[1]FAANGM - Twitter - Weekly'!$D:$D,'[1]FAANGM - Twitter - Weekly'!$A:$A,$A35)</f>
        <v>0</v>
      </c>
      <c r="H35">
        <f>SUMIFS('[1]FAANGM - News - Weekly'!$B:$B,'[1]FAANGM - News - Weekly'!$A:$A,$A35)</f>
        <v>0</v>
      </c>
      <c r="I35">
        <f>SUMIFS('[1]FAANGM - News - Weekly'!$C:$C,'[1]FAANGM - News - Weekly'!$A:$A,$A35)</f>
        <v>0</v>
      </c>
      <c r="J35">
        <f>SUMIFS('[1]FAANGM - News - Weekly'!$D:$D,'[1]FAANGM - News - Weekly'!$A:$A,$A35)</f>
        <v>0</v>
      </c>
      <c r="K35">
        <f>IF(Q35=0,(Q34+Q36)/2,Q35)</f>
        <v>299287688</v>
      </c>
      <c r="L35">
        <f>IF(R35=0,(R34+R36)/2,R35)</f>
        <v>0.6623236460727705</v>
      </c>
      <c r="P35" s="4"/>
      <c r="Q35">
        <f>SUMIFS('[1]FAANGM - Short Interest'!$B:$B,'[1]FAANGM - Short Interest'!$A:$A,B35)</f>
        <v>0</v>
      </c>
      <c r="R35">
        <f>SUMIFS('[1]FAANGM - Short Interest'!$E:$E,'[1]FAANGM - Short Interest'!$A:$A,B35)</f>
        <v>0</v>
      </c>
    </row>
    <row r="36" spans="1:18" x14ac:dyDescent="0.35">
      <c r="A36" s="2">
        <v>40417</v>
      </c>
      <c r="B36" s="3">
        <v>40421</v>
      </c>
      <c r="C36">
        <f>SUMIFS('[1]FAANGM - Price - Weekly'!$E:$E,'[1]FAANGM - Price - Weekly'!$A:$A,$A36)</f>
        <v>8.6289999999999996</v>
      </c>
      <c r="D36">
        <f>SUMIFS('[1]FAANGM - Volume - Weekly'!$D:$D,'[1]FAANGM - Volume - Weekly'!$A:$A,A36)</f>
        <v>2630000128</v>
      </c>
      <c r="E36">
        <f>SUMIFS('[1]FAANGM - Twitter - Weekly'!$B:$B,'[1]FAANGM - Twitter - Weekly'!$A:$A,$A36)</f>
        <v>0</v>
      </c>
      <c r="F36">
        <f>SUMIFS('[1]FAANGM - Twitter - Weekly'!$C:$C,'[1]FAANGM - Twitter - Weekly'!$A:$A,$A36)</f>
        <v>0</v>
      </c>
      <c r="G36">
        <f>SUMIFS('[1]FAANGM - Twitter - Weekly'!$D:$D,'[1]FAANGM - Twitter - Weekly'!$A:$A,$A36)</f>
        <v>0</v>
      </c>
      <c r="H36">
        <f>SUMIFS('[1]FAANGM - News - Weekly'!$B:$B,'[1]FAANGM - News - Weekly'!$A:$A,$A36)</f>
        <v>0</v>
      </c>
      <c r="I36">
        <f>SUMIFS('[1]FAANGM - News - Weekly'!$C:$C,'[1]FAANGM - News - Weekly'!$A:$A,$A36)</f>
        <v>0</v>
      </c>
      <c r="J36">
        <f>SUMIFS('[1]FAANGM - News - Weekly'!$D:$D,'[1]FAANGM - News - Weekly'!$A:$A,$A36)</f>
        <v>0</v>
      </c>
      <c r="K36">
        <f>IF(Q36=0,(Q35+Q37)/2,Q36)</f>
        <v>316671908</v>
      </c>
      <c r="L36">
        <f>IF(R36=0,(R35+R37)/2,R36)</f>
        <v>0.68793372942540498</v>
      </c>
      <c r="P36" s="4"/>
      <c r="Q36">
        <f>SUMIFS('[1]FAANGM - Short Interest'!$B:$B,'[1]FAANGM - Short Interest'!$A:$A,B36)</f>
        <v>316671908</v>
      </c>
      <c r="R36">
        <f>SUMIFS('[1]FAANGM - Short Interest'!$E:$E,'[1]FAANGM - Short Interest'!$A:$A,B36)</f>
        <v>0.68793372942540498</v>
      </c>
    </row>
    <row r="37" spans="1:18" x14ac:dyDescent="0.35">
      <c r="A37" s="2">
        <v>40424</v>
      </c>
      <c r="B37" s="3">
        <v>0</v>
      </c>
      <c r="C37">
        <f>SUMIFS('[1]FAANGM - Price - Weekly'!$E:$E,'[1]FAANGM - Price - Weekly'!$A:$A,$A37)</f>
        <v>9.2420000000000009</v>
      </c>
      <c r="D37">
        <f>SUMIFS('[1]FAANGM - Volume - Weekly'!$D:$D,'[1]FAANGM - Volume - Weekly'!$A:$A,A37)</f>
        <v>2440000000</v>
      </c>
      <c r="E37">
        <f>SUMIFS('[1]FAANGM - Twitter - Weekly'!$B:$B,'[1]FAANGM - Twitter - Weekly'!$A:$A,$A37)</f>
        <v>0</v>
      </c>
      <c r="F37">
        <f>SUMIFS('[1]FAANGM - Twitter - Weekly'!$C:$C,'[1]FAANGM - Twitter - Weekly'!$A:$A,$A37)</f>
        <v>0</v>
      </c>
      <c r="G37">
        <f>SUMIFS('[1]FAANGM - Twitter - Weekly'!$D:$D,'[1]FAANGM - Twitter - Weekly'!$A:$A,$A37)</f>
        <v>0</v>
      </c>
      <c r="H37">
        <f>SUMIFS('[1]FAANGM - News - Weekly'!$B:$B,'[1]FAANGM - News - Weekly'!$A:$A,$A37)</f>
        <v>0</v>
      </c>
      <c r="I37">
        <f>SUMIFS('[1]FAANGM - News - Weekly'!$C:$C,'[1]FAANGM - News - Weekly'!$A:$A,$A37)</f>
        <v>0</v>
      </c>
      <c r="J37">
        <f>SUMIFS('[1]FAANGM - News - Weekly'!$D:$D,'[1]FAANGM - News - Weekly'!$A:$A,$A37)</f>
        <v>0</v>
      </c>
      <c r="K37">
        <f>IF(Q37=0,(Q36+Q38)/2,Q37)</f>
        <v>330892884</v>
      </c>
      <c r="L37">
        <f>IF(R37=0,(R36+R38)/2,R37)</f>
        <v>0.70955702603693449</v>
      </c>
      <c r="P37" s="4"/>
      <c r="Q37">
        <f>SUMIFS('[1]FAANGM - Short Interest'!$B:$B,'[1]FAANGM - Short Interest'!$A:$A,B37)</f>
        <v>0</v>
      </c>
      <c r="R37">
        <f>SUMIFS('[1]FAANGM - Short Interest'!$E:$E,'[1]FAANGM - Short Interest'!$A:$A,B37)</f>
        <v>0</v>
      </c>
    </row>
    <row r="38" spans="1:18" x14ac:dyDescent="0.35">
      <c r="A38" s="2">
        <v>40431</v>
      </c>
      <c r="B38" s="3">
        <v>40436</v>
      </c>
      <c r="C38">
        <f>SUMIFS('[1]FAANGM - Price - Weekly'!$E:$E,'[1]FAANGM - Price - Weekly'!$A:$A,$A38)</f>
        <v>9.4079999999999995</v>
      </c>
      <c r="D38">
        <f>SUMIFS('[1]FAANGM - Volume - Weekly'!$D:$D,'[1]FAANGM - Volume - Weekly'!$A:$A,A38)</f>
        <v>1700000000</v>
      </c>
      <c r="E38">
        <f>SUMIFS('[1]FAANGM - Twitter - Weekly'!$B:$B,'[1]FAANGM - Twitter - Weekly'!$A:$A,$A38)</f>
        <v>0</v>
      </c>
      <c r="F38">
        <f>SUMIFS('[1]FAANGM - Twitter - Weekly'!$C:$C,'[1]FAANGM - Twitter - Weekly'!$A:$A,$A38)</f>
        <v>0</v>
      </c>
      <c r="G38">
        <f>SUMIFS('[1]FAANGM - Twitter - Weekly'!$D:$D,'[1]FAANGM - Twitter - Weekly'!$A:$A,$A38)</f>
        <v>0</v>
      </c>
      <c r="H38">
        <f>SUMIFS('[1]FAANGM - News - Weekly'!$B:$B,'[1]FAANGM - News - Weekly'!$A:$A,$A38)</f>
        <v>0</v>
      </c>
      <c r="I38">
        <f>SUMIFS('[1]FAANGM - News - Weekly'!$C:$C,'[1]FAANGM - News - Weekly'!$A:$A,$A38)</f>
        <v>0</v>
      </c>
      <c r="J38">
        <f>SUMIFS('[1]FAANGM - News - Weekly'!$D:$D,'[1]FAANGM - News - Weekly'!$A:$A,$A38)</f>
        <v>0</v>
      </c>
      <c r="K38">
        <f>IF(Q38=0,(Q37+Q39)/2,Q38)</f>
        <v>345113860</v>
      </c>
      <c r="L38">
        <f>IF(R38=0,(R37+R39)/2,R38)</f>
        <v>0.731180322648464</v>
      </c>
      <c r="P38" s="4"/>
      <c r="Q38">
        <f>SUMIFS('[1]FAANGM - Short Interest'!$B:$B,'[1]FAANGM - Short Interest'!$A:$A,B38)</f>
        <v>345113860</v>
      </c>
      <c r="R38">
        <f>SUMIFS('[1]FAANGM - Short Interest'!$E:$E,'[1]FAANGM - Short Interest'!$A:$A,B38)</f>
        <v>0.731180322648464</v>
      </c>
    </row>
    <row r="39" spans="1:18" x14ac:dyDescent="0.35">
      <c r="A39" s="2">
        <v>40438</v>
      </c>
      <c r="B39" s="3">
        <v>0</v>
      </c>
      <c r="C39">
        <f>SUMIFS('[1]FAANGM - Price - Weekly'!$E:$E,'[1]FAANGM - Price - Weekly'!$A:$A,$A39)</f>
        <v>9.8350000000000009</v>
      </c>
      <c r="D39">
        <f>SUMIFS('[1]FAANGM - Volume - Weekly'!$D:$D,'[1]FAANGM - Volume - Weekly'!$A:$A,A39)</f>
        <v>2510000128</v>
      </c>
      <c r="E39">
        <f>SUMIFS('[1]FAANGM - Twitter - Weekly'!$B:$B,'[1]FAANGM - Twitter - Weekly'!$A:$A,$A39)</f>
        <v>0</v>
      </c>
      <c r="F39">
        <f>SUMIFS('[1]FAANGM - Twitter - Weekly'!$C:$C,'[1]FAANGM - Twitter - Weekly'!$A:$A,$A39)</f>
        <v>0</v>
      </c>
      <c r="G39">
        <f>SUMIFS('[1]FAANGM - Twitter - Weekly'!$D:$D,'[1]FAANGM - Twitter - Weekly'!$A:$A,$A39)</f>
        <v>0</v>
      </c>
      <c r="H39">
        <f>SUMIFS('[1]FAANGM - News - Weekly'!$B:$B,'[1]FAANGM - News - Weekly'!$A:$A,$A39)</f>
        <v>0</v>
      </c>
      <c r="I39">
        <f>SUMIFS('[1]FAANGM - News - Weekly'!$C:$C,'[1]FAANGM - News - Weekly'!$A:$A,$A39)</f>
        <v>0</v>
      </c>
      <c r="J39">
        <f>SUMIFS('[1]FAANGM - News - Weekly'!$D:$D,'[1]FAANGM - News - Weekly'!$A:$A,$A39)</f>
        <v>0</v>
      </c>
      <c r="K39">
        <f>IF(Q39=0,(Q38+Q40)/2,Q39)</f>
        <v>337085308</v>
      </c>
      <c r="L39">
        <f>IF(R39=0,(R38+R40)/2,R39)</f>
        <v>0.60480710380490255</v>
      </c>
      <c r="P39" s="4"/>
      <c r="Q39">
        <f>SUMIFS('[1]FAANGM - Short Interest'!$B:$B,'[1]FAANGM - Short Interest'!$A:$A,B39)</f>
        <v>0</v>
      </c>
      <c r="R39">
        <f>SUMIFS('[1]FAANGM - Short Interest'!$E:$E,'[1]FAANGM - Short Interest'!$A:$A,B39)</f>
        <v>0</v>
      </c>
    </row>
    <row r="40" spans="1:18" x14ac:dyDescent="0.35">
      <c r="A40" s="2">
        <v>40445</v>
      </c>
      <c r="B40" s="3">
        <v>40451</v>
      </c>
      <c r="C40">
        <f>SUMIFS('[1]FAANGM - Price - Weekly'!$E:$E,'[1]FAANGM - Price - Weekly'!$A:$A,$A40)</f>
        <v>10.44</v>
      </c>
      <c r="D40">
        <f>SUMIFS('[1]FAANGM - Volume - Weekly'!$D:$D,'[1]FAANGM - Volume - Weekly'!$A:$A,A40)</f>
        <v>3350000128</v>
      </c>
      <c r="E40">
        <f>SUMIFS('[1]FAANGM - Twitter - Weekly'!$B:$B,'[1]FAANGM - Twitter - Weekly'!$A:$A,$A40)</f>
        <v>0</v>
      </c>
      <c r="F40">
        <f>SUMIFS('[1]FAANGM - Twitter - Weekly'!$C:$C,'[1]FAANGM - Twitter - Weekly'!$A:$A,$A40)</f>
        <v>0</v>
      </c>
      <c r="G40">
        <f>SUMIFS('[1]FAANGM - Twitter - Weekly'!$D:$D,'[1]FAANGM - Twitter - Weekly'!$A:$A,$A40)</f>
        <v>0</v>
      </c>
      <c r="H40">
        <f>SUMIFS('[1]FAANGM - News - Weekly'!$B:$B,'[1]FAANGM - News - Weekly'!$A:$A,$A40)</f>
        <v>0</v>
      </c>
      <c r="I40">
        <f>SUMIFS('[1]FAANGM - News - Weekly'!$C:$C,'[1]FAANGM - News - Weekly'!$A:$A,$A40)</f>
        <v>0</v>
      </c>
      <c r="J40">
        <f>SUMIFS('[1]FAANGM - News - Weekly'!$D:$D,'[1]FAANGM - News - Weekly'!$A:$A,$A40)</f>
        <v>0</v>
      </c>
      <c r="K40">
        <f>IF(Q40=0,(Q39+Q41)/2,Q40)</f>
        <v>329056756</v>
      </c>
      <c r="L40">
        <f>IF(R40=0,(R39+R41)/2,R40)</f>
        <v>0.47843388496134098</v>
      </c>
      <c r="P40" s="4"/>
      <c r="Q40">
        <f>SUMIFS('[1]FAANGM - Short Interest'!$B:$B,'[1]FAANGM - Short Interest'!$A:$A,B40)</f>
        <v>329056756</v>
      </c>
      <c r="R40">
        <f>SUMIFS('[1]FAANGM - Short Interest'!$E:$E,'[1]FAANGM - Short Interest'!$A:$A,B40)</f>
        <v>0.47843388496134098</v>
      </c>
    </row>
    <row r="41" spans="1:18" x14ac:dyDescent="0.35">
      <c r="A41" s="2">
        <v>40452</v>
      </c>
      <c r="B41" s="3">
        <v>0</v>
      </c>
      <c r="C41">
        <f>SUMIFS('[1]FAANGM - Price - Weekly'!$E:$E,'[1]FAANGM - Price - Weekly'!$A:$A,$A41)</f>
        <v>10.09</v>
      </c>
      <c r="D41">
        <f>SUMIFS('[1]FAANGM - Volume - Weekly'!$D:$D,'[1]FAANGM - Volume - Weekly'!$A:$A,A41)</f>
        <v>3110000128</v>
      </c>
      <c r="E41">
        <f>SUMIFS('[1]FAANGM - Twitter - Weekly'!$B:$B,'[1]FAANGM - Twitter - Weekly'!$A:$A,$A41)</f>
        <v>0</v>
      </c>
      <c r="F41">
        <f>SUMIFS('[1]FAANGM - Twitter - Weekly'!$C:$C,'[1]FAANGM - Twitter - Weekly'!$A:$A,$A41)</f>
        <v>0</v>
      </c>
      <c r="G41">
        <f>SUMIFS('[1]FAANGM - Twitter - Weekly'!$D:$D,'[1]FAANGM - Twitter - Weekly'!$A:$A,$A41)</f>
        <v>0</v>
      </c>
      <c r="H41">
        <f>SUMIFS('[1]FAANGM - News - Weekly'!$B:$B,'[1]FAANGM - News - Weekly'!$A:$A,$A41)</f>
        <v>0</v>
      </c>
      <c r="I41">
        <f>SUMIFS('[1]FAANGM - News - Weekly'!$C:$C,'[1]FAANGM - News - Weekly'!$A:$A,$A41)</f>
        <v>0</v>
      </c>
      <c r="J41">
        <f>SUMIFS('[1]FAANGM - News - Weekly'!$D:$D,'[1]FAANGM - News - Weekly'!$A:$A,$A41)</f>
        <v>0</v>
      </c>
      <c r="K41">
        <f>IF(Q41=0,(Q40+Q42)/2,Q41)</f>
        <v>164528378</v>
      </c>
      <c r="L41">
        <f>IF(R41=0,(R40+R42)/2,R41)</f>
        <v>0.23921694248067049</v>
      </c>
      <c r="P41" s="4"/>
      <c r="Q41">
        <f>SUMIFS('[1]FAANGM - Short Interest'!$B:$B,'[1]FAANGM - Short Interest'!$A:$A,B41)</f>
        <v>0</v>
      </c>
      <c r="R41">
        <f>SUMIFS('[1]FAANGM - Short Interest'!$E:$E,'[1]FAANGM - Short Interest'!$A:$A,B41)</f>
        <v>0</v>
      </c>
    </row>
    <row r="42" spans="1:18" x14ac:dyDescent="0.35">
      <c r="A42" s="2">
        <v>40459</v>
      </c>
      <c r="B42" s="3">
        <v>0</v>
      </c>
      <c r="C42">
        <f>SUMIFS('[1]FAANGM - Price - Weekly'!$E:$E,'[1]FAANGM - Price - Weekly'!$A:$A,$A42)</f>
        <v>10.502000000000001</v>
      </c>
      <c r="D42">
        <f>SUMIFS('[1]FAANGM - Volume - Weekly'!$D:$D,'[1]FAANGM - Volume - Weekly'!$A:$A,A42)</f>
        <v>2670000128</v>
      </c>
      <c r="E42">
        <f>SUMIFS('[1]FAANGM - Twitter - Weekly'!$B:$B,'[1]FAANGM - Twitter - Weekly'!$A:$A,$A42)</f>
        <v>0</v>
      </c>
      <c r="F42">
        <f>SUMIFS('[1]FAANGM - Twitter - Weekly'!$C:$C,'[1]FAANGM - Twitter - Weekly'!$A:$A,$A42)</f>
        <v>0</v>
      </c>
      <c r="G42">
        <f>SUMIFS('[1]FAANGM - Twitter - Weekly'!$D:$D,'[1]FAANGM - Twitter - Weekly'!$A:$A,$A42)</f>
        <v>0</v>
      </c>
      <c r="H42">
        <f>SUMIFS('[1]FAANGM - News - Weekly'!$B:$B,'[1]FAANGM - News - Weekly'!$A:$A,$A42)</f>
        <v>0</v>
      </c>
      <c r="I42">
        <f>SUMIFS('[1]FAANGM - News - Weekly'!$C:$C,'[1]FAANGM - News - Weekly'!$A:$A,$A42)</f>
        <v>0</v>
      </c>
      <c r="J42">
        <f>SUMIFS('[1]FAANGM - News - Weekly'!$D:$D,'[1]FAANGM - News - Weekly'!$A:$A,$A42)</f>
        <v>0</v>
      </c>
      <c r="K42">
        <f>IF(Q42=0,(Q41+Q43)/2,Q42)</f>
        <v>162556086</v>
      </c>
      <c r="L42">
        <f>IF(R42=0,(R41+R43)/2,R42)</f>
        <v>0.28331795694529999</v>
      </c>
      <c r="P42" s="4"/>
      <c r="Q42">
        <f>SUMIFS('[1]FAANGM - Short Interest'!$B:$B,'[1]FAANGM - Short Interest'!$A:$A,B42)</f>
        <v>0</v>
      </c>
      <c r="R42">
        <f>SUMIFS('[1]FAANGM - Short Interest'!$E:$E,'[1]FAANGM - Short Interest'!$A:$A,B42)</f>
        <v>0</v>
      </c>
    </row>
    <row r="43" spans="1:18" x14ac:dyDescent="0.35">
      <c r="A43" s="2">
        <v>40466</v>
      </c>
      <c r="B43" s="3">
        <v>40466</v>
      </c>
      <c r="C43">
        <f>SUMIFS('[1]FAANGM - Price - Weekly'!$E:$E,'[1]FAANGM - Price - Weekly'!$A:$A,$A43)</f>
        <v>11.241</v>
      </c>
      <c r="D43">
        <f>SUMIFS('[1]FAANGM - Volume - Weekly'!$D:$D,'[1]FAANGM - Volume - Weekly'!$A:$A,A43)</f>
        <v>2969999872</v>
      </c>
      <c r="E43">
        <f>SUMIFS('[1]FAANGM - Twitter - Weekly'!$B:$B,'[1]FAANGM - Twitter - Weekly'!$A:$A,$A43)</f>
        <v>0</v>
      </c>
      <c r="F43">
        <f>SUMIFS('[1]FAANGM - Twitter - Weekly'!$C:$C,'[1]FAANGM - Twitter - Weekly'!$A:$A,$A43)</f>
        <v>0</v>
      </c>
      <c r="G43">
        <f>SUMIFS('[1]FAANGM - Twitter - Weekly'!$D:$D,'[1]FAANGM - Twitter - Weekly'!$A:$A,$A43)</f>
        <v>0</v>
      </c>
      <c r="H43">
        <f>SUMIFS('[1]FAANGM - News - Weekly'!$B:$B,'[1]FAANGM - News - Weekly'!$A:$A,$A43)</f>
        <v>0</v>
      </c>
      <c r="I43">
        <f>SUMIFS('[1]FAANGM - News - Weekly'!$C:$C,'[1]FAANGM - News - Weekly'!$A:$A,$A43)</f>
        <v>0</v>
      </c>
      <c r="J43">
        <f>SUMIFS('[1]FAANGM - News - Weekly'!$D:$D,'[1]FAANGM - News - Weekly'!$A:$A,$A43)</f>
        <v>0</v>
      </c>
      <c r="K43">
        <f>IF(Q43=0,(Q42+Q44)/2,Q43)</f>
        <v>325112172</v>
      </c>
      <c r="L43">
        <f>IF(R43=0,(R42+R44)/2,R43)</f>
        <v>0.56663591389059997</v>
      </c>
      <c r="P43" s="4"/>
      <c r="Q43">
        <f>SUMIFS('[1]FAANGM - Short Interest'!$B:$B,'[1]FAANGM - Short Interest'!$A:$A,B43)</f>
        <v>325112172</v>
      </c>
      <c r="R43">
        <f>SUMIFS('[1]FAANGM - Short Interest'!$E:$E,'[1]FAANGM - Short Interest'!$A:$A,B43)</f>
        <v>0.56663591389059997</v>
      </c>
    </row>
    <row r="44" spans="1:18" x14ac:dyDescent="0.35">
      <c r="A44" s="2">
        <v>40473</v>
      </c>
      <c r="B44" s="3">
        <v>0</v>
      </c>
      <c r="C44">
        <f>SUMIFS('[1]FAANGM - Price - Weekly'!$E:$E,'[1]FAANGM - Price - Weekly'!$A:$A,$A44)</f>
        <v>10.981</v>
      </c>
      <c r="D44">
        <f>SUMIFS('[1]FAANGM - Volume - Weekly'!$D:$D,'[1]FAANGM - Volume - Weekly'!$A:$A,A44)</f>
        <v>3980000000</v>
      </c>
      <c r="E44">
        <f>SUMIFS('[1]FAANGM - Twitter - Weekly'!$B:$B,'[1]FAANGM - Twitter - Weekly'!$A:$A,$A44)</f>
        <v>0</v>
      </c>
      <c r="F44">
        <f>SUMIFS('[1]FAANGM - Twitter - Weekly'!$C:$C,'[1]FAANGM - Twitter - Weekly'!$A:$A,$A44)</f>
        <v>0</v>
      </c>
      <c r="G44">
        <f>SUMIFS('[1]FAANGM - Twitter - Weekly'!$D:$D,'[1]FAANGM - Twitter - Weekly'!$A:$A,$A44)</f>
        <v>0</v>
      </c>
      <c r="H44">
        <f>SUMIFS('[1]FAANGM - News - Weekly'!$B:$B,'[1]FAANGM - News - Weekly'!$A:$A,$A44)</f>
        <v>0</v>
      </c>
      <c r="I44">
        <f>SUMIFS('[1]FAANGM - News - Weekly'!$C:$C,'[1]FAANGM - News - Weekly'!$A:$A,$A44)</f>
        <v>0</v>
      </c>
      <c r="J44">
        <f>SUMIFS('[1]FAANGM - News - Weekly'!$D:$D,'[1]FAANGM - News - Weekly'!$A:$A,$A44)</f>
        <v>0</v>
      </c>
      <c r="K44">
        <f>IF(Q44=0,(Q43+Q45)/2,Q44)</f>
        <v>288616468</v>
      </c>
      <c r="L44">
        <f>IF(R44=0,(R43+R45)/2,R44)</f>
        <v>0.481211596986996</v>
      </c>
      <c r="P44" s="4"/>
      <c r="Q44">
        <f>SUMIFS('[1]FAANGM - Short Interest'!$B:$B,'[1]FAANGM - Short Interest'!$A:$A,B44)</f>
        <v>0</v>
      </c>
      <c r="R44">
        <f>SUMIFS('[1]FAANGM - Short Interest'!$E:$E,'[1]FAANGM - Short Interest'!$A:$A,B44)</f>
        <v>0</v>
      </c>
    </row>
    <row r="45" spans="1:18" x14ac:dyDescent="0.35">
      <c r="A45" s="2">
        <v>40480</v>
      </c>
      <c r="B45" s="3">
        <v>40480</v>
      </c>
      <c r="C45">
        <f>SUMIFS('[1]FAANGM - Price - Weekly'!$E:$E,'[1]FAANGM - Price - Weekly'!$A:$A,$A45)</f>
        <v>10.749000000000001</v>
      </c>
      <c r="D45">
        <f>SUMIFS('[1]FAANGM - Volume - Weekly'!$D:$D,'[1]FAANGM - Volume - Weekly'!$A:$A,A45)</f>
        <v>2169999872</v>
      </c>
      <c r="E45">
        <f>SUMIFS('[1]FAANGM - Twitter - Weekly'!$B:$B,'[1]FAANGM - Twitter - Weekly'!$A:$A,$A45)</f>
        <v>0</v>
      </c>
      <c r="F45">
        <f>SUMIFS('[1]FAANGM - Twitter - Weekly'!$C:$C,'[1]FAANGM - Twitter - Weekly'!$A:$A,$A45)</f>
        <v>0</v>
      </c>
      <c r="G45">
        <f>SUMIFS('[1]FAANGM - Twitter - Weekly'!$D:$D,'[1]FAANGM - Twitter - Weekly'!$A:$A,$A45)</f>
        <v>0</v>
      </c>
      <c r="H45">
        <f>SUMIFS('[1]FAANGM - News - Weekly'!$B:$B,'[1]FAANGM - News - Weekly'!$A:$A,$A45)</f>
        <v>0</v>
      </c>
      <c r="I45">
        <f>SUMIFS('[1]FAANGM - News - Weekly'!$C:$C,'[1]FAANGM - News - Weekly'!$A:$A,$A45)</f>
        <v>0</v>
      </c>
      <c r="J45">
        <f>SUMIFS('[1]FAANGM - News - Weekly'!$D:$D,'[1]FAANGM - News - Weekly'!$A:$A,$A45)</f>
        <v>0</v>
      </c>
      <c r="K45">
        <f>IF(Q45=0,(Q44+Q46)/2,Q45)</f>
        <v>252120764</v>
      </c>
      <c r="L45">
        <f>IF(R45=0,(R44+R46)/2,R45)</f>
        <v>0.39578728008339198</v>
      </c>
      <c r="P45" s="4"/>
      <c r="Q45">
        <f>SUMIFS('[1]FAANGM - Short Interest'!$B:$B,'[1]FAANGM - Short Interest'!$A:$A,B45)</f>
        <v>252120764</v>
      </c>
      <c r="R45">
        <f>SUMIFS('[1]FAANGM - Short Interest'!$E:$E,'[1]FAANGM - Short Interest'!$A:$A,B45)</f>
        <v>0.39578728008339198</v>
      </c>
    </row>
    <row r="46" spans="1:18" x14ac:dyDescent="0.35">
      <c r="A46" s="2">
        <v>40487</v>
      </c>
      <c r="B46" s="3">
        <v>0</v>
      </c>
      <c r="C46">
        <f>SUMIFS('[1]FAANGM - Price - Weekly'!$E:$E,'[1]FAANGM - Price - Weekly'!$A:$A,$A46)</f>
        <v>11.326000000000001</v>
      </c>
      <c r="D46">
        <f>SUMIFS('[1]FAANGM - Volume - Weekly'!$D:$D,'[1]FAANGM - Volume - Weekly'!$A:$A,A46)</f>
        <v>2369999872</v>
      </c>
      <c r="E46">
        <f>SUMIFS('[1]FAANGM - Twitter - Weekly'!$B:$B,'[1]FAANGM - Twitter - Weekly'!$A:$A,$A46)</f>
        <v>0</v>
      </c>
      <c r="F46">
        <f>SUMIFS('[1]FAANGM - Twitter - Weekly'!$C:$C,'[1]FAANGM - Twitter - Weekly'!$A:$A,$A46)</f>
        <v>0</v>
      </c>
      <c r="G46">
        <f>SUMIFS('[1]FAANGM - Twitter - Weekly'!$D:$D,'[1]FAANGM - Twitter - Weekly'!$A:$A,$A46)</f>
        <v>0</v>
      </c>
      <c r="H46">
        <f>SUMIFS('[1]FAANGM - News - Weekly'!$B:$B,'[1]FAANGM - News - Weekly'!$A:$A,$A46)</f>
        <v>0</v>
      </c>
      <c r="I46">
        <f>SUMIFS('[1]FAANGM - News - Weekly'!$C:$C,'[1]FAANGM - News - Weekly'!$A:$A,$A46)</f>
        <v>0</v>
      </c>
      <c r="J46">
        <f>SUMIFS('[1]FAANGM - News - Weekly'!$D:$D,'[1]FAANGM - News - Weekly'!$A:$A,$A46)</f>
        <v>0</v>
      </c>
      <c r="K46">
        <f>IF(Q46=0,(Q45+Q47)/2,Q46)</f>
        <v>252871570</v>
      </c>
      <c r="L46">
        <f>IF(R46=0,(R45+R47)/2,R46)</f>
        <v>0.467656759226176</v>
      </c>
      <c r="P46" s="4"/>
      <c r="Q46">
        <f>SUMIFS('[1]FAANGM - Short Interest'!$B:$B,'[1]FAANGM - Short Interest'!$A:$A,B46)</f>
        <v>0</v>
      </c>
      <c r="R46">
        <f>SUMIFS('[1]FAANGM - Short Interest'!$E:$E,'[1]FAANGM - Short Interest'!$A:$A,B46)</f>
        <v>0</v>
      </c>
    </row>
    <row r="47" spans="1:18" x14ac:dyDescent="0.35">
      <c r="A47" s="2">
        <v>40494</v>
      </c>
      <c r="B47" s="3">
        <v>40497</v>
      </c>
      <c r="C47">
        <f>SUMIFS('[1]FAANGM - Price - Weekly'!$E:$E,'[1]FAANGM - Price - Weekly'!$A:$A,$A47)</f>
        <v>11.000999999999999</v>
      </c>
      <c r="D47">
        <f>SUMIFS('[1]FAANGM - Volume - Weekly'!$D:$D,'[1]FAANGM - Volume - Weekly'!$A:$A,A47)</f>
        <v>2209999872</v>
      </c>
      <c r="E47">
        <f>SUMIFS('[1]FAANGM - Twitter - Weekly'!$B:$B,'[1]FAANGM - Twitter - Weekly'!$A:$A,$A47)</f>
        <v>0</v>
      </c>
      <c r="F47">
        <f>SUMIFS('[1]FAANGM - Twitter - Weekly'!$C:$C,'[1]FAANGM - Twitter - Weekly'!$A:$A,$A47)</f>
        <v>0</v>
      </c>
      <c r="G47">
        <f>SUMIFS('[1]FAANGM - Twitter - Weekly'!$D:$D,'[1]FAANGM - Twitter - Weekly'!$A:$A,$A47)</f>
        <v>0</v>
      </c>
      <c r="H47">
        <f>SUMIFS('[1]FAANGM - News - Weekly'!$B:$B,'[1]FAANGM - News - Weekly'!$A:$A,$A47)</f>
        <v>0</v>
      </c>
      <c r="I47">
        <f>SUMIFS('[1]FAANGM - News - Weekly'!$C:$C,'[1]FAANGM - News - Weekly'!$A:$A,$A47)</f>
        <v>0</v>
      </c>
      <c r="J47">
        <f>SUMIFS('[1]FAANGM - News - Weekly'!$D:$D,'[1]FAANGM - News - Weekly'!$A:$A,$A47)</f>
        <v>0</v>
      </c>
      <c r="K47">
        <f>IF(Q47=0,(Q46+Q48)/2,Q47)</f>
        <v>253622376</v>
      </c>
      <c r="L47">
        <f>IF(R47=0,(R46+R48)/2,R47)</f>
        <v>0.53952623836895997</v>
      </c>
      <c r="P47" s="4"/>
      <c r="Q47">
        <f>SUMIFS('[1]FAANGM - Short Interest'!$B:$B,'[1]FAANGM - Short Interest'!$A:$A,B47)</f>
        <v>253622376</v>
      </c>
      <c r="R47">
        <f>SUMIFS('[1]FAANGM - Short Interest'!$E:$E,'[1]FAANGM - Short Interest'!$A:$A,B47)</f>
        <v>0.53952623836895997</v>
      </c>
    </row>
    <row r="48" spans="1:18" x14ac:dyDescent="0.35">
      <c r="A48" s="2">
        <v>40501</v>
      </c>
      <c r="B48" s="3">
        <v>0</v>
      </c>
      <c r="C48">
        <f>SUMIFS('[1]FAANGM - Price - Weekly'!$E:$E,'[1]FAANGM - Price - Weekly'!$A:$A,$A48)</f>
        <v>10.955</v>
      </c>
      <c r="D48">
        <f>SUMIFS('[1]FAANGM - Volume - Weekly'!$D:$D,'[1]FAANGM - Volume - Weekly'!$A:$A,A48)</f>
        <v>2420000000</v>
      </c>
      <c r="E48">
        <f>SUMIFS('[1]FAANGM - Twitter - Weekly'!$B:$B,'[1]FAANGM - Twitter - Weekly'!$A:$A,$A48)</f>
        <v>0</v>
      </c>
      <c r="F48">
        <f>SUMIFS('[1]FAANGM - Twitter - Weekly'!$C:$C,'[1]FAANGM - Twitter - Weekly'!$A:$A,$A48)</f>
        <v>0</v>
      </c>
      <c r="G48">
        <f>SUMIFS('[1]FAANGM - Twitter - Weekly'!$D:$D,'[1]FAANGM - Twitter - Weekly'!$A:$A,$A48)</f>
        <v>0</v>
      </c>
      <c r="H48">
        <f>SUMIFS('[1]FAANGM - News - Weekly'!$B:$B,'[1]FAANGM - News - Weekly'!$A:$A,$A48)</f>
        <v>0</v>
      </c>
      <c r="I48">
        <f>SUMIFS('[1]FAANGM - News - Weekly'!$C:$C,'[1]FAANGM - News - Weekly'!$A:$A,$A48)</f>
        <v>0</v>
      </c>
      <c r="J48">
        <f>SUMIFS('[1]FAANGM - News - Weekly'!$D:$D,'[1]FAANGM - News - Weekly'!$A:$A,$A48)</f>
        <v>0</v>
      </c>
      <c r="K48">
        <f>IF(Q48=0,(Q47+Q49)/2,Q48)</f>
        <v>249558918</v>
      </c>
      <c r="L48">
        <f>IF(R48=0,(R47+R49)/2,R48)</f>
        <v>0.53096197785352395</v>
      </c>
      <c r="P48" s="4"/>
      <c r="Q48">
        <f>SUMIFS('[1]FAANGM - Short Interest'!$B:$B,'[1]FAANGM - Short Interest'!$A:$A,B48)</f>
        <v>0</v>
      </c>
      <c r="R48">
        <f>SUMIFS('[1]FAANGM - Short Interest'!$E:$E,'[1]FAANGM - Short Interest'!$A:$A,B48)</f>
        <v>0</v>
      </c>
    </row>
    <row r="49" spans="1:18" x14ac:dyDescent="0.35">
      <c r="A49" s="2">
        <v>40508</v>
      </c>
      <c r="B49" s="3">
        <v>40512</v>
      </c>
      <c r="C49">
        <f>SUMIFS('[1]FAANGM - Price - Weekly'!$E:$E,'[1]FAANGM - Price - Weekly'!$A:$A,$A49)</f>
        <v>11.276999999999999</v>
      </c>
      <c r="D49">
        <f>SUMIFS('[1]FAANGM - Volume - Weekly'!$D:$D,'[1]FAANGM - Volume - Weekly'!$A:$A,A49)</f>
        <v>1560000000</v>
      </c>
      <c r="E49">
        <f>SUMIFS('[1]FAANGM - Twitter - Weekly'!$B:$B,'[1]FAANGM - Twitter - Weekly'!$A:$A,$A49)</f>
        <v>0</v>
      </c>
      <c r="F49">
        <f>SUMIFS('[1]FAANGM - Twitter - Weekly'!$C:$C,'[1]FAANGM - Twitter - Weekly'!$A:$A,$A49)</f>
        <v>0</v>
      </c>
      <c r="G49">
        <f>SUMIFS('[1]FAANGM - Twitter - Weekly'!$D:$D,'[1]FAANGM - Twitter - Weekly'!$A:$A,$A49)</f>
        <v>0</v>
      </c>
      <c r="H49">
        <f>SUMIFS('[1]FAANGM - News - Weekly'!$B:$B,'[1]FAANGM - News - Weekly'!$A:$A,$A49)</f>
        <v>0</v>
      </c>
      <c r="I49">
        <f>SUMIFS('[1]FAANGM - News - Weekly'!$C:$C,'[1]FAANGM - News - Weekly'!$A:$A,$A49)</f>
        <v>0</v>
      </c>
      <c r="J49">
        <f>SUMIFS('[1]FAANGM - News - Weekly'!$D:$D,'[1]FAANGM - News - Weekly'!$A:$A,$A49)</f>
        <v>0</v>
      </c>
      <c r="K49">
        <f>IF(Q49=0,(Q48+Q50)/2,Q49)</f>
        <v>245495460</v>
      </c>
      <c r="L49">
        <f>IF(R49=0,(R48+R50)/2,R49)</f>
        <v>0.52239771733808804</v>
      </c>
      <c r="P49" s="4"/>
      <c r="Q49">
        <f>SUMIFS('[1]FAANGM - Short Interest'!$B:$B,'[1]FAANGM - Short Interest'!$A:$A,B49)</f>
        <v>245495460</v>
      </c>
      <c r="R49">
        <f>SUMIFS('[1]FAANGM - Short Interest'!$E:$E,'[1]FAANGM - Short Interest'!$A:$A,B49)</f>
        <v>0.52239771733808804</v>
      </c>
    </row>
    <row r="50" spans="1:18" x14ac:dyDescent="0.35">
      <c r="A50" s="2">
        <v>40515</v>
      </c>
      <c r="B50" s="3">
        <v>0</v>
      </c>
      <c r="C50">
        <f>SUMIFS('[1]FAANGM - Price - Weekly'!$E:$E,'[1]FAANGM - Price - Weekly'!$A:$A,$A50)</f>
        <v>11.337</v>
      </c>
      <c r="D50">
        <f>SUMIFS('[1]FAANGM - Volume - Weekly'!$D:$D,'[1]FAANGM - Volume - Weekly'!$A:$A,A50)</f>
        <v>2220000000</v>
      </c>
      <c r="E50">
        <f>SUMIFS('[1]FAANGM - Twitter - Weekly'!$B:$B,'[1]FAANGM - Twitter - Weekly'!$A:$A,$A50)</f>
        <v>0</v>
      </c>
      <c r="F50">
        <f>SUMIFS('[1]FAANGM - Twitter - Weekly'!$C:$C,'[1]FAANGM - Twitter - Weekly'!$A:$A,$A50)</f>
        <v>0</v>
      </c>
      <c r="G50">
        <f>SUMIFS('[1]FAANGM - Twitter - Weekly'!$D:$D,'[1]FAANGM - Twitter - Weekly'!$A:$A,$A50)</f>
        <v>0</v>
      </c>
      <c r="H50">
        <f>SUMIFS('[1]FAANGM - News - Weekly'!$B:$B,'[1]FAANGM - News - Weekly'!$A:$A,$A50)</f>
        <v>0</v>
      </c>
      <c r="I50">
        <f>SUMIFS('[1]FAANGM - News - Weekly'!$C:$C,'[1]FAANGM - News - Weekly'!$A:$A,$A50)</f>
        <v>0</v>
      </c>
      <c r="J50">
        <f>SUMIFS('[1]FAANGM - News - Weekly'!$D:$D,'[1]FAANGM - News - Weekly'!$A:$A,$A50)</f>
        <v>0</v>
      </c>
      <c r="K50">
        <f>IF(Q50=0,(Q49+Q51)/2,Q50)</f>
        <v>237064324</v>
      </c>
      <c r="L50">
        <f>IF(R50=0,(R49+R51)/2,R50)</f>
        <v>0.5506780304171095</v>
      </c>
      <c r="P50" s="4"/>
      <c r="Q50">
        <f>SUMIFS('[1]FAANGM - Short Interest'!$B:$B,'[1]FAANGM - Short Interest'!$A:$A,B50)</f>
        <v>0</v>
      </c>
      <c r="R50">
        <f>SUMIFS('[1]FAANGM - Short Interest'!$E:$E,'[1]FAANGM - Short Interest'!$A:$A,B50)</f>
        <v>0</v>
      </c>
    </row>
    <row r="51" spans="1:18" x14ac:dyDescent="0.35">
      <c r="A51" s="2">
        <v>40522</v>
      </c>
      <c r="B51" s="3">
        <v>40527</v>
      </c>
      <c r="C51">
        <f>SUMIFS('[1]FAANGM - Price - Weekly'!$E:$E,'[1]FAANGM - Price - Weekly'!$A:$A,$A51)</f>
        <v>11.449</v>
      </c>
      <c r="D51">
        <f>SUMIFS('[1]FAANGM - Volume - Weekly'!$D:$D,'[1]FAANGM - Volume - Weekly'!$A:$A,A51)</f>
        <v>1720000000</v>
      </c>
      <c r="E51">
        <f>SUMIFS('[1]FAANGM - Twitter - Weekly'!$B:$B,'[1]FAANGM - Twitter - Weekly'!$A:$A,$A51)</f>
        <v>0</v>
      </c>
      <c r="F51">
        <f>SUMIFS('[1]FAANGM - Twitter - Weekly'!$C:$C,'[1]FAANGM - Twitter - Weekly'!$A:$A,$A51)</f>
        <v>0</v>
      </c>
      <c r="G51">
        <f>SUMIFS('[1]FAANGM - Twitter - Weekly'!$D:$D,'[1]FAANGM - Twitter - Weekly'!$A:$A,$A51)</f>
        <v>0</v>
      </c>
      <c r="H51">
        <f>SUMIFS('[1]FAANGM - News - Weekly'!$B:$B,'[1]FAANGM - News - Weekly'!$A:$A,$A51)</f>
        <v>0</v>
      </c>
      <c r="I51">
        <f>SUMIFS('[1]FAANGM - News - Weekly'!$C:$C,'[1]FAANGM - News - Weekly'!$A:$A,$A51)</f>
        <v>0</v>
      </c>
      <c r="J51">
        <f>SUMIFS('[1]FAANGM - News - Weekly'!$D:$D,'[1]FAANGM - News - Weekly'!$A:$A,$A51)</f>
        <v>0</v>
      </c>
      <c r="K51">
        <f>IF(Q51=0,(Q50+Q52)/2,Q51)</f>
        <v>228633188</v>
      </c>
      <c r="L51">
        <f>IF(R51=0,(R50+R52)/2,R51)</f>
        <v>0.57895834349613096</v>
      </c>
      <c r="P51" s="4"/>
      <c r="Q51">
        <f>SUMIFS('[1]FAANGM - Short Interest'!$B:$B,'[1]FAANGM - Short Interest'!$A:$A,B51)</f>
        <v>228633188</v>
      </c>
      <c r="R51">
        <f>SUMIFS('[1]FAANGM - Short Interest'!$E:$E,'[1]FAANGM - Short Interest'!$A:$A,B51)</f>
        <v>0.57895834349613096</v>
      </c>
    </row>
    <row r="52" spans="1:18" x14ac:dyDescent="0.35">
      <c r="A52" s="2">
        <v>40529</v>
      </c>
      <c r="B52" s="3">
        <v>0</v>
      </c>
      <c r="C52">
        <f>SUMIFS('[1]FAANGM - Price - Weekly'!$E:$E,'[1]FAANGM - Price - Weekly'!$A:$A,$A52)</f>
        <v>11.45</v>
      </c>
      <c r="D52">
        <f>SUMIFS('[1]FAANGM - Volume - Weekly'!$D:$D,'[1]FAANGM - Volume - Weekly'!$A:$A,A52)</f>
        <v>1920000000</v>
      </c>
      <c r="E52">
        <f>SUMIFS('[1]FAANGM - Twitter - Weekly'!$B:$B,'[1]FAANGM - Twitter - Weekly'!$A:$A,$A52)</f>
        <v>0</v>
      </c>
      <c r="F52">
        <f>SUMIFS('[1]FAANGM - Twitter - Weekly'!$C:$C,'[1]FAANGM - Twitter - Weekly'!$A:$A,$A52)</f>
        <v>0</v>
      </c>
      <c r="G52">
        <f>SUMIFS('[1]FAANGM - Twitter - Weekly'!$D:$D,'[1]FAANGM - Twitter - Weekly'!$A:$A,$A52)</f>
        <v>0</v>
      </c>
      <c r="H52">
        <f>SUMIFS('[1]FAANGM - News - Weekly'!$B:$B,'[1]FAANGM - News - Weekly'!$A:$A,$A52)</f>
        <v>0</v>
      </c>
      <c r="I52">
        <f>SUMIFS('[1]FAANGM - News - Weekly'!$C:$C,'[1]FAANGM - News - Weekly'!$A:$A,$A52)</f>
        <v>0</v>
      </c>
      <c r="J52">
        <f>SUMIFS('[1]FAANGM - News - Weekly'!$D:$D,'[1]FAANGM - News - Weekly'!$A:$A,$A52)</f>
        <v>0</v>
      </c>
      <c r="K52">
        <f>IF(Q52=0,(Q51+Q53)/2,Q52)</f>
        <v>114316594</v>
      </c>
      <c r="L52">
        <f>IF(R52=0,(R51+R53)/2,R52)</f>
        <v>0.28947917174806548</v>
      </c>
      <c r="P52" s="4"/>
      <c r="Q52">
        <f>SUMIFS('[1]FAANGM - Short Interest'!$B:$B,'[1]FAANGM - Short Interest'!$A:$A,B52)</f>
        <v>0</v>
      </c>
      <c r="R52">
        <f>SUMIFS('[1]FAANGM - Short Interest'!$E:$E,'[1]FAANGM - Short Interest'!$A:$A,B52)</f>
        <v>0</v>
      </c>
    </row>
    <row r="53" spans="1:18" x14ac:dyDescent="0.35">
      <c r="A53" s="2">
        <v>40536</v>
      </c>
      <c r="B53" s="3">
        <v>0</v>
      </c>
      <c r="C53">
        <f>SUMIFS('[1]FAANGM - Price - Weekly'!$E:$E,'[1]FAANGM - Price - Weekly'!$A:$A,$A53)</f>
        <v>11.557</v>
      </c>
      <c r="D53">
        <f>SUMIFS('[1]FAANGM - Volume - Weekly'!$D:$D,'[1]FAANGM - Volume - Weekly'!$A:$A,A53)</f>
        <v>1130000000</v>
      </c>
      <c r="E53">
        <f>SUMIFS('[1]FAANGM - Twitter - Weekly'!$B:$B,'[1]FAANGM - Twitter - Weekly'!$A:$A,$A53)</f>
        <v>0</v>
      </c>
      <c r="F53">
        <f>SUMIFS('[1]FAANGM - Twitter - Weekly'!$C:$C,'[1]FAANGM - Twitter - Weekly'!$A:$A,$A53)</f>
        <v>0</v>
      </c>
      <c r="G53">
        <f>SUMIFS('[1]FAANGM - Twitter - Weekly'!$D:$D,'[1]FAANGM - Twitter - Weekly'!$A:$A,$A53)</f>
        <v>0</v>
      </c>
      <c r="H53">
        <f>SUMIFS('[1]FAANGM - News - Weekly'!$B:$B,'[1]FAANGM - News - Weekly'!$A:$A,$A53)</f>
        <v>0</v>
      </c>
      <c r="I53">
        <f>SUMIFS('[1]FAANGM - News - Weekly'!$C:$C,'[1]FAANGM - News - Weekly'!$A:$A,$A53)</f>
        <v>0</v>
      </c>
      <c r="J53">
        <f>SUMIFS('[1]FAANGM - News - Weekly'!$D:$D,'[1]FAANGM - News - Weekly'!$A:$A,$A53)</f>
        <v>0</v>
      </c>
      <c r="K53">
        <f>IF(Q53=0,(Q52+Q54)/2,Q53)</f>
        <v>94888836</v>
      </c>
      <c r="L53">
        <f>IF(R53=0,(R52+R54)/2,R53)</f>
        <v>0.36237455744239949</v>
      </c>
      <c r="P53" s="4"/>
      <c r="Q53">
        <f>SUMIFS('[1]FAANGM - Short Interest'!$B:$B,'[1]FAANGM - Short Interest'!$A:$A,B53)</f>
        <v>0</v>
      </c>
      <c r="R53">
        <f>SUMIFS('[1]FAANGM - Short Interest'!$E:$E,'[1]FAANGM - Short Interest'!$A:$A,B53)</f>
        <v>0</v>
      </c>
    </row>
    <row r="54" spans="1:18" x14ac:dyDescent="0.35">
      <c r="A54" s="2">
        <v>40543</v>
      </c>
      <c r="B54" s="3">
        <v>40543</v>
      </c>
      <c r="C54">
        <f>SUMIFS('[1]FAANGM - Price - Weekly'!$E:$E,'[1]FAANGM - Price - Weekly'!$A:$A,$A54)</f>
        <v>11.52</v>
      </c>
      <c r="D54">
        <f>SUMIFS('[1]FAANGM - Volume - Weekly'!$D:$D,'[1]FAANGM - Volume - Weekly'!$A:$A,A54)</f>
        <v>940320000</v>
      </c>
      <c r="E54">
        <f>SUMIFS('[1]FAANGM - Twitter - Weekly'!$B:$B,'[1]FAANGM - Twitter - Weekly'!$A:$A,$A54)</f>
        <v>0</v>
      </c>
      <c r="F54">
        <f>SUMIFS('[1]FAANGM - Twitter - Weekly'!$C:$C,'[1]FAANGM - Twitter - Weekly'!$A:$A,$A54)</f>
        <v>0</v>
      </c>
      <c r="G54">
        <f>SUMIFS('[1]FAANGM - Twitter - Weekly'!$D:$D,'[1]FAANGM - Twitter - Weekly'!$A:$A,$A54)</f>
        <v>0</v>
      </c>
      <c r="H54">
        <f>SUMIFS('[1]FAANGM - News - Weekly'!$B:$B,'[1]FAANGM - News - Weekly'!$A:$A,$A54)</f>
        <v>0</v>
      </c>
      <c r="I54">
        <f>SUMIFS('[1]FAANGM - News - Weekly'!$C:$C,'[1]FAANGM - News - Weekly'!$A:$A,$A54)</f>
        <v>0</v>
      </c>
      <c r="J54">
        <f>SUMIFS('[1]FAANGM - News - Weekly'!$D:$D,'[1]FAANGM - News - Weekly'!$A:$A,$A54)</f>
        <v>0</v>
      </c>
      <c r="K54">
        <f>IF(Q54=0,(Q53+Q55)/2,Q54)</f>
        <v>189777672</v>
      </c>
      <c r="L54">
        <f>IF(R54=0,(R53+R55)/2,R54)</f>
        <v>0.72474911488479898</v>
      </c>
      <c r="P54" s="4"/>
      <c r="Q54">
        <f>SUMIFS('[1]FAANGM - Short Interest'!$B:$B,'[1]FAANGM - Short Interest'!$A:$A,B54)</f>
        <v>189777672</v>
      </c>
      <c r="R54">
        <f>SUMIFS('[1]FAANGM - Short Interest'!$E:$E,'[1]FAANGM - Short Interest'!$A:$A,B54)</f>
        <v>0.72474911488479898</v>
      </c>
    </row>
    <row r="55" spans="1:18" x14ac:dyDescent="0.35">
      <c r="A55" s="2">
        <v>40550</v>
      </c>
      <c r="B55" s="3">
        <v>0</v>
      </c>
      <c r="C55">
        <f>SUMIFS('[1]FAANGM - Price - Weekly'!$E:$E,'[1]FAANGM - Price - Weekly'!$A:$A,$A55)</f>
        <v>12.004</v>
      </c>
      <c r="D55">
        <f>SUMIFS('[1]FAANGM - Volume - Weekly'!$D:$D,'[1]FAANGM - Volume - Weekly'!$A:$A,A55)</f>
        <v>1620000000</v>
      </c>
      <c r="E55">
        <f>SUMIFS('[1]FAANGM - Twitter - Weekly'!$B:$B,'[1]FAANGM - Twitter - Weekly'!$A:$A,$A55)</f>
        <v>0</v>
      </c>
      <c r="F55">
        <f>SUMIFS('[1]FAANGM - Twitter - Weekly'!$C:$C,'[1]FAANGM - Twitter - Weekly'!$A:$A,$A55)</f>
        <v>0</v>
      </c>
      <c r="G55">
        <f>SUMIFS('[1]FAANGM - Twitter - Weekly'!$D:$D,'[1]FAANGM - Twitter - Weekly'!$A:$A,$A55)</f>
        <v>0</v>
      </c>
      <c r="H55">
        <f>SUMIFS('[1]FAANGM - News - Weekly'!$B:$B,'[1]FAANGM - News - Weekly'!$A:$A,$A55)</f>
        <v>0</v>
      </c>
      <c r="I55">
        <f>SUMIFS('[1]FAANGM - News - Weekly'!$C:$C,'[1]FAANGM - News - Weekly'!$A:$A,$A55)</f>
        <v>0</v>
      </c>
      <c r="J55">
        <f>SUMIFS('[1]FAANGM - News - Weekly'!$D:$D,'[1]FAANGM - News - Weekly'!$A:$A,$A55)</f>
        <v>0</v>
      </c>
      <c r="K55">
        <f>IF(Q55=0,(Q54+Q56)/2,Q55)</f>
        <v>188184948</v>
      </c>
      <c r="L55">
        <f>IF(R55=0,(R54+R56)/2,R55)</f>
        <v>0.62431522889490199</v>
      </c>
      <c r="P55" s="4"/>
      <c r="Q55">
        <f>SUMIFS('[1]FAANGM - Short Interest'!$B:$B,'[1]FAANGM - Short Interest'!$A:$A,B55)</f>
        <v>0</v>
      </c>
      <c r="R55">
        <f>SUMIFS('[1]FAANGM - Short Interest'!$E:$E,'[1]FAANGM - Short Interest'!$A:$A,B55)</f>
        <v>0</v>
      </c>
    </row>
    <row r="56" spans="1:18" x14ac:dyDescent="0.35">
      <c r="A56" s="2">
        <v>40557</v>
      </c>
      <c r="B56" s="3">
        <v>40557</v>
      </c>
      <c r="C56">
        <f>SUMIFS('[1]FAANGM - Price - Weekly'!$E:$E,'[1]FAANGM - Price - Weekly'!$A:$A,$A56)</f>
        <v>12.446</v>
      </c>
      <c r="D56">
        <f>SUMIFS('[1]FAANGM - Volume - Weekly'!$D:$D,'[1]FAANGM - Volume - Weekly'!$A:$A,A56)</f>
        <v>1800000000</v>
      </c>
      <c r="E56">
        <f>SUMIFS('[1]FAANGM - Twitter - Weekly'!$B:$B,'[1]FAANGM - Twitter - Weekly'!$A:$A,$A56)</f>
        <v>0</v>
      </c>
      <c r="F56">
        <f>SUMIFS('[1]FAANGM - Twitter - Weekly'!$C:$C,'[1]FAANGM - Twitter - Weekly'!$A:$A,$A56)</f>
        <v>0</v>
      </c>
      <c r="G56">
        <f>SUMIFS('[1]FAANGM - Twitter - Weekly'!$D:$D,'[1]FAANGM - Twitter - Weekly'!$A:$A,$A56)</f>
        <v>0</v>
      </c>
      <c r="H56">
        <f>SUMIFS('[1]FAANGM - News - Weekly'!$B:$B,'[1]FAANGM - News - Weekly'!$A:$A,$A56)</f>
        <v>0</v>
      </c>
      <c r="I56">
        <f>SUMIFS('[1]FAANGM - News - Weekly'!$C:$C,'[1]FAANGM - News - Weekly'!$A:$A,$A56)</f>
        <v>0</v>
      </c>
      <c r="J56">
        <f>SUMIFS('[1]FAANGM - News - Weekly'!$D:$D,'[1]FAANGM - News - Weekly'!$A:$A,$A56)</f>
        <v>0</v>
      </c>
      <c r="K56">
        <f>IF(Q56=0,(Q55+Q57)/2,Q56)</f>
        <v>186592224</v>
      </c>
      <c r="L56">
        <f>IF(R56=0,(R55+R57)/2,R56)</f>
        <v>0.52388134290500499</v>
      </c>
      <c r="P56" s="4"/>
      <c r="Q56">
        <f>SUMIFS('[1]FAANGM - Short Interest'!$B:$B,'[1]FAANGM - Short Interest'!$A:$A,B56)</f>
        <v>186592224</v>
      </c>
      <c r="R56">
        <f>SUMIFS('[1]FAANGM - Short Interest'!$E:$E,'[1]FAANGM - Short Interest'!$A:$A,B56)</f>
        <v>0.52388134290500499</v>
      </c>
    </row>
    <row r="57" spans="1:18" x14ac:dyDescent="0.35">
      <c r="A57" s="2">
        <v>40564</v>
      </c>
      <c r="B57" s="3">
        <v>0</v>
      </c>
      <c r="C57">
        <f>SUMIFS('[1]FAANGM - Price - Weekly'!$E:$E,'[1]FAANGM - Price - Weekly'!$A:$A,$A57)</f>
        <v>11.669</v>
      </c>
      <c r="D57">
        <f>SUMIFS('[1]FAANGM - Volume - Weekly'!$D:$D,'[1]FAANGM - Volume - Weekly'!$A:$A,A57)</f>
        <v>4540000256</v>
      </c>
      <c r="E57">
        <f>SUMIFS('[1]FAANGM - Twitter - Weekly'!$B:$B,'[1]FAANGM - Twitter - Weekly'!$A:$A,$A57)</f>
        <v>0</v>
      </c>
      <c r="F57">
        <f>SUMIFS('[1]FAANGM - Twitter - Weekly'!$C:$C,'[1]FAANGM - Twitter - Weekly'!$A:$A,$A57)</f>
        <v>0</v>
      </c>
      <c r="G57">
        <f>SUMIFS('[1]FAANGM - Twitter - Weekly'!$D:$D,'[1]FAANGM - Twitter - Weekly'!$A:$A,$A57)</f>
        <v>0</v>
      </c>
      <c r="H57">
        <f>SUMIFS('[1]FAANGM - News - Weekly'!$B:$B,'[1]FAANGM - News - Weekly'!$A:$A,$A57)</f>
        <v>0</v>
      </c>
      <c r="I57">
        <f>SUMIFS('[1]FAANGM - News - Weekly'!$C:$C,'[1]FAANGM - News - Weekly'!$A:$A,$A57)</f>
        <v>0</v>
      </c>
      <c r="J57">
        <f>SUMIFS('[1]FAANGM - News - Weekly'!$D:$D,'[1]FAANGM - News - Weekly'!$A:$A,$A57)</f>
        <v>0</v>
      </c>
      <c r="K57">
        <f>IF(Q57=0,(Q56+Q58)/2,Q57)</f>
        <v>233654778</v>
      </c>
      <c r="L57">
        <f>IF(R57=0,(R56+R58)/2,R57)</f>
        <v>0.444514966316714</v>
      </c>
      <c r="P57" s="4"/>
      <c r="Q57">
        <f>SUMIFS('[1]FAANGM - Short Interest'!$B:$B,'[1]FAANGM - Short Interest'!$A:$A,B57)</f>
        <v>0</v>
      </c>
      <c r="R57">
        <f>SUMIFS('[1]FAANGM - Short Interest'!$E:$E,'[1]FAANGM - Short Interest'!$A:$A,B57)</f>
        <v>0</v>
      </c>
    </row>
    <row r="58" spans="1:18" x14ac:dyDescent="0.35">
      <c r="A58" s="2">
        <v>40571</v>
      </c>
      <c r="B58" s="3">
        <v>40574</v>
      </c>
      <c r="C58">
        <f>SUMIFS('[1]FAANGM - Price - Weekly'!$E:$E,'[1]FAANGM - Price - Weekly'!$A:$A,$A58)</f>
        <v>12.004</v>
      </c>
      <c r="D58">
        <f>SUMIFS('[1]FAANGM - Volume - Weekly'!$D:$D,'[1]FAANGM - Volume - Weekly'!$A:$A,A58)</f>
        <v>2510000128</v>
      </c>
      <c r="E58">
        <f>SUMIFS('[1]FAANGM - Twitter - Weekly'!$B:$B,'[1]FAANGM - Twitter - Weekly'!$A:$A,$A58)</f>
        <v>0</v>
      </c>
      <c r="F58">
        <f>SUMIFS('[1]FAANGM - Twitter - Weekly'!$C:$C,'[1]FAANGM - Twitter - Weekly'!$A:$A,$A58)</f>
        <v>0</v>
      </c>
      <c r="G58">
        <f>SUMIFS('[1]FAANGM - Twitter - Weekly'!$D:$D,'[1]FAANGM - Twitter - Weekly'!$A:$A,$A58)</f>
        <v>0</v>
      </c>
      <c r="H58">
        <f>SUMIFS('[1]FAANGM - News - Weekly'!$B:$B,'[1]FAANGM - News - Weekly'!$A:$A,$A58)</f>
        <v>0</v>
      </c>
      <c r="I58">
        <f>SUMIFS('[1]FAANGM - News - Weekly'!$C:$C,'[1]FAANGM - News - Weekly'!$A:$A,$A58)</f>
        <v>0</v>
      </c>
      <c r="J58">
        <f>SUMIFS('[1]FAANGM - News - Weekly'!$D:$D,'[1]FAANGM - News - Weekly'!$A:$A,$A58)</f>
        <v>0</v>
      </c>
      <c r="K58">
        <f>IF(Q58=0,(Q57+Q59)/2,Q58)</f>
        <v>280717332</v>
      </c>
      <c r="L58">
        <f>IF(R58=0,(R57+R59)/2,R58)</f>
        <v>0.36514858972842301</v>
      </c>
      <c r="P58" s="4"/>
      <c r="Q58">
        <f>SUMIFS('[1]FAANGM - Short Interest'!$B:$B,'[1]FAANGM - Short Interest'!$A:$A,B58)</f>
        <v>280717332</v>
      </c>
      <c r="R58">
        <f>SUMIFS('[1]FAANGM - Short Interest'!$E:$E,'[1]FAANGM - Short Interest'!$A:$A,B58)</f>
        <v>0.36514858972842301</v>
      </c>
    </row>
    <row r="59" spans="1:18" x14ac:dyDescent="0.35">
      <c r="A59" s="2">
        <v>40578</v>
      </c>
      <c r="B59" s="3">
        <v>0</v>
      </c>
      <c r="C59">
        <f>SUMIFS('[1]FAANGM - Price - Weekly'!$E:$E,'[1]FAANGM - Price - Weekly'!$A:$A,$A59)</f>
        <v>12.375</v>
      </c>
      <c r="D59">
        <f>SUMIFS('[1]FAANGM - Volume - Weekly'!$D:$D,'[1]FAANGM - Volume - Weekly'!$A:$A,A59)</f>
        <v>1780000000</v>
      </c>
      <c r="E59">
        <f>SUMIFS('[1]FAANGM - Twitter - Weekly'!$B:$B,'[1]FAANGM - Twitter - Weekly'!$A:$A,$A59)</f>
        <v>0</v>
      </c>
      <c r="F59">
        <f>SUMIFS('[1]FAANGM - Twitter - Weekly'!$C:$C,'[1]FAANGM - Twitter - Weekly'!$A:$A,$A59)</f>
        <v>0</v>
      </c>
      <c r="G59">
        <f>SUMIFS('[1]FAANGM - Twitter - Weekly'!$D:$D,'[1]FAANGM - Twitter - Weekly'!$A:$A,$A59)</f>
        <v>0</v>
      </c>
      <c r="H59">
        <f>SUMIFS('[1]FAANGM - News - Weekly'!$B:$B,'[1]FAANGM - News - Weekly'!$A:$A,$A59)</f>
        <v>0</v>
      </c>
      <c r="I59">
        <f>SUMIFS('[1]FAANGM - News - Weekly'!$C:$C,'[1]FAANGM - News - Weekly'!$A:$A,$A59)</f>
        <v>0</v>
      </c>
      <c r="J59">
        <f>SUMIFS('[1]FAANGM - News - Weekly'!$D:$D,'[1]FAANGM - News - Weekly'!$A:$A,$A59)</f>
        <v>0</v>
      </c>
      <c r="K59">
        <f>IF(Q59=0,(Q58+Q60)/2,Q59)</f>
        <v>293188070</v>
      </c>
      <c r="L59">
        <f>IF(R59=0,(R58+R60)/2,R59)</f>
        <v>0.53022879277982349</v>
      </c>
      <c r="P59" s="4"/>
      <c r="Q59">
        <f>SUMIFS('[1]FAANGM - Short Interest'!$B:$B,'[1]FAANGM - Short Interest'!$A:$A,B59)</f>
        <v>0</v>
      </c>
      <c r="R59">
        <f>SUMIFS('[1]FAANGM - Short Interest'!$E:$E,'[1]FAANGM - Short Interest'!$A:$A,B59)</f>
        <v>0</v>
      </c>
    </row>
    <row r="60" spans="1:18" x14ac:dyDescent="0.35">
      <c r="A60" s="2">
        <v>40585</v>
      </c>
      <c r="B60" s="3">
        <v>40589</v>
      </c>
      <c r="C60">
        <f>SUMIFS('[1]FAANGM - Price - Weekly'!$E:$E,'[1]FAANGM - Price - Weekly'!$A:$A,$A60)</f>
        <v>12.744999999999999</v>
      </c>
      <c r="D60">
        <f>SUMIFS('[1]FAANGM - Volume - Weekly'!$D:$D,'[1]FAANGM - Volume - Weekly'!$A:$A,A60)</f>
        <v>2640000000</v>
      </c>
      <c r="E60">
        <f>SUMIFS('[1]FAANGM - Twitter - Weekly'!$B:$B,'[1]FAANGM - Twitter - Weekly'!$A:$A,$A60)</f>
        <v>0</v>
      </c>
      <c r="F60">
        <f>SUMIFS('[1]FAANGM - Twitter - Weekly'!$C:$C,'[1]FAANGM - Twitter - Weekly'!$A:$A,$A60)</f>
        <v>0</v>
      </c>
      <c r="G60">
        <f>SUMIFS('[1]FAANGM - Twitter - Weekly'!$D:$D,'[1]FAANGM - Twitter - Weekly'!$A:$A,$A60)</f>
        <v>0</v>
      </c>
      <c r="H60">
        <f>SUMIFS('[1]FAANGM - News - Weekly'!$B:$B,'[1]FAANGM - News - Weekly'!$A:$A,$A60)</f>
        <v>0</v>
      </c>
      <c r="I60">
        <f>SUMIFS('[1]FAANGM - News - Weekly'!$C:$C,'[1]FAANGM - News - Weekly'!$A:$A,$A60)</f>
        <v>0</v>
      </c>
      <c r="J60">
        <f>SUMIFS('[1]FAANGM - News - Weekly'!$D:$D,'[1]FAANGM - News - Weekly'!$A:$A,$A60)</f>
        <v>0</v>
      </c>
      <c r="K60">
        <f>IF(Q60=0,(Q59+Q61)/2,Q60)</f>
        <v>305658808</v>
      </c>
      <c r="L60">
        <f>IF(R60=0,(R59+R61)/2,R60)</f>
        <v>0.69530899583122396</v>
      </c>
      <c r="P60" s="4"/>
      <c r="Q60">
        <f>SUMIFS('[1]FAANGM - Short Interest'!$B:$B,'[1]FAANGM - Short Interest'!$A:$A,B60)</f>
        <v>305658808</v>
      </c>
      <c r="R60">
        <f>SUMIFS('[1]FAANGM - Short Interest'!$E:$E,'[1]FAANGM - Short Interest'!$A:$A,B60)</f>
        <v>0.69530899583122396</v>
      </c>
    </row>
    <row r="61" spans="1:18" x14ac:dyDescent="0.35">
      <c r="A61" s="2">
        <v>40592</v>
      </c>
      <c r="B61" s="3">
        <v>0</v>
      </c>
      <c r="C61">
        <f>SUMIFS('[1]FAANGM - Price - Weekly'!$E:$E,'[1]FAANGM - Price - Weekly'!$A:$A,$A61)</f>
        <v>12.52</v>
      </c>
      <c r="D61">
        <f>SUMIFS('[1]FAANGM - Volume - Weekly'!$D:$D,'[1]FAANGM - Volume - Weekly'!$A:$A,A61)</f>
        <v>2420000000</v>
      </c>
      <c r="E61">
        <f>SUMIFS('[1]FAANGM - Twitter - Weekly'!$B:$B,'[1]FAANGM - Twitter - Weekly'!$A:$A,$A61)</f>
        <v>0</v>
      </c>
      <c r="F61">
        <f>SUMIFS('[1]FAANGM - Twitter - Weekly'!$C:$C,'[1]FAANGM - Twitter - Weekly'!$A:$A,$A61)</f>
        <v>0</v>
      </c>
      <c r="G61">
        <f>SUMIFS('[1]FAANGM - Twitter - Weekly'!$D:$D,'[1]FAANGM - Twitter - Weekly'!$A:$A,$A61)</f>
        <v>0</v>
      </c>
      <c r="H61">
        <f>SUMIFS('[1]FAANGM - News - Weekly'!$B:$B,'[1]FAANGM - News - Weekly'!$A:$A,$A61)</f>
        <v>0</v>
      </c>
      <c r="I61">
        <f>SUMIFS('[1]FAANGM - News - Weekly'!$C:$C,'[1]FAANGM - News - Weekly'!$A:$A,$A61)</f>
        <v>0</v>
      </c>
      <c r="J61">
        <f>SUMIFS('[1]FAANGM - News - Weekly'!$D:$D,'[1]FAANGM - News - Weekly'!$A:$A,$A61)</f>
        <v>0</v>
      </c>
      <c r="K61">
        <f>IF(Q61=0,(Q60+Q62)/2,Q61)</f>
        <v>294782754</v>
      </c>
      <c r="L61">
        <f>IF(R61=0,(R60+R62)/2,R61)</f>
        <v>0.58170967676984597</v>
      </c>
      <c r="P61" s="4"/>
      <c r="Q61">
        <f>SUMIFS('[1]FAANGM - Short Interest'!$B:$B,'[1]FAANGM - Short Interest'!$A:$A,B61)</f>
        <v>0</v>
      </c>
      <c r="R61">
        <f>SUMIFS('[1]FAANGM - Short Interest'!$E:$E,'[1]FAANGM - Short Interest'!$A:$A,B61)</f>
        <v>0</v>
      </c>
    </row>
    <row r="62" spans="1:18" x14ac:dyDescent="0.35">
      <c r="A62" s="2">
        <v>40599</v>
      </c>
      <c r="B62" s="3">
        <v>40602</v>
      </c>
      <c r="C62">
        <f>SUMIFS('[1]FAANGM - Price - Weekly'!$E:$E,'[1]FAANGM - Price - Weekly'!$A:$A,$A62)</f>
        <v>12.433999999999999</v>
      </c>
      <c r="D62">
        <f>SUMIFS('[1]FAANGM - Volume - Weekly'!$D:$D,'[1]FAANGM - Volume - Weekly'!$A:$A,A62)</f>
        <v>2420000000</v>
      </c>
      <c r="E62">
        <f>SUMIFS('[1]FAANGM - Twitter - Weekly'!$B:$B,'[1]FAANGM - Twitter - Weekly'!$A:$A,$A62)</f>
        <v>0</v>
      </c>
      <c r="F62">
        <f>SUMIFS('[1]FAANGM - Twitter - Weekly'!$C:$C,'[1]FAANGM - Twitter - Weekly'!$A:$A,$A62)</f>
        <v>0</v>
      </c>
      <c r="G62">
        <f>SUMIFS('[1]FAANGM - Twitter - Weekly'!$D:$D,'[1]FAANGM - Twitter - Weekly'!$A:$A,$A62)</f>
        <v>0</v>
      </c>
      <c r="H62">
        <f>SUMIFS('[1]FAANGM - News - Weekly'!$B:$B,'[1]FAANGM - News - Weekly'!$A:$A,$A62)</f>
        <v>0</v>
      </c>
      <c r="I62">
        <f>SUMIFS('[1]FAANGM - News - Weekly'!$C:$C,'[1]FAANGM - News - Weekly'!$A:$A,$A62)</f>
        <v>0</v>
      </c>
      <c r="J62">
        <f>SUMIFS('[1]FAANGM - News - Weekly'!$D:$D,'[1]FAANGM - News - Weekly'!$A:$A,$A62)</f>
        <v>0</v>
      </c>
      <c r="K62">
        <f>IF(Q62=0,(Q61+Q63)/2,Q62)</f>
        <v>283906700</v>
      </c>
      <c r="L62">
        <f>IF(R62=0,(R61+R63)/2,R62)</f>
        <v>0.46811035770846798</v>
      </c>
      <c r="P62" s="4"/>
      <c r="Q62">
        <f>SUMIFS('[1]FAANGM - Short Interest'!$B:$B,'[1]FAANGM - Short Interest'!$A:$A,B62)</f>
        <v>283906700</v>
      </c>
      <c r="R62">
        <f>SUMIFS('[1]FAANGM - Short Interest'!$E:$E,'[1]FAANGM - Short Interest'!$A:$A,B62)</f>
        <v>0.46811035770846798</v>
      </c>
    </row>
    <row r="63" spans="1:18" x14ac:dyDescent="0.35">
      <c r="A63" s="2">
        <v>40606</v>
      </c>
      <c r="B63" s="3">
        <v>0</v>
      </c>
      <c r="C63">
        <f>SUMIFS('[1]FAANGM - Price - Weekly'!$E:$E,'[1]FAANGM - Price - Weekly'!$A:$A,$A63)</f>
        <v>12.856999999999999</v>
      </c>
      <c r="D63">
        <f>SUMIFS('[1]FAANGM - Volume - Weekly'!$D:$D,'[1]FAANGM - Volume - Weekly'!$A:$A,A63)</f>
        <v>2420000000</v>
      </c>
      <c r="E63">
        <f>SUMIFS('[1]FAANGM - Twitter - Weekly'!$B:$B,'[1]FAANGM - Twitter - Weekly'!$A:$A,$A63)</f>
        <v>0</v>
      </c>
      <c r="F63">
        <f>SUMIFS('[1]FAANGM - Twitter - Weekly'!$C:$C,'[1]FAANGM - Twitter - Weekly'!$A:$A,$A63)</f>
        <v>0</v>
      </c>
      <c r="G63">
        <f>SUMIFS('[1]FAANGM - Twitter - Weekly'!$D:$D,'[1]FAANGM - Twitter - Weekly'!$A:$A,$A63)</f>
        <v>0</v>
      </c>
      <c r="H63">
        <f>SUMIFS('[1]FAANGM - News - Weekly'!$B:$B,'[1]FAANGM - News - Weekly'!$A:$A,$A63)</f>
        <v>0</v>
      </c>
      <c r="I63">
        <f>SUMIFS('[1]FAANGM - News - Weekly'!$C:$C,'[1]FAANGM - News - Weekly'!$A:$A,$A63)</f>
        <v>0</v>
      </c>
      <c r="J63">
        <f>SUMIFS('[1]FAANGM - News - Weekly'!$D:$D,'[1]FAANGM - News - Weekly'!$A:$A,$A63)</f>
        <v>0</v>
      </c>
      <c r="K63">
        <f>IF(Q63=0,(Q62+Q64)/2,Q63)</f>
        <v>301429996</v>
      </c>
      <c r="L63">
        <f>IF(R63=0,(R62+R64)/2,R63)</f>
        <v>0.53597856670127042</v>
      </c>
      <c r="P63" s="4"/>
      <c r="Q63">
        <f>SUMIFS('[1]FAANGM - Short Interest'!$B:$B,'[1]FAANGM - Short Interest'!$A:$A,B63)</f>
        <v>0</v>
      </c>
      <c r="R63">
        <f>SUMIFS('[1]FAANGM - Short Interest'!$E:$E,'[1]FAANGM - Short Interest'!$A:$A,B63)</f>
        <v>0</v>
      </c>
    </row>
    <row r="64" spans="1:18" x14ac:dyDescent="0.35">
      <c r="A64" s="2">
        <v>40613</v>
      </c>
      <c r="B64" s="3">
        <v>40617</v>
      </c>
      <c r="C64">
        <f>SUMIFS('[1]FAANGM - Price - Weekly'!$E:$E,'[1]FAANGM - Price - Weekly'!$A:$A,$A64)</f>
        <v>12.571</v>
      </c>
      <c r="D64">
        <f>SUMIFS('[1]FAANGM - Volume - Weekly'!$D:$D,'[1]FAANGM - Volume - Weekly'!$A:$A,A64)</f>
        <v>2329999872</v>
      </c>
      <c r="E64">
        <f>SUMIFS('[1]FAANGM - Twitter - Weekly'!$B:$B,'[1]FAANGM - Twitter - Weekly'!$A:$A,$A64)</f>
        <v>0</v>
      </c>
      <c r="F64">
        <f>SUMIFS('[1]FAANGM - Twitter - Weekly'!$C:$C,'[1]FAANGM - Twitter - Weekly'!$A:$A,$A64)</f>
        <v>0</v>
      </c>
      <c r="G64">
        <f>SUMIFS('[1]FAANGM - Twitter - Weekly'!$D:$D,'[1]FAANGM - Twitter - Weekly'!$A:$A,$A64)</f>
        <v>0</v>
      </c>
      <c r="H64">
        <f>SUMIFS('[1]FAANGM - News - Weekly'!$B:$B,'[1]FAANGM - News - Weekly'!$A:$A,$A64)</f>
        <v>0</v>
      </c>
      <c r="I64">
        <f>SUMIFS('[1]FAANGM - News - Weekly'!$C:$C,'[1]FAANGM - News - Weekly'!$A:$A,$A64)</f>
        <v>0</v>
      </c>
      <c r="J64">
        <f>SUMIFS('[1]FAANGM - News - Weekly'!$D:$D,'[1]FAANGM - News - Weekly'!$A:$A,$A64)</f>
        <v>0</v>
      </c>
      <c r="K64">
        <f>IF(Q64=0,(Q63+Q65)/2,Q64)</f>
        <v>318953292</v>
      </c>
      <c r="L64">
        <f>IF(R64=0,(R63+R65)/2,R64)</f>
        <v>0.60384677569407297</v>
      </c>
      <c r="P64" s="4"/>
      <c r="Q64">
        <f>SUMIFS('[1]FAANGM - Short Interest'!$B:$B,'[1]FAANGM - Short Interest'!$A:$A,B64)</f>
        <v>318953292</v>
      </c>
      <c r="R64">
        <f>SUMIFS('[1]FAANGM - Short Interest'!$E:$E,'[1]FAANGM - Short Interest'!$A:$A,B64)</f>
        <v>0.60384677569407297</v>
      </c>
    </row>
    <row r="65" spans="1:18" x14ac:dyDescent="0.35">
      <c r="A65" s="2">
        <v>40620</v>
      </c>
      <c r="B65" s="3">
        <v>0</v>
      </c>
      <c r="C65">
        <f>SUMIFS('[1]FAANGM - Price - Weekly'!$E:$E,'[1]FAANGM - Price - Weekly'!$A:$A,$A65)</f>
        <v>11.81</v>
      </c>
      <c r="D65">
        <f>SUMIFS('[1]FAANGM - Volume - Weekly'!$D:$D,'[1]FAANGM - Volume - Weekly'!$A:$A,A65)</f>
        <v>3729999872</v>
      </c>
      <c r="E65">
        <f>SUMIFS('[1]FAANGM - Twitter - Weekly'!$B:$B,'[1]FAANGM - Twitter - Weekly'!$A:$A,$A65)</f>
        <v>0</v>
      </c>
      <c r="F65">
        <f>SUMIFS('[1]FAANGM - Twitter - Weekly'!$C:$C,'[1]FAANGM - Twitter - Weekly'!$A:$A,$A65)</f>
        <v>0</v>
      </c>
      <c r="G65">
        <f>SUMIFS('[1]FAANGM - Twitter - Weekly'!$D:$D,'[1]FAANGM - Twitter - Weekly'!$A:$A,$A65)</f>
        <v>0</v>
      </c>
      <c r="H65">
        <f>SUMIFS('[1]FAANGM - News - Weekly'!$B:$B,'[1]FAANGM - News - Weekly'!$A:$A,$A65)</f>
        <v>0</v>
      </c>
      <c r="I65">
        <f>SUMIFS('[1]FAANGM - News - Weekly'!$C:$C,'[1]FAANGM - News - Weekly'!$A:$A,$A65)</f>
        <v>0</v>
      </c>
      <c r="J65">
        <f>SUMIFS('[1]FAANGM - News - Weekly'!$D:$D,'[1]FAANGM - News - Weekly'!$A:$A,$A65)</f>
        <v>0</v>
      </c>
      <c r="K65">
        <f>IF(Q65=0,(Q64+Q66)/2,Q65)</f>
        <v>322309190</v>
      </c>
      <c r="L65">
        <f>IF(R65=0,(R64+R66)/2,R65)</f>
        <v>0.62233764743664355</v>
      </c>
      <c r="P65" s="4"/>
      <c r="Q65">
        <f>SUMIFS('[1]FAANGM - Short Interest'!$B:$B,'[1]FAANGM - Short Interest'!$A:$A,B65)</f>
        <v>0</v>
      </c>
      <c r="R65">
        <f>SUMIFS('[1]FAANGM - Short Interest'!$E:$E,'[1]FAANGM - Short Interest'!$A:$A,B65)</f>
        <v>0</v>
      </c>
    </row>
    <row r="66" spans="1:18" x14ac:dyDescent="0.35">
      <c r="A66" s="2">
        <v>40627</v>
      </c>
      <c r="B66" s="3">
        <v>40633</v>
      </c>
      <c r="C66">
        <f>SUMIFS('[1]FAANGM - Price - Weekly'!$E:$E,'[1]FAANGM - Price - Weekly'!$A:$A,$A66)</f>
        <v>12.555</v>
      </c>
      <c r="D66">
        <f>SUMIFS('[1]FAANGM - Volume - Weekly'!$D:$D,'[1]FAANGM - Volume - Weekly'!$A:$A,A66)</f>
        <v>1960000000</v>
      </c>
      <c r="E66">
        <f>SUMIFS('[1]FAANGM - Twitter - Weekly'!$B:$B,'[1]FAANGM - Twitter - Weekly'!$A:$A,$A66)</f>
        <v>0</v>
      </c>
      <c r="F66">
        <f>SUMIFS('[1]FAANGM - Twitter - Weekly'!$C:$C,'[1]FAANGM - Twitter - Weekly'!$A:$A,$A66)</f>
        <v>0</v>
      </c>
      <c r="G66">
        <f>SUMIFS('[1]FAANGM - Twitter - Weekly'!$D:$D,'[1]FAANGM - Twitter - Weekly'!$A:$A,$A66)</f>
        <v>0</v>
      </c>
      <c r="H66">
        <f>SUMIFS('[1]FAANGM - News - Weekly'!$B:$B,'[1]FAANGM - News - Weekly'!$A:$A,$A66)</f>
        <v>0</v>
      </c>
      <c r="I66">
        <f>SUMIFS('[1]FAANGM - News - Weekly'!$C:$C,'[1]FAANGM - News - Weekly'!$A:$A,$A66)</f>
        <v>0</v>
      </c>
      <c r="J66">
        <f>SUMIFS('[1]FAANGM - News - Weekly'!$D:$D,'[1]FAANGM - News - Weekly'!$A:$A,$A66)</f>
        <v>0</v>
      </c>
      <c r="K66">
        <f>IF(Q66=0,(Q65+Q67)/2,Q66)</f>
        <v>325665088</v>
      </c>
      <c r="L66">
        <f>IF(R66=0,(R65+R67)/2,R66)</f>
        <v>0.64082851917921402</v>
      </c>
      <c r="P66" s="4"/>
      <c r="Q66">
        <f>SUMIFS('[1]FAANGM - Short Interest'!$B:$B,'[1]FAANGM - Short Interest'!$A:$A,B66)</f>
        <v>325665088</v>
      </c>
      <c r="R66">
        <f>SUMIFS('[1]FAANGM - Short Interest'!$E:$E,'[1]FAANGM - Short Interest'!$A:$A,B66)</f>
        <v>0.64082851917921402</v>
      </c>
    </row>
    <row r="67" spans="1:18" x14ac:dyDescent="0.35">
      <c r="A67" s="2">
        <v>40634</v>
      </c>
      <c r="B67" s="3">
        <v>0</v>
      </c>
      <c r="C67">
        <f>SUMIFS('[1]FAANGM - Price - Weekly'!$E:$E,'[1]FAANGM - Price - Weekly'!$A:$A,$A67)</f>
        <v>12.305999999999999</v>
      </c>
      <c r="D67">
        <f>SUMIFS('[1]FAANGM - Volume - Weekly'!$D:$D,'[1]FAANGM - Volume - Weekly'!$A:$A,A67)</f>
        <v>1680000000</v>
      </c>
      <c r="E67">
        <f>SUMIFS('[1]FAANGM - Twitter - Weekly'!$B:$B,'[1]FAANGM - Twitter - Weekly'!$A:$A,$A67)</f>
        <v>0</v>
      </c>
      <c r="F67">
        <f>SUMIFS('[1]FAANGM - Twitter - Weekly'!$C:$C,'[1]FAANGM - Twitter - Weekly'!$A:$A,$A67)</f>
        <v>0</v>
      </c>
      <c r="G67">
        <f>SUMIFS('[1]FAANGM - Twitter - Weekly'!$D:$D,'[1]FAANGM - Twitter - Weekly'!$A:$A,$A67)</f>
        <v>0</v>
      </c>
      <c r="H67">
        <f>SUMIFS('[1]FAANGM - News - Weekly'!$B:$B,'[1]FAANGM - News - Weekly'!$A:$A,$A67)</f>
        <v>0</v>
      </c>
      <c r="I67">
        <f>SUMIFS('[1]FAANGM - News - Weekly'!$C:$C,'[1]FAANGM - News - Weekly'!$A:$A,$A67)</f>
        <v>0</v>
      </c>
      <c r="J67">
        <f>SUMIFS('[1]FAANGM - News - Weekly'!$D:$D,'[1]FAANGM - News - Weekly'!$A:$A,$A67)</f>
        <v>0</v>
      </c>
      <c r="K67">
        <f>IF(Q67=0,(Q66+Q68)/2,Q67)</f>
        <v>162832544</v>
      </c>
      <c r="L67">
        <f>IF(R67=0,(R66+R68)/2,R67)</f>
        <v>0.32041425958960701</v>
      </c>
      <c r="P67" s="4"/>
      <c r="Q67">
        <f>SUMIFS('[1]FAANGM - Short Interest'!$B:$B,'[1]FAANGM - Short Interest'!$A:$A,B67)</f>
        <v>0</v>
      </c>
      <c r="R67">
        <f>SUMIFS('[1]FAANGM - Short Interest'!$E:$E,'[1]FAANGM - Short Interest'!$A:$A,B67)</f>
        <v>0</v>
      </c>
    </row>
    <row r="68" spans="1:18" x14ac:dyDescent="0.35">
      <c r="A68" s="2">
        <v>40641</v>
      </c>
      <c r="B68" s="3">
        <v>0</v>
      </c>
      <c r="C68">
        <f>SUMIFS('[1]FAANGM - Price - Weekly'!$E:$E,'[1]FAANGM - Price - Weekly'!$A:$A,$A68)</f>
        <v>11.965999999999999</v>
      </c>
      <c r="D68">
        <f>SUMIFS('[1]FAANGM - Volume - Weekly'!$D:$D,'[1]FAANGM - Volume - Weekly'!$A:$A,A68)</f>
        <v>2100000000</v>
      </c>
      <c r="E68">
        <f>SUMIFS('[1]FAANGM - Twitter - Weekly'!$B:$B,'[1]FAANGM - Twitter - Weekly'!$A:$A,$A68)</f>
        <v>0</v>
      </c>
      <c r="F68">
        <f>SUMIFS('[1]FAANGM - Twitter - Weekly'!$C:$C,'[1]FAANGM - Twitter - Weekly'!$A:$A,$A68)</f>
        <v>0</v>
      </c>
      <c r="G68">
        <f>SUMIFS('[1]FAANGM - Twitter - Weekly'!$D:$D,'[1]FAANGM - Twitter - Weekly'!$A:$A,$A68)</f>
        <v>0</v>
      </c>
      <c r="H68">
        <f>SUMIFS('[1]FAANGM - News - Weekly'!$B:$B,'[1]FAANGM - News - Weekly'!$A:$A,$A68)</f>
        <v>0</v>
      </c>
      <c r="I68">
        <f>SUMIFS('[1]FAANGM - News - Weekly'!$C:$C,'[1]FAANGM - News - Weekly'!$A:$A,$A68)</f>
        <v>0</v>
      </c>
      <c r="J68">
        <f>SUMIFS('[1]FAANGM - News - Weekly'!$D:$D,'[1]FAANGM - News - Weekly'!$A:$A,$A68)</f>
        <v>0</v>
      </c>
      <c r="K68">
        <f>IF(Q68=0,(Q67+Q69)/2,Q68)</f>
        <v>161654836</v>
      </c>
      <c r="L68">
        <f>IF(R68=0,(R67+R69)/2,R68)</f>
        <v>0.38313945042519149</v>
      </c>
      <c r="P68" s="4"/>
      <c r="Q68">
        <f>SUMIFS('[1]FAANGM - Short Interest'!$B:$B,'[1]FAANGM - Short Interest'!$A:$A,B68)</f>
        <v>0</v>
      </c>
      <c r="R68">
        <f>SUMIFS('[1]FAANGM - Short Interest'!$E:$E,'[1]FAANGM - Short Interest'!$A:$A,B68)</f>
        <v>0</v>
      </c>
    </row>
    <row r="69" spans="1:18" x14ac:dyDescent="0.35">
      <c r="A69" s="2">
        <v>40648</v>
      </c>
      <c r="B69" s="3">
        <v>40648</v>
      </c>
      <c r="C69">
        <f>SUMIFS('[1]FAANGM - Price - Weekly'!$E:$E,'[1]FAANGM - Price - Weekly'!$A:$A,$A69)</f>
        <v>11.695</v>
      </c>
      <c r="D69">
        <f>SUMIFS('[1]FAANGM - Volume - Weekly'!$D:$D,'[1]FAANGM - Volume - Weekly'!$A:$A,A69)</f>
        <v>1930000000</v>
      </c>
      <c r="E69">
        <f>SUMIFS('[1]FAANGM - Twitter - Weekly'!$B:$B,'[1]FAANGM - Twitter - Weekly'!$A:$A,$A69)</f>
        <v>0</v>
      </c>
      <c r="F69">
        <f>SUMIFS('[1]FAANGM - Twitter - Weekly'!$C:$C,'[1]FAANGM - Twitter - Weekly'!$A:$A,$A69)</f>
        <v>0</v>
      </c>
      <c r="G69">
        <f>SUMIFS('[1]FAANGM - Twitter - Weekly'!$D:$D,'[1]FAANGM - Twitter - Weekly'!$A:$A,$A69)</f>
        <v>0</v>
      </c>
      <c r="H69">
        <f>SUMIFS('[1]FAANGM - News - Weekly'!$B:$B,'[1]FAANGM - News - Weekly'!$A:$A,$A69)</f>
        <v>0</v>
      </c>
      <c r="I69">
        <f>SUMIFS('[1]FAANGM - News - Weekly'!$C:$C,'[1]FAANGM - News - Weekly'!$A:$A,$A69)</f>
        <v>0</v>
      </c>
      <c r="J69">
        <f>SUMIFS('[1]FAANGM - News - Weekly'!$D:$D,'[1]FAANGM - News - Weekly'!$A:$A,$A69)</f>
        <v>0</v>
      </c>
      <c r="K69">
        <f>IF(Q69=0,(Q68+Q70)/2,Q69)</f>
        <v>323309672</v>
      </c>
      <c r="L69">
        <f>IF(R69=0,(R68+R70)/2,R69)</f>
        <v>0.76627890085038297</v>
      </c>
      <c r="P69" s="4"/>
      <c r="Q69">
        <f>SUMIFS('[1]FAANGM - Short Interest'!$B:$B,'[1]FAANGM - Short Interest'!$A:$A,B69)</f>
        <v>323309672</v>
      </c>
      <c r="R69">
        <f>SUMIFS('[1]FAANGM - Short Interest'!$E:$E,'[1]FAANGM - Short Interest'!$A:$A,B69)</f>
        <v>0.76627890085038297</v>
      </c>
    </row>
    <row r="70" spans="1:18" x14ac:dyDescent="0.35">
      <c r="A70" s="2">
        <v>40655</v>
      </c>
      <c r="B70" s="3">
        <v>0</v>
      </c>
      <c r="C70">
        <f>SUMIFS('[1]FAANGM - Price - Weekly'!$E:$E,'[1]FAANGM - Price - Weekly'!$A:$A,$A70)</f>
        <v>12.525</v>
      </c>
      <c r="D70">
        <f>SUMIFS('[1]FAANGM - Volume - Weekly'!$D:$D,'[1]FAANGM - Volume - Weekly'!$A:$A,A70)</f>
        <v>2480000000</v>
      </c>
      <c r="E70">
        <f>SUMIFS('[1]FAANGM - Twitter - Weekly'!$B:$B,'[1]FAANGM - Twitter - Weekly'!$A:$A,$A70)</f>
        <v>0</v>
      </c>
      <c r="F70">
        <f>SUMIFS('[1]FAANGM - Twitter - Weekly'!$C:$C,'[1]FAANGM - Twitter - Weekly'!$A:$A,$A70)</f>
        <v>0</v>
      </c>
      <c r="G70">
        <f>SUMIFS('[1]FAANGM - Twitter - Weekly'!$D:$D,'[1]FAANGM - Twitter - Weekly'!$A:$A,$A70)</f>
        <v>0</v>
      </c>
      <c r="H70">
        <f>SUMIFS('[1]FAANGM - News - Weekly'!$B:$B,'[1]FAANGM - News - Weekly'!$A:$A,$A70)</f>
        <v>0</v>
      </c>
      <c r="I70">
        <f>SUMIFS('[1]FAANGM - News - Weekly'!$C:$C,'[1]FAANGM - News - Weekly'!$A:$A,$A70)</f>
        <v>0</v>
      </c>
      <c r="J70">
        <f>SUMIFS('[1]FAANGM - News - Weekly'!$D:$D,'[1]FAANGM - News - Weekly'!$A:$A,$A70)</f>
        <v>0</v>
      </c>
      <c r="K70">
        <f>IF(Q70=0,(Q69+Q71)/2,Q70)</f>
        <v>348543902</v>
      </c>
      <c r="L70">
        <f>IF(R70=0,(R69+R71)/2,R70)</f>
        <v>0.72064041874304496</v>
      </c>
      <c r="P70" s="4"/>
      <c r="Q70">
        <f>SUMIFS('[1]FAANGM - Short Interest'!$B:$B,'[1]FAANGM - Short Interest'!$A:$A,B70)</f>
        <v>0</v>
      </c>
      <c r="R70">
        <f>SUMIFS('[1]FAANGM - Short Interest'!$E:$E,'[1]FAANGM - Short Interest'!$A:$A,B70)</f>
        <v>0</v>
      </c>
    </row>
    <row r="71" spans="1:18" x14ac:dyDescent="0.35">
      <c r="A71" s="2">
        <v>40662</v>
      </c>
      <c r="B71" s="3">
        <v>40662</v>
      </c>
      <c r="C71">
        <f>SUMIFS('[1]FAANGM - Price - Weekly'!$E:$E,'[1]FAANGM - Price - Weekly'!$A:$A,$A71)</f>
        <v>12.505000000000001</v>
      </c>
      <c r="D71">
        <f>SUMIFS('[1]FAANGM - Volume - Weekly'!$D:$D,'[1]FAANGM - Volume - Weekly'!$A:$A,A71)</f>
        <v>2329999872</v>
      </c>
      <c r="E71">
        <f>SUMIFS('[1]FAANGM - Twitter - Weekly'!$B:$B,'[1]FAANGM - Twitter - Weekly'!$A:$A,$A71)</f>
        <v>0</v>
      </c>
      <c r="F71">
        <f>SUMIFS('[1]FAANGM - Twitter - Weekly'!$C:$C,'[1]FAANGM - Twitter - Weekly'!$A:$A,$A71)</f>
        <v>0</v>
      </c>
      <c r="G71">
        <f>SUMIFS('[1]FAANGM - Twitter - Weekly'!$D:$D,'[1]FAANGM - Twitter - Weekly'!$A:$A,$A71)</f>
        <v>0</v>
      </c>
      <c r="H71">
        <f>SUMIFS('[1]FAANGM - News - Weekly'!$B:$B,'[1]FAANGM - News - Weekly'!$A:$A,$A71)</f>
        <v>0</v>
      </c>
      <c r="I71">
        <f>SUMIFS('[1]FAANGM - News - Weekly'!$C:$C,'[1]FAANGM - News - Weekly'!$A:$A,$A71)</f>
        <v>0</v>
      </c>
      <c r="J71">
        <f>SUMIFS('[1]FAANGM - News - Weekly'!$D:$D,'[1]FAANGM - News - Weekly'!$A:$A,$A71)</f>
        <v>0</v>
      </c>
      <c r="K71">
        <f>IF(Q71=0,(Q70+Q72)/2,Q71)</f>
        <v>373778132</v>
      </c>
      <c r="L71">
        <f>IF(R71=0,(R70+R72)/2,R71)</f>
        <v>0.67500193663570696</v>
      </c>
      <c r="P71" s="4"/>
      <c r="Q71">
        <f>SUMIFS('[1]FAANGM - Short Interest'!$B:$B,'[1]FAANGM - Short Interest'!$A:$A,B71)</f>
        <v>373778132</v>
      </c>
      <c r="R71">
        <f>SUMIFS('[1]FAANGM - Short Interest'!$E:$E,'[1]FAANGM - Short Interest'!$A:$A,B71)</f>
        <v>0.67500193663570696</v>
      </c>
    </row>
    <row r="72" spans="1:18" x14ac:dyDescent="0.35">
      <c r="A72" s="2">
        <v>40669</v>
      </c>
      <c r="B72" s="3">
        <v>0</v>
      </c>
      <c r="C72">
        <f>SUMIFS('[1]FAANGM - Price - Weekly'!$E:$E,'[1]FAANGM - Price - Weekly'!$A:$A,$A72)</f>
        <v>12.381</v>
      </c>
      <c r="D72">
        <f>SUMIFS('[1]FAANGM - Volume - Weekly'!$D:$D,'[1]FAANGM - Volume - Weekly'!$A:$A,A72)</f>
        <v>1760000000</v>
      </c>
      <c r="E72">
        <f>SUMIFS('[1]FAANGM - Twitter - Weekly'!$B:$B,'[1]FAANGM - Twitter - Weekly'!$A:$A,$A72)</f>
        <v>0</v>
      </c>
      <c r="F72">
        <f>SUMIFS('[1]FAANGM - Twitter - Weekly'!$C:$C,'[1]FAANGM - Twitter - Weekly'!$A:$A,$A72)</f>
        <v>0</v>
      </c>
      <c r="G72">
        <f>SUMIFS('[1]FAANGM - Twitter - Weekly'!$D:$D,'[1]FAANGM - Twitter - Weekly'!$A:$A,$A72)</f>
        <v>0</v>
      </c>
      <c r="H72">
        <f>SUMIFS('[1]FAANGM - News - Weekly'!$B:$B,'[1]FAANGM - News - Weekly'!$A:$A,$A72)</f>
        <v>0</v>
      </c>
      <c r="I72">
        <f>SUMIFS('[1]FAANGM - News - Weekly'!$C:$C,'[1]FAANGM - News - Weekly'!$A:$A,$A72)</f>
        <v>0</v>
      </c>
      <c r="J72">
        <f>SUMIFS('[1]FAANGM - News - Weekly'!$D:$D,'[1]FAANGM - News - Weekly'!$A:$A,$A72)</f>
        <v>0</v>
      </c>
      <c r="K72">
        <f>IF(Q72=0,(Q71+Q73)/2,Q72)</f>
        <v>350223160</v>
      </c>
      <c r="L72">
        <f>IF(R72=0,(R71+R73)/2,R72)</f>
        <v>0.821511398666394</v>
      </c>
      <c r="P72" s="4"/>
      <c r="Q72">
        <f>SUMIFS('[1]FAANGM - Short Interest'!$B:$B,'[1]FAANGM - Short Interest'!$A:$A,B72)</f>
        <v>0</v>
      </c>
      <c r="R72">
        <f>SUMIFS('[1]FAANGM - Short Interest'!$E:$E,'[1]FAANGM - Short Interest'!$A:$A,B72)</f>
        <v>0</v>
      </c>
    </row>
    <row r="73" spans="1:18" x14ac:dyDescent="0.35">
      <c r="A73" s="2">
        <v>40676</v>
      </c>
      <c r="B73" s="3">
        <v>40676</v>
      </c>
      <c r="C73">
        <f>SUMIFS('[1]FAANGM - Price - Weekly'!$E:$E,'[1]FAANGM - Price - Weekly'!$A:$A,$A73)</f>
        <v>12.161</v>
      </c>
      <c r="D73">
        <f>SUMIFS('[1]FAANGM - Volume - Weekly'!$D:$D,'[1]FAANGM - Volume - Weekly'!$A:$A,A73)</f>
        <v>1470000000</v>
      </c>
      <c r="E73">
        <f>SUMIFS('[1]FAANGM - Twitter - Weekly'!$B:$B,'[1]FAANGM - Twitter - Weekly'!$A:$A,$A73)</f>
        <v>0</v>
      </c>
      <c r="F73">
        <f>SUMIFS('[1]FAANGM - Twitter - Weekly'!$C:$C,'[1]FAANGM - Twitter - Weekly'!$A:$A,$A73)</f>
        <v>0</v>
      </c>
      <c r="G73">
        <f>SUMIFS('[1]FAANGM - Twitter - Weekly'!$D:$D,'[1]FAANGM - Twitter - Weekly'!$A:$A,$A73)</f>
        <v>0</v>
      </c>
      <c r="H73">
        <f>SUMIFS('[1]FAANGM - News - Weekly'!$B:$B,'[1]FAANGM - News - Weekly'!$A:$A,$A73)</f>
        <v>0</v>
      </c>
      <c r="I73">
        <f>SUMIFS('[1]FAANGM - News - Weekly'!$C:$C,'[1]FAANGM - News - Weekly'!$A:$A,$A73)</f>
        <v>0</v>
      </c>
      <c r="J73">
        <f>SUMIFS('[1]FAANGM - News - Weekly'!$D:$D,'[1]FAANGM - News - Weekly'!$A:$A,$A73)</f>
        <v>0</v>
      </c>
      <c r="K73">
        <f>IF(Q73=0,(Q72+Q74)/2,Q73)</f>
        <v>326668188</v>
      </c>
      <c r="L73">
        <f>IF(R73=0,(R72+R74)/2,R73)</f>
        <v>0.96802086069708104</v>
      </c>
      <c r="P73" s="4"/>
      <c r="Q73">
        <f>SUMIFS('[1]FAANGM - Short Interest'!$B:$B,'[1]FAANGM - Short Interest'!$A:$A,B73)</f>
        <v>326668188</v>
      </c>
      <c r="R73">
        <f>SUMIFS('[1]FAANGM - Short Interest'!$E:$E,'[1]FAANGM - Short Interest'!$A:$A,B73)</f>
        <v>0.96802086069708104</v>
      </c>
    </row>
    <row r="74" spans="1:18" x14ac:dyDescent="0.35">
      <c r="A74" s="2">
        <v>40683</v>
      </c>
      <c r="B74" s="3">
        <v>0</v>
      </c>
      <c r="C74">
        <f>SUMIFS('[1]FAANGM - Price - Weekly'!$E:$E,'[1]FAANGM - Price - Weekly'!$A:$A,$A74)</f>
        <v>11.972</v>
      </c>
      <c r="D74">
        <f>SUMIFS('[1]FAANGM - Volume - Weekly'!$D:$D,'[1]FAANGM - Volume - Weekly'!$A:$A,A74)</f>
        <v>1840000000</v>
      </c>
      <c r="E74">
        <f>SUMIFS('[1]FAANGM - Twitter - Weekly'!$B:$B,'[1]FAANGM - Twitter - Weekly'!$A:$A,$A74)</f>
        <v>0</v>
      </c>
      <c r="F74">
        <f>SUMIFS('[1]FAANGM - Twitter - Weekly'!$C:$C,'[1]FAANGM - Twitter - Weekly'!$A:$A,$A74)</f>
        <v>0</v>
      </c>
      <c r="G74">
        <f>SUMIFS('[1]FAANGM - Twitter - Weekly'!$D:$D,'[1]FAANGM - Twitter - Weekly'!$A:$A,$A74)</f>
        <v>0</v>
      </c>
      <c r="H74">
        <f>SUMIFS('[1]FAANGM - News - Weekly'!$B:$B,'[1]FAANGM - News - Weekly'!$A:$A,$A74)</f>
        <v>0</v>
      </c>
      <c r="I74">
        <f>SUMIFS('[1]FAANGM - News - Weekly'!$C:$C,'[1]FAANGM - News - Weekly'!$A:$A,$A74)</f>
        <v>0</v>
      </c>
      <c r="J74">
        <f>SUMIFS('[1]FAANGM - News - Weekly'!$D:$D,'[1]FAANGM - News - Weekly'!$A:$A,$A74)</f>
        <v>0</v>
      </c>
      <c r="K74">
        <f>IF(Q74=0,(Q73+Q75)/2,Q74)</f>
        <v>315542682</v>
      </c>
      <c r="L74">
        <f>IF(R74=0,(R73+R75)/2,R74)</f>
        <v>0.91887701178083303</v>
      </c>
      <c r="P74" s="4"/>
      <c r="Q74">
        <f>SUMIFS('[1]FAANGM - Short Interest'!$B:$B,'[1]FAANGM - Short Interest'!$A:$A,B74)</f>
        <v>0</v>
      </c>
      <c r="R74">
        <f>SUMIFS('[1]FAANGM - Short Interest'!$E:$E,'[1]FAANGM - Short Interest'!$A:$A,B74)</f>
        <v>0</v>
      </c>
    </row>
    <row r="75" spans="1:18" x14ac:dyDescent="0.35">
      <c r="A75" s="2">
        <v>40690</v>
      </c>
      <c r="B75" s="3">
        <v>40694</v>
      </c>
      <c r="C75">
        <f>SUMIFS('[1]FAANGM - Price - Weekly'!$E:$E,'[1]FAANGM - Price - Weekly'!$A:$A,$A75)</f>
        <v>12.05</v>
      </c>
      <c r="D75">
        <f>SUMIFS('[1]FAANGM - Volume - Weekly'!$D:$D,'[1]FAANGM - Volume - Weekly'!$A:$A,A75)</f>
        <v>1430000000</v>
      </c>
      <c r="E75">
        <f>SUMIFS('[1]FAANGM - Twitter - Weekly'!$B:$B,'[1]FAANGM - Twitter - Weekly'!$A:$A,$A75)</f>
        <v>0</v>
      </c>
      <c r="F75">
        <f>SUMIFS('[1]FAANGM - Twitter - Weekly'!$C:$C,'[1]FAANGM - Twitter - Weekly'!$A:$A,$A75)</f>
        <v>0</v>
      </c>
      <c r="G75">
        <f>SUMIFS('[1]FAANGM - Twitter - Weekly'!$D:$D,'[1]FAANGM - Twitter - Weekly'!$A:$A,$A75)</f>
        <v>0</v>
      </c>
      <c r="H75">
        <f>SUMIFS('[1]FAANGM - News - Weekly'!$B:$B,'[1]FAANGM - News - Weekly'!$A:$A,$A75)</f>
        <v>0</v>
      </c>
      <c r="I75">
        <f>SUMIFS('[1]FAANGM - News - Weekly'!$C:$C,'[1]FAANGM - News - Weekly'!$A:$A,$A75)</f>
        <v>0</v>
      </c>
      <c r="J75">
        <f>SUMIFS('[1]FAANGM - News - Weekly'!$D:$D,'[1]FAANGM - News - Weekly'!$A:$A,$A75)</f>
        <v>0</v>
      </c>
      <c r="K75">
        <f>IF(Q75=0,(Q74+Q76)/2,Q75)</f>
        <v>304417176</v>
      </c>
      <c r="L75">
        <f>IF(R75=0,(R74+R76)/2,R75)</f>
        <v>0.86973316286458502</v>
      </c>
      <c r="P75" s="4"/>
      <c r="Q75">
        <f>SUMIFS('[1]FAANGM - Short Interest'!$B:$B,'[1]FAANGM - Short Interest'!$A:$A,B75)</f>
        <v>304417176</v>
      </c>
      <c r="R75">
        <f>SUMIFS('[1]FAANGM - Short Interest'!$E:$E,'[1]FAANGM - Short Interest'!$A:$A,B75)</f>
        <v>0.86973316286458502</v>
      </c>
    </row>
    <row r="76" spans="1:18" x14ac:dyDescent="0.35">
      <c r="A76" s="2">
        <v>40697</v>
      </c>
      <c r="B76" s="3">
        <v>0</v>
      </c>
      <c r="C76">
        <f>SUMIFS('[1]FAANGM - Price - Weekly'!$E:$E,'[1]FAANGM - Price - Weekly'!$A:$A,$A76)</f>
        <v>12.266</v>
      </c>
      <c r="D76">
        <f>SUMIFS('[1]FAANGM - Volume - Weekly'!$D:$D,'[1]FAANGM - Volume - Weekly'!$A:$A,A76)</f>
        <v>1620000000</v>
      </c>
      <c r="E76">
        <f>SUMIFS('[1]FAANGM - Twitter - Weekly'!$B:$B,'[1]FAANGM - Twitter - Weekly'!$A:$A,$A76)</f>
        <v>0</v>
      </c>
      <c r="F76">
        <f>SUMIFS('[1]FAANGM - Twitter - Weekly'!$C:$C,'[1]FAANGM - Twitter - Weekly'!$A:$A,$A76)</f>
        <v>0</v>
      </c>
      <c r="G76">
        <f>SUMIFS('[1]FAANGM - Twitter - Weekly'!$D:$D,'[1]FAANGM - Twitter - Weekly'!$A:$A,$A76)</f>
        <v>0</v>
      </c>
      <c r="H76">
        <f>SUMIFS('[1]FAANGM - News - Weekly'!$B:$B,'[1]FAANGM - News - Weekly'!$A:$A,$A76)</f>
        <v>0</v>
      </c>
      <c r="I76">
        <f>SUMIFS('[1]FAANGM - News - Weekly'!$C:$C,'[1]FAANGM - News - Weekly'!$A:$A,$A76)</f>
        <v>0</v>
      </c>
      <c r="J76">
        <f>SUMIFS('[1]FAANGM - News - Weekly'!$D:$D,'[1]FAANGM - News - Weekly'!$A:$A,$A76)</f>
        <v>0</v>
      </c>
      <c r="K76">
        <f>IF(Q76=0,(Q75+Q77)/2,Q76)</f>
        <v>314028946</v>
      </c>
      <c r="L76">
        <f>IF(R76=0,(R75+R77)/2,R76)</f>
        <v>0.83013258704917048</v>
      </c>
      <c r="P76" s="4"/>
      <c r="Q76">
        <f>SUMIFS('[1]FAANGM - Short Interest'!$B:$B,'[1]FAANGM - Short Interest'!$A:$A,B76)</f>
        <v>0</v>
      </c>
      <c r="R76">
        <f>SUMIFS('[1]FAANGM - Short Interest'!$E:$E,'[1]FAANGM - Short Interest'!$A:$A,B76)</f>
        <v>0</v>
      </c>
    </row>
    <row r="77" spans="1:18" x14ac:dyDescent="0.35">
      <c r="A77" s="2">
        <v>40704</v>
      </c>
      <c r="B77" s="3">
        <v>40709</v>
      </c>
      <c r="C77">
        <f>SUMIFS('[1]FAANGM - Price - Weekly'!$E:$E,'[1]FAANGM - Price - Weekly'!$A:$A,$A77)</f>
        <v>11.638999999999999</v>
      </c>
      <c r="D77">
        <f>SUMIFS('[1]FAANGM - Volume - Weekly'!$D:$D,'[1]FAANGM - Volume - Weekly'!$A:$A,A77)</f>
        <v>2040000000</v>
      </c>
      <c r="E77">
        <f>SUMIFS('[1]FAANGM - Twitter - Weekly'!$B:$B,'[1]FAANGM - Twitter - Weekly'!$A:$A,$A77)</f>
        <v>0</v>
      </c>
      <c r="F77">
        <f>SUMIFS('[1]FAANGM - Twitter - Weekly'!$C:$C,'[1]FAANGM - Twitter - Weekly'!$A:$A,$A77)</f>
        <v>0</v>
      </c>
      <c r="G77">
        <f>SUMIFS('[1]FAANGM - Twitter - Weekly'!$D:$D,'[1]FAANGM - Twitter - Weekly'!$A:$A,$A77)</f>
        <v>0</v>
      </c>
      <c r="H77">
        <f>SUMIFS('[1]FAANGM - News - Weekly'!$B:$B,'[1]FAANGM - News - Weekly'!$A:$A,$A77)</f>
        <v>0</v>
      </c>
      <c r="I77">
        <f>SUMIFS('[1]FAANGM - News - Weekly'!$C:$C,'[1]FAANGM - News - Weekly'!$A:$A,$A77)</f>
        <v>0</v>
      </c>
      <c r="J77">
        <f>SUMIFS('[1]FAANGM - News - Weekly'!$D:$D,'[1]FAANGM - News - Weekly'!$A:$A,$A77)</f>
        <v>0</v>
      </c>
      <c r="K77">
        <f>IF(Q77=0,(Q76+Q78)/2,Q77)</f>
        <v>323640716</v>
      </c>
      <c r="L77">
        <f>IF(R77=0,(R76+R78)/2,R77)</f>
        <v>0.79053201123375605</v>
      </c>
      <c r="P77" s="4"/>
      <c r="Q77">
        <f>SUMIFS('[1]FAANGM - Short Interest'!$B:$B,'[1]FAANGM - Short Interest'!$A:$A,B77)</f>
        <v>323640716</v>
      </c>
      <c r="R77">
        <f>SUMIFS('[1]FAANGM - Short Interest'!$E:$E,'[1]FAANGM - Short Interest'!$A:$A,B77)</f>
        <v>0.79053201123375605</v>
      </c>
    </row>
    <row r="78" spans="1:18" x14ac:dyDescent="0.35">
      <c r="A78" s="2">
        <v>40711</v>
      </c>
      <c r="B78" s="3">
        <v>0</v>
      </c>
      <c r="C78">
        <f>SUMIFS('[1]FAANGM - Price - Weekly'!$E:$E,'[1]FAANGM - Price - Weekly'!$A:$A,$A78)</f>
        <v>11.438000000000001</v>
      </c>
      <c r="D78">
        <f>SUMIFS('[1]FAANGM - Volume - Weekly'!$D:$D,'[1]FAANGM - Volume - Weekly'!$A:$A,A78)</f>
        <v>2190000128</v>
      </c>
      <c r="E78">
        <f>SUMIFS('[1]FAANGM - Twitter - Weekly'!$B:$B,'[1]FAANGM - Twitter - Weekly'!$A:$A,$A78)</f>
        <v>0</v>
      </c>
      <c r="F78">
        <f>SUMIFS('[1]FAANGM - Twitter - Weekly'!$C:$C,'[1]FAANGM - Twitter - Weekly'!$A:$A,$A78)</f>
        <v>0</v>
      </c>
      <c r="G78">
        <f>SUMIFS('[1]FAANGM - Twitter - Weekly'!$D:$D,'[1]FAANGM - Twitter - Weekly'!$A:$A,$A78)</f>
        <v>0</v>
      </c>
      <c r="H78">
        <f>SUMIFS('[1]FAANGM - News - Weekly'!$B:$B,'[1]FAANGM - News - Weekly'!$A:$A,$A78)</f>
        <v>0</v>
      </c>
      <c r="I78">
        <f>SUMIFS('[1]FAANGM - News - Weekly'!$C:$C,'[1]FAANGM - News - Weekly'!$A:$A,$A78)</f>
        <v>0</v>
      </c>
      <c r="J78">
        <f>SUMIFS('[1]FAANGM - News - Weekly'!$D:$D,'[1]FAANGM - News - Weekly'!$A:$A,$A78)</f>
        <v>0</v>
      </c>
      <c r="K78">
        <f>IF(Q78=0,(Q77+Q79)/2,Q78)</f>
        <v>324287194</v>
      </c>
      <c r="L78">
        <f>IF(R78=0,(R77+R79)/2,R78)</f>
        <v>0.74189481129743595</v>
      </c>
      <c r="P78" s="4"/>
      <c r="Q78">
        <f>SUMIFS('[1]FAANGM - Short Interest'!$B:$B,'[1]FAANGM - Short Interest'!$A:$A,B78)</f>
        <v>0</v>
      </c>
      <c r="R78">
        <f>SUMIFS('[1]FAANGM - Short Interest'!$E:$E,'[1]FAANGM - Short Interest'!$A:$A,B78)</f>
        <v>0</v>
      </c>
    </row>
    <row r="79" spans="1:18" x14ac:dyDescent="0.35">
      <c r="A79" s="2">
        <v>40718</v>
      </c>
      <c r="B79" s="3">
        <v>40724</v>
      </c>
      <c r="C79">
        <f>SUMIFS('[1]FAANGM - Price - Weekly'!$E:$E,'[1]FAANGM - Price - Weekly'!$A:$A,$A79)</f>
        <v>11.654999999999999</v>
      </c>
      <c r="D79">
        <f>SUMIFS('[1]FAANGM - Volume - Weekly'!$D:$D,'[1]FAANGM - Volume - Weekly'!$A:$A,A79)</f>
        <v>2520000000</v>
      </c>
      <c r="E79">
        <f>SUMIFS('[1]FAANGM - Twitter - Weekly'!$B:$B,'[1]FAANGM - Twitter - Weekly'!$A:$A,$A79)</f>
        <v>0</v>
      </c>
      <c r="F79">
        <f>SUMIFS('[1]FAANGM - Twitter - Weekly'!$C:$C,'[1]FAANGM - Twitter - Weekly'!$A:$A,$A79)</f>
        <v>0</v>
      </c>
      <c r="G79">
        <f>SUMIFS('[1]FAANGM - Twitter - Weekly'!$D:$D,'[1]FAANGM - Twitter - Weekly'!$A:$A,$A79)</f>
        <v>0</v>
      </c>
      <c r="H79">
        <f>SUMIFS('[1]FAANGM - News - Weekly'!$B:$B,'[1]FAANGM - News - Weekly'!$A:$A,$A79)</f>
        <v>0</v>
      </c>
      <c r="I79">
        <f>SUMIFS('[1]FAANGM - News - Weekly'!$C:$C,'[1]FAANGM - News - Weekly'!$A:$A,$A79)</f>
        <v>0</v>
      </c>
      <c r="J79">
        <f>SUMIFS('[1]FAANGM - News - Weekly'!$D:$D,'[1]FAANGM - News - Weekly'!$A:$A,$A79)</f>
        <v>0</v>
      </c>
      <c r="K79">
        <f>IF(Q79=0,(Q78+Q80)/2,Q79)</f>
        <v>324933672</v>
      </c>
      <c r="L79">
        <f>IF(R79=0,(R78+R80)/2,R79)</f>
        <v>0.69325761136111597</v>
      </c>
      <c r="P79" s="4"/>
      <c r="Q79">
        <f>SUMIFS('[1]FAANGM - Short Interest'!$B:$B,'[1]FAANGM - Short Interest'!$A:$A,B79)</f>
        <v>324933672</v>
      </c>
      <c r="R79">
        <f>SUMIFS('[1]FAANGM - Short Interest'!$E:$E,'[1]FAANGM - Short Interest'!$A:$A,B79)</f>
        <v>0.69325761136111597</v>
      </c>
    </row>
    <row r="80" spans="1:18" x14ac:dyDescent="0.35">
      <c r="A80" s="2">
        <v>40725</v>
      </c>
      <c r="B80" s="3">
        <v>0</v>
      </c>
      <c r="C80">
        <f>SUMIFS('[1]FAANGM - Price - Weekly'!$E:$E,'[1]FAANGM - Price - Weekly'!$A:$A,$A80)</f>
        <v>12.259</v>
      </c>
      <c r="D80">
        <f>SUMIFS('[1]FAANGM - Volume - Weekly'!$D:$D,'[1]FAANGM - Volume - Weekly'!$A:$A,A80)</f>
        <v>1750000000</v>
      </c>
      <c r="E80">
        <f>SUMIFS('[1]FAANGM - Twitter - Weekly'!$B:$B,'[1]FAANGM - Twitter - Weekly'!$A:$A,$A80)</f>
        <v>0</v>
      </c>
      <c r="F80">
        <f>SUMIFS('[1]FAANGM - Twitter - Weekly'!$C:$C,'[1]FAANGM - Twitter - Weekly'!$A:$A,$A80)</f>
        <v>0</v>
      </c>
      <c r="G80">
        <f>SUMIFS('[1]FAANGM - Twitter - Weekly'!$D:$D,'[1]FAANGM - Twitter - Weekly'!$A:$A,$A80)</f>
        <v>0</v>
      </c>
      <c r="H80">
        <f>SUMIFS('[1]FAANGM - News - Weekly'!$B:$B,'[1]FAANGM - News - Weekly'!$A:$A,$A80)</f>
        <v>0</v>
      </c>
      <c r="I80">
        <f>SUMIFS('[1]FAANGM - News - Weekly'!$C:$C,'[1]FAANGM - News - Weekly'!$A:$A,$A80)</f>
        <v>0</v>
      </c>
      <c r="J80">
        <f>SUMIFS('[1]FAANGM - News - Weekly'!$D:$D,'[1]FAANGM - News - Weekly'!$A:$A,$A80)</f>
        <v>0</v>
      </c>
      <c r="K80">
        <f>IF(Q80=0,(Q79+Q81)/2,Q80)</f>
        <v>162466836</v>
      </c>
      <c r="L80">
        <f>IF(R80=0,(R79+R81)/2,R80)</f>
        <v>0.34662880568055798</v>
      </c>
      <c r="P80" s="4"/>
      <c r="Q80">
        <f>SUMIFS('[1]FAANGM - Short Interest'!$B:$B,'[1]FAANGM - Short Interest'!$A:$A,B80)</f>
        <v>0</v>
      </c>
      <c r="R80">
        <f>SUMIFS('[1]FAANGM - Short Interest'!$E:$E,'[1]FAANGM - Short Interest'!$A:$A,B80)</f>
        <v>0</v>
      </c>
    </row>
    <row r="81" spans="1:18" x14ac:dyDescent="0.35">
      <c r="A81" s="2">
        <v>40732</v>
      </c>
      <c r="B81" s="3">
        <v>0</v>
      </c>
      <c r="C81">
        <f>SUMIFS('[1]FAANGM - Price - Weekly'!$E:$E,'[1]FAANGM - Price - Weekly'!$A:$A,$A81)</f>
        <v>12.847</v>
      </c>
      <c r="D81">
        <f>SUMIFS('[1]FAANGM - Volume - Weekly'!$D:$D,'[1]FAANGM - Volume - Weekly'!$A:$A,A81)</f>
        <v>1690000000</v>
      </c>
      <c r="E81">
        <f>SUMIFS('[1]FAANGM - Twitter - Weekly'!$B:$B,'[1]FAANGM - Twitter - Weekly'!$A:$A,$A81)</f>
        <v>0</v>
      </c>
      <c r="F81">
        <f>SUMIFS('[1]FAANGM - Twitter - Weekly'!$C:$C,'[1]FAANGM - Twitter - Weekly'!$A:$A,$A81)</f>
        <v>0</v>
      </c>
      <c r="G81">
        <f>SUMIFS('[1]FAANGM - Twitter - Weekly'!$D:$D,'[1]FAANGM - Twitter - Weekly'!$A:$A,$A81)</f>
        <v>0</v>
      </c>
      <c r="H81">
        <f>SUMIFS('[1]FAANGM - News - Weekly'!$B:$B,'[1]FAANGM - News - Weekly'!$A:$A,$A81)</f>
        <v>0</v>
      </c>
      <c r="I81">
        <f>SUMIFS('[1]FAANGM - News - Weekly'!$C:$C,'[1]FAANGM - News - Weekly'!$A:$A,$A81)</f>
        <v>0</v>
      </c>
      <c r="J81">
        <f>SUMIFS('[1]FAANGM - News - Weekly'!$D:$D,'[1]FAANGM - News - Weekly'!$A:$A,$A81)</f>
        <v>0</v>
      </c>
      <c r="K81">
        <f>IF(Q81=0,(Q80+Q82)/2,Q81)</f>
        <v>152119730</v>
      </c>
      <c r="L81">
        <f>IF(R81=0,(R80+R82)/2,R81)</f>
        <v>0.33951958973033453</v>
      </c>
      <c r="P81" s="4"/>
      <c r="Q81">
        <f>SUMIFS('[1]FAANGM - Short Interest'!$B:$B,'[1]FAANGM - Short Interest'!$A:$A,B81)</f>
        <v>0</v>
      </c>
      <c r="R81">
        <f>SUMIFS('[1]FAANGM - Short Interest'!$E:$E,'[1]FAANGM - Short Interest'!$A:$A,B81)</f>
        <v>0</v>
      </c>
    </row>
    <row r="82" spans="1:18" x14ac:dyDescent="0.35">
      <c r="A82" s="2">
        <v>40739</v>
      </c>
      <c r="B82" s="3">
        <v>40739</v>
      </c>
      <c r="C82">
        <f>SUMIFS('[1]FAANGM - Price - Weekly'!$E:$E,'[1]FAANGM - Price - Weekly'!$A:$A,$A82)</f>
        <v>13.032999999999999</v>
      </c>
      <c r="D82">
        <f>SUMIFS('[1]FAANGM - Volume - Weekly'!$D:$D,'[1]FAANGM - Volume - Weekly'!$A:$A,A82)</f>
        <v>2200000000</v>
      </c>
      <c r="E82">
        <f>SUMIFS('[1]FAANGM - Twitter - Weekly'!$B:$B,'[1]FAANGM - Twitter - Weekly'!$A:$A,$A82)</f>
        <v>0</v>
      </c>
      <c r="F82">
        <f>SUMIFS('[1]FAANGM - Twitter - Weekly'!$C:$C,'[1]FAANGM - Twitter - Weekly'!$A:$A,$A82)</f>
        <v>0</v>
      </c>
      <c r="G82">
        <f>SUMIFS('[1]FAANGM - Twitter - Weekly'!$D:$D,'[1]FAANGM - Twitter - Weekly'!$A:$A,$A82)</f>
        <v>0</v>
      </c>
      <c r="H82">
        <f>SUMIFS('[1]FAANGM - News - Weekly'!$B:$B,'[1]FAANGM - News - Weekly'!$A:$A,$A82)</f>
        <v>0</v>
      </c>
      <c r="I82">
        <f>SUMIFS('[1]FAANGM - News - Weekly'!$C:$C,'[1]FAANGM - News - Weekly'!$A:$A,$A82)</f>
        <v>0</v>
      </c>
      <c r="J82">
        <f>SUMIFS('[1]FAANGM - News - Weekly'!$D:$D,'[1]FAANGM - News - Weekly'!$A:$A,$A82)</f>
        <v>0</v>
      </c>
      <c r="K82">
        <f>IF(Q82=0,(Q81+Q83)/2,Q82)</f>
        <v>304239460</v>
      </c>
      <c r="L82">
        <f>IF(R82=0,(R81+R83)/2,R82)</f>
        <v>0.67903917946066905</v>
      </c>
      <c r="P82" s="4"/>
      <c r="Q82">
        <f>SUMIFS('[1]FAANGM - Short Interest'!$B:$B,'[1]FAANGM - Short Interest'!$A:$A,B82)</f>
        <v>304239460</v>
      </c>
      <c r="R82">
        <f>SUMIFS('[1]FAANGM - Short Interest'!$E:$E,'[1]FAANGM - Short Interest'!$A:$A,B82)</f>
        <v>0.67903917946066905</v>
      </c>
    </row>
    <row r="83" spans="1:18" x14ac:dyDescent="0.35">
      <c r="A83" s="2">
        <v>40746</v>
      </c>
      <c r="B83" s="3">
        <v>0</v>
      </c>
      <c r="C83">
        <f>SUMIFS('[1]FAANGM - Price - Weekly'!$E:$E,'[1]FAANGM - Price - Weekly'!$A:$A,$A83)</f>
        <v>14.045999999999999</v>
      </c>
      <c r="D83">
        <f>SUMIFS('[1]FAANGM - Volume - Weekly'!$D:$D,'[1]FAANGM - Volume - Weekly'!$A:$A,A83)</f>
        <v>3380000000</v>
      </c>
      <c r="E83">
        <f>SUMIFS('[1]FAANGM - Twitter - Weekly'!$B:$B,'[1]FAANGM - Twitter - Weekly'!$A:$A,$A83)</f>
        <v>0</v>
      </c>
      <c r="F83">
        <f>SUMIFS('[1]FAANGM - Twitter - Weekly'!$C:$C,'[1]FAANGM - Twitter - Weekly'!$A:$A,$A83)</f>
        <v>0</v>
      </c>
      <c r="G83">
        <f>SUMIFS('[1]FAANGM - Twitter - Weekly'!$D:$D,'[1]FAANGM - Twitter - Weekly'!$A:$A,$A83)</f>
        <v>0</v>
      </c>
      <c r="H83">
        <f>SUMIFS('[1]FAANGM - News - Weekly'!$B:$B,'[1]FAANGM - News - Weekly'!$A:$A,$A83)</f>
        <v>0</v>
      </c>
      <c r="I83">
        <f>SUMIFS('[1]FAANGM - News - Weekly'!$C:$C,'[1]FAANGM - News - Weekly'!$A:$A,$A83)</f>
        <v>0</v>
      </c>
      <c r="J83">
        <f>SUMIFS('[1]FAANGM - News - Weekly'!$D:$D,'[1]FAANGM - News - Weekly'!$A:$A,$A83)</f>
        <v>0</v>
      </c>
      <c r="K83">
        <f>IF(Q83=0,(Q82+Q84)/2,Q83)</f>
        <v>316896384</v>
      </c>
      <c r="L83">
        <f>IF(R83=0,(R82+R84)/2,R83)</f>
        <v>0.59217036230142606</v>
      </c>
      <c r="P83" s="4"/>
      <c r="Q83">
        <f>SUMIFS('[1]FAANGM - Short Interest'!$B:$B,'[1]FAANGM - Short Interest'!$A:$A,B83)</f>
        <v>0</v>
      </c>
      <c r="R83">
        <f>SUMIFS('[1]FAANGM - Short Interest'!$E:$E,'[1]FAANGM - Short Interest'!$A:$A,B83)</f>
        <v>0</v>
      </c>
    </row>
    <row r="84" spans="1:18" x14ac:dyDescent="0.35">
      <c r="A84" s="2">
        <v>40753</v>
      </c>
      <c r="B84" s="3">
        <v>40753</v>
      </c>
      <c r="C84">
        <f>SUMIFS('[1]FAANGM - Price - Weekly'!$E:$E,'[1]FAANGM - Price - Weekly'!$A:$A,$A84)</f>
        <v>13.946</v>
      </c>
      <c r="D84">
        <f>SUMIFS('[1]FAANGM - Volume - Weekly'!$D:$D,'[1]FAANGM - Volume - Weekly'!$A:$A,A84)</f>
        <v>2950000128</v>
      </c>
      <c r="E84">
        <f>SUMIFS('[1]FAANGM - Twitter - Weekly'!$B:$B,'[1]FAANGM - Twitter - Weekly'!$A:$A,$A84)</f>
        <v>0</v>
      </c>
      <c r="F84">
        <f>SUMIFS('[1]FAANGM - Twitter - Weekly'!$C:$C,'[1]FAANGM - Twitter - Weekly'!$A:$A,$A84)</f>
        <v>0</v>
      </c>
      <c r="G84">
        <f>SUMIFS('[1]FAANGM - Twitter - Weekly'!$D:$D,'[1]FAANGM - Twitter - Weekly'!$A:$A,$A84)</f>
        <v>0</v>
      </c>
      <c r="H84">
        <f>SUMIFS('[1]FAANGM - News - Weekly'!$B:$B,'[1]FAANGM - News - Weekly'!$A:$A,$A84)</f>
        <v>0</v>
      </c>
      <c r="I84">
        <f>SUMIFS('[1]FAANGM - News - Weekly'!$C:$C,'[1]FAANGM - News - Weekly'!$A:$A,$A84)</f>
        <v>0</v>
      </c>
      <c r="J84">
        <f>SUMIFS('[1]FAANGM - News - Weekly'!$D:$D,'[1]FAANGM - News - Weekly'!$A:$A,$A84)</f>
        <v>0</v>
      </c>
      <c r="K84">
        <f>IF(Q84=0,(Q83+Q85)/2,Q84)</f>
        <v>329553308</v>
      </c>
      <c r="L84">
        <f>IF(R84=0,(R83+R85)/2,R84)</f>
        <v>0.50530154514218295</v>
      </c>
      <c r="P84" s="4"/>
      <c r="Q84">
        <f>SUMIFS('[1]FAANGM - Short Interest'!$B:$B,'[1]FAANGM - Short Interest'!$A:$A,B84)</f>
        <v>329553308</v>
      </c>
      <c r="R84">
        <f>SUMIFS('[1]FAANGM - Short Interest'!$E:$E,'[1]FAANGM - Short Interest'!$A:$A,B84)</f>
        <v>0.50530154514218295</v>
      </c>
    </row>
    <row r="85" spans="1:18" x14ac:dyDescent="0.35">
      <c r="A85" s="2">
        <v>40760</v>
      </c>
      <c r="B85" s="3">
        <v>0</v>
      </c>
      <c r="C85">
        <f>SUMIFS('[1]FAANGM - Price - Weekly'!$E:$E,'[1]FAANGM - Price - Weekly'!$A:$A,$A85)</f>
        <v>13.343999999999999</v>
      </c>
      <c r="D85">
        <f>SUMIFS('[1]FAANGM - Volume - Weekly'!$D:$D,'[1]FAANGM - Volume - Weekly'!$A:$A,A85)</f>
        <v>4060000000</v>
      </c>
      <c r="E85">
        <f>SUMIFS('[1]FAANGM - Twitter - Weekly'!$B:$B,'[1]FAANGM - Twitter - Weekly'!$A:$A,$A85)</f>
        <v>0</v>
      </c>
      <c r="F85">
        <f>SUMIFS('[1]FAANGM - Twitter - Weekly'!$C:$C,'[1]FAANGM - Twitter - Weekly'!$A:$A,$A85)</f>
        <v>0</v>
      </c>
      <c r="G85">
        <f>SUMIFS('[1]FAANGM - Twitter - Weekly'!$D:$D,'[1]FAANGM - Twitter - Weekly'!$A:$A,$A85)</f>
        <v>0</v>
      </c>
      <c r="H85">
        <f>SUMIFS('[1]FAANGM - News - Weekly'!$B:$B,'[1]FAANGM - News - Weekly'!$A:$A,$A85)</f>
        <v>0</v>
      </c>
      <c r="I85">
        <f>SUMIFS('[1]FAANGM - News - Weekly'!$C:$C,'[1]FAANGM - News - Weekly'!$A:$A,$A85)</f>
        <v>0</v>
      </c>
      <c r="J85">
        <f>SUMIFS('[1]FAANGM - News - Weekly'!$D:$D,'[1]FAANGM - News - Weekly'!$A:$A,$A85)</f>
        <v>0</v>
      </c>
      <c r="K85">
        <f>IF(Q85=0,(Q84+Q86)/2,Q85)</f>
        <v>340304944</v>
      </c>
      <c r="L85">
        <f>IF(R85=0,(R84+R86)/2,R85)</f>
        <v>0.46199076961776248</v>
      </c>
      <c r="P85" s="4"/>
      <c r="Q85">
        <f>SUMIFS('[1]FAANGM - Short Interest'!$B:$B,'[1]FAANGM - Short Interest'!$A:$A,B85)</f>
        <v>0</v>
      </c>
      <c r="R85">
        <f>SUMIFS('[1]FAANGM - Short Interest'!$E:$E,'[1]FAANGM - Short Interest'!$A:$A,B85)</f>
        <v>0</v>
      </c>
    </row>
    <row r="86" spans="1:18" x14ac:dyDescent="0.35">
      <c r="A86" s="2">
        <v>40767</v>
      </c>
      <c r="B86" s="3">
        <v>40770</v>
      </c>
      <c r="C86">
        <f>SUMIFS('[1]FAANGM - Price - Weekly'!$E:$E,'[1]FAANGM - Price - Weekly'!$A:$A,$A86)</f>
        <v>13.464</v>
      </c>
      <c r="D86">
        <f>SUMIFS('[1]FAANGM - Volume - Weekly'!$D:$D,'[1]FAANGM - Volume - Weekly'!$A:$A,A86)</f>
        <v>4380000256</v>
      </c>
      <c r="E86">
        <f>SUMIFS('[1]FAANGM - Twitter - Weekly'!$B:$B,'[1]FAANGM - Twitter - Weekly'!$A:$A,$A86)</f>
        <v>0</v>
      </c>
      <c r="F86">
        <f>SUMIFS('[1]FAANGM - Twitter - Weekly'!$C:$C,'[1]FAANGM - Twitter - Weekly'!$A:$A,$A86)</f>
        <v>0</v>
      </c>
      <c r="G86">
        <f>SUMIFS('[1]FAANGM - Twitter - Weekly'!$D:$D,'[1]FAANGM - Twitter - Weekly'!$A:$A,$A86)</f>
        <v>0</v>
      </c>
      <c r="H86">
        <f>SUMIFS('[1]FAANGM - News - Weekly'!$B:$B,'[1]FAANGM - News - Weekly'!$A:$A,$A86)</f>
        <v>0</v>
      </c>
      <c r="I86">
        <f>SUMIFS('[1]FAANGM - News - Weekly'!$C:$C,'[1]FAANGM - News - Weekly'!$A:$A,$A86)</f>
        <v>0</v>
      </c>
      <c r="J86">
        <f>SUMIFS('[1]FAANGM - News - Weekly'!$D:$D,'[1]FAANGM - News - Weekly'!$A:$A,$A86)</f>
        <v>0</v>
      </c>
      <c r="K86">
        <f>IF(Q86=0,(Q85+Q87)/2,Q86)</f>
        <v>351056580</v>
      </c>
      <c r="L86">
        <f>IF(R86=0,(R85+R87)/2,R86)</f>
        <v>0.418679994093342</v>
      </c>
      <c r="P86" s="4"/>
      <c r="Q86">
        <f>SUMIFS('[1]FAANGM - Short Interest'!$B:$B,'[1]FAANGM - Short Interest'!$A:$A,B86)</f>
        <v>351056580</v>
      </c>
      <c r="R86">
        <f>SUMIFS('[1]FAANGM - Short Interest'!$E:$E,'[1]FAANGM - Short Interest'!$A:$A,B86)</f>
        <v>0.418679994093342</v>
      </c>
    </row>
    <row r="87" spans="1:18" x14ac:dyDescent="0.35">
      <c r="A87" s="2">
        <v>40774</v>
      </c>
      <c r="B87" s="3">
        <v>0</v>
      </c>
      <c r="C87">
        <f>SUMIFS('[1]FAANGM - Price - Weekly'!$E:$E,'[1]FAANGM - Price - Weekly'!$A:$A,$A87)</f>
        <v>12.715</v>
      </c>
      <c r="D87">
        <f>SUMIFS('[1]FAANGM - Volume - Weekly'!$D:$D,'[1]FAANGM - Volume - Weekly'!$A:$A,A87)</f>
        <v>3030000128</v>
      </c>
      <c r="E87">
        <f>SUMIFS('[1]FAANGM - Twitter - Weekly'!$B:$B,'[1]FAANGM - Twitter - Weekly'!$A:$A,$A87)</f>
        <v>0</v>
      </c>
      <c r="F87">
        <f>SUMIFS('[1]FAANGM - Twitter - Weekly'!$C:$C,'[1]FAANGM - Twitter - Weekly'!$A:$A,$A87)</f>
        <v>0</v>
      </c>
      <c r="G87">
        <f>SUMIFS('[1]FAANGM - Twitter - Weekly'!$D:$D,'[1]FAANGM - Twitter - Weekly'!$A:$A,$A87)</f>
        <v>0</v>
      </c>
      <c r="H87">
        <f>SUMIFS('[1]FAANGM - News - Weekly'!$B:$B,'[1]FAANGM - News - Weekly'!$A:$A,$A87)</f>
        <v>0</v>
      </c>
      <c r="I87">
        <f>SUMIFS('[1]FAANGM - News - Weekly'!$C:$C,'[1]FAANGM - News - Weekly'!$A:$A,$A87)</f>
        <v>0</v>
      </c>
      <c r="J87">
        <f>SUMIFS('[1]FAANGM - News - Weekly'!$D:$D,'[1]FAANGM - News - Weekly'!$A:$A,$A87)</f>
        <v>0</v>
      </c>
      <c r="K87">
        <f>IF(Q87=0,(Q86+Q88)/2,Q87)</f>
        <v>387824850</v>
      </c>
      <c r="L87">
        <f>IF(R87=0,(R86+R88)/2,R87)</f>
        <v>0.54789461287973307</v>
      </c>
      <c r="P87" s="4"/>
      <c r="Q87">
        <f>SUMIFS('[1]FAANGM - Short Interest'!$B:$B,'[1]FAANGM - Short Interest'!$A:$A,B87)</f>
        <v>0</v>
      </c>
      <c r="R87">
        <f>SUMIFS('[1]FAANGM - Short Interest'!$E:$E,'[1]FAANGM - Short Interest'!$A:$A,B87)</f>
        <v>0</v>
      </c>
    </row>
    <row r="88" spans="1:18" x14ac:dyDescent="0.35">
      <c r="A88" s="2">
        <v>40781</v>
      </c>
      <c r="B88" s="3">
        <v>40786</v>
      </c>
      <c r="C88">
        <f>SUMIFS('[1]FAANGM - Price - Weekly'!$E:$E,'[1]FAANGM - Price - Weekly'!$A:$A,$A88)</f>
        <v>13.699</v>
      </c>
      <c r="D88">
        <f>SUMIFS('[1]FAANGM - Volume - Weekly'!$D:$D,'[1]FAANGM - Volume - Weekly'!$A:$A,A88)</f>
        <v>3329999872</v>
      </c>
      <c r="E88">
        <f>SUMIFS('[1]FAANGM - Twitter - Weekly'!$B:$B,'[1]FAANGM - Twitter - Weekly'!$A:$A,$A88)</f>
        <v>0</v>
      </c>
      <c r="F88">
        <f>SUMIFS('[1]FAANGM - Twitter - Weekly'!$C:$C,'[1]FAANGM - Twitter - Weekly'!$A:$A,$A88)</f>
        <v>0</v>
      </c>
      <c r="G88">
        <f>SUMIFS('[1]FAANGM - Twitter - Weekly'!$D:$D,'[1]FAANGM - Twitter - Weekly'!$A:$A,$A88)</f>
        <v>0</v>
      </c>
      <c r="H88">
        <f>SUMIFS('[1]FAANGM - News - Weekly'!$B:$B,'[1]FAANGM - News - Weekly'!$A:$A,$A88)</f>
        <v>0</v>
      </c>
      <c r="I88">
        <f>SUMIFS('[1]FAANGM - News - Weekly'!$C:$C,'[1]FAANGM - News - Weekly'!$A:$A,$A88)</f>
        <v>0</v>
      </c>
      <c r="J88">
        <f>SUMIFS('[1]FAANGM - News - Weekly'!$D:$D,'[1]FAANGM - News - Weekly'!$A:$A,$A88)</f>
        <v>0</v>
      </c>
      <c r="K88">
        <f>IF(Q88=0,(Q87+Q89)/2,Q88)</f>
        <v>424593120</v>
      </c>
      <c r="L88">
        <f>IF(R88=0,(R87+R89)/2,R88)</f>
        <v>0.67710923166612402</v>
      </c>
      <c r="P88" s="4"/>
      <c r="Q88">
        <f>SUMIFS('[1]FAANGM - Short Interest'!$B:$B,'[1]FAANGM - Short Interest'!$A:$A,B88)</f>
        <v>424593120</v>
      </c>
      <c r="R88">
        <f>SUMIFS('[1]FAANGM - Short Interest'!$E:$E,'[1]FAANGM - Short Interest'!$A:$A,B88)</f>
        <v>0.67710923166612402</v>
      </c>
    </row>
    <row r="89" spans="1:18" x14ac:dyDescent="0.35">
      <c r="A89" s="2">
        <v>40788</v>
      </c>
      <c r="B89" s="3">
        <v>0</v>
      </c>
      <c r="C89">
        <f>SUMIFS('[1]FAANGM - Price - Weekly'!$E:$E,'[1]FAANGM - Price - Weekly'!$A:$A,$A89)</f>
        <v>13.359</v>
      </c>
      <c r="D89">
        <f>SUMIFS('[1]FAANGM - Volume - Weekly'!$D:$D,'[1]FAANGM - Volume - Weekly'!$A:$A,A89)</f>
        <v>2130000000</v>
      </c>
      <c r="E89">
        <f>SUMIFS('[1]FAANGM - Twitter - Weekly'!$B:$B,'[1]FAANGM - Twitter - Weekly'!$A:$A,$A89)</f>
        <v>0</v>
      </c>
      <c r="F89">
        <f>SUMIFS('[1]FAANGM - Twitter - Weekly'!$C:$C,'[1]FAANGM - Twitter - Weekly'!$A:$A,$A89)</f>
        <v>0</v>
      </c>
      <c r="G89">
        <f>SUMIFS('[1]FAANGM - Twitter - Weekly'!$D:$D,'[1]FAANGM - Twitter - Weekly'!$A:$A,$A89)</f>
        <v>0</v>
      </c>
      <c r="H89">
        <f>SUMIFS('[1]FAANGM - News - Weekly'!$B:$B,'[1]FAANGM - News - Weekly'!$A:$A,$A89)</f>
        <v>0</v>
      </c>
      <c r="I89">
        <f>SUMIFS('[1]FAANGM - News - Weekly'!$C:$C,'[1]FAANGM - News - Weekly'!$A:$A,$A89)</f>
        <v>0</v>
      </c>
      <c r="J89">
        <f>SUMIFS('[1]FAANGM - News - Weekly'!$D:$D,'[1]FAANGM - News - Weekly'!$A:$A,$A89)</f>
        <v>0</v>
      </c>
      <c r="K89">
        <f>IF(Q89=0,(Q88+Q90)/2,Q89)</f>
        <v>412962060</v>
      </c>
      <c r="L89">
        <f>IF(R89=0,(R88+R90)/2,R89)</f>
        <v>0.76872653333873409</v>
      </c>
      <c r="P89" s="4"/>
      <c r="Q89">
        <f>SUMIFS('[1]FAANGM - Short Interest'!$B:$B,'[1]FAANGM - Short Interest'!$A:$A,B89)</f>
        <v>0</v>
      </c>
      <c r="R89">
        <f>SUMIFS('[1]FAANGM - Short Interest'!$E:$E,'[1]FAANGM - Short Interest'!$A:$A,B89)</f>
        <v>0</v>
      </c>
    </row>
    <row r="90" spans="1:18" x14ac:dyDescent="0.35">
      <c r="A90" s="2">
        <v>40795</v>
      </c>
      <c r="B90" s="3">
        <v>40801</v>
      </c>
      <c r="C90">
        <f>SUMIFS('[1]FAANGM - Price - Weekly'!$E:$E,'[1]FAANGM - Price - Weekly'!$A:$A,$A90)</f>
        <v>13.481</v>
      </c>
      <c r="D90">
        <f>SUMIFS('[1]FAANGM - Volume - Weekly'!$D:$D,'[1]FAANGM - Volume - Weekly'!$A:$A,A90)</f>
        <v>1840000000</v>
      </c>
      <c r="E90">
        <f>SUMIFS('[1]FAANGM - Twitter - Weekly'!$B:$B,'[1]FAANGM - Twitter - Weekly'!$A:$A,$A90)</f>
        <v>0</v>
      </c>
      <c r="F90">
        <f>SUMIFS('[1]FAANGM - Twitter - Weekly'!$C:$C,'[1]FAANGM - Twitter - Weekly'!$A:$A,$A90)</f>
        <v>0</v>
      </c>
      <c r="G90">
        <f>SUMIFS('[1]FAANGM - Twitter - Weekly'!$D:$D,'[1]FAANGM - Twitter - Weekly'!$A:$A,$A90)</f>
        <v>0</v>
      </c>
      <c r="H90">
        <f>SUMIFS('[1]FAANGM - News - Weekly'!$B:$B,'[1]FAANGM - News - Weekly'!$A:$A,$A90)</f>
        <v>0</v>
      </c>
      <c r="I90">
        <f>SUMIFS('[1]FAANGM - News - Weekly'!$C:$C,'[1]FAANGM - News - Weekly'!$A:$A,$A90)</f>
        <v>0</v>
      </c>
      <c r="J90">
        <f>SUMIFS('[1]FAANGM - News - Weekly'!$D:$D,'[1]FAANGM - News - Weekly'!$A:$A,$A90)</f>
        <v>0</v>
      </c>
      <c r="K90">
        <f>IF(Q90=0,(Q89+Q91)/2,Q90)</f>
        <v>401331000</v>
      </c>
      <c r="L90">
        <f>IF(R90=0,(R89+R91)/2,R90)</f>
        <v>0.86034383501134404</v>
      </c>
      <c r="P90" s="4"/>
      <c r="Q90">
        <f>SUMIFS('[1]FAANGM - Short Interest'!$B:$B,'[1]FAANGM - Short Interest'!$A:$A,B90)</f>
        <v>401331000</v>
      </c>
      <c r="R90">
        <f>SUMIFS('[1]FAANGM - Short Interest'!$E:$E,'[1]FAANGM - Short Interest'!$A:$A,B90)</f>
        <v>0.86034383501134404</v>
      </c>
    </row>
    <row r="91" spans="1:18" x14ac:dyDescent="0.35">
      <c r="A91" s="2">
        <v>40802</v>
      </c>
      <c r="B91" s="3">
        <v>0</v>
      </c>
      <c r="C91">
        <f>SUMIFS('[1]FAANGM - Price - Weekly'!$E:$E,'[1]FAANGM - Price - Weekly'!$A:$A,$A91)</f>
        <v>14.304</v>
      </c>
      <c r="D91">
        <f>SUMIFS('[1]FAANGM - Volume - Weekly'!$D:$D,'[1]FAANGM - Volume - Weekly'!$A:$A,A91)</f>
        <v>2560000000</v>
      </c>
      <c r="E91">
        <f>SUMIFS('[1]FAANGM - Twitter - Weekly'!$B:$B,'[1]FAANGM - Twitter - Weekly'!$A:$A,$A91)</f>
        <v>0</v>
      </c>
      <c r="F91">
        <f>SUMIFS('[1]FAANGM - Twitter - Weekly'!$C:$C,'[1]FAANGM - Twitter - Weekly'!$A:$A,$A91)</f>
        <v>0</v>
      </c>
      <c r="G91">
        <f>SUMIFS('[1]FAANGM - Twitter - Weekly'!$D:$D,'[1]FAANGM - Twitter - Weekly'!$A:$A,$A91)</f>
        <v>0</v>
      </c>
      <c r="H91">
        <f>SUMIFS('[1]FAANGM - News - Weekly'!$B:$B,'[1]FAANGM - News - Weekly'!$A:$A,$A91)</f>
        <v>0</v>
      </c>
      <c r="I91">
        <f>SUMIFS('[1]FAANGM - News - Weekly'!$C:$C,'[1]FAANGM - News - Weekly'!$A:$A,$A91)</f>
        <v>0</v>
      </c>
      <c r="J91">
        <f>SUMIFS('[1]FAANGM - News - Weekly'!$D:$D,'[1]FAANGM - News - Weekly'!$A:$A,$A91)</f>
        <v>0</v>
      </c>
      <c r="K91">
        <f>IF(Q91=0,(Q90+Q92)/2,Q91)</f>
        <v>200665500</v>
      </c>
      <c r="L91">
        <f>IF(R91=0,(R90+R92)/2,R91)</f>
        <v>0.43017191750567202</v>
      </c>
      <c r="P91" s="4"/>
      <c r="Q91">
        <f>SUMIFS('[1]FAANGM - Short Interest'!$B:$B,'[1]FAANGM - Short Interest'!$A:$A,B91)</f>
        <v>0</v>
      </c>
      <c r="R91">
        <f>SUMIFS('[1]FAANGM - Short Interest'!$E:$E,'[1]FAANGM - Short Interest'!$A:$A,B91)</f>
        <v>0</v>
      </c>
    </row>
    <row r="92" spans="1:18" x14ac:dyDescent="0.35">
      <c r="A92" s="2">
        <v>40809</v>
      </c>
      <c r="B92" s="3">
        <v>0</v>
      </c>
      <c r="C92">
        <f>SUMIFS('[1]FAANGM - Price - Weekly'!$E:$E,'[1]FAANGM - Price - Weekly'!$A:$A,$A92)</f>
        <v>14.439</v>
      </c>
      <c r="D92">
        <f>SUMIFS('[1]FAANGM - Volume - Weekly'!$D:$D,'[1]FAANGM - Volume - Weekly'!$A:$A,A92)</f>
        <v>3720000000</v>
      </c>
      <c r="E92">
        <f>SUMIFS('[1]FAANGM - Twitter - Weekly'!$B:$B,'[1]FAANGM - Twitter - Weekly'!$A:$A,$A92)</f>
        <v>0</v>
      </c>
      <c r="F92">
        <f>SUMIFS('[1]FAANGM - Twitter - Weekly'!$C:$C,'[1]FAANGM - Twitter - Weekly'!$A:$A,$A92)</f>
        <v>0</v>
      </c>
      <c r="G92">
        <f>SUMIFS('[1]FAANGM - Twitter - Weekly'!$D:$D,'[1]FAANGM - Twitter - Weekly'!$A:$A,$A92)</f>
        <v>0</v>
      </c>
      <c r="H92">
        <f>SUMIFS('[1]FAANGM - News - Weekly'!$B:$B,'[1]FAANGM - News - Weekly'!$A:$A,$A92)</f>
        <v>0</v>
      </c>
      <c r="I92">
        <f>SUMIFS('[1]FAANGM - News - Weekly'!$C:$C,'[1]FAANGM - News - Weekly'!$A:$A,$A92)</f>
        <v>0</v>
      </c>
      <c r="J92">
        <f>SUMIFS('[1]FAANGM - News - Weekly'!$D:$D,'[1]FAANGM - News - Weekly'!$A:$A,$A92)</f>
        <v>0</v>
      </c>
      <c r="K92">
        <f>IF(Q92=0,(Q91+Q93)/2,Q92)</f>
        <v>163703372</v>
      </c>
      <c r="L92">
        <f>IF(R92=0,(R91+R93)/2,R92)</f>
        <v>0.23285671755033499</v>
      </c>
      <c r="P92" s="4"/>
      <c r="Q92">
        <f>SUMIFS('[1]FAANGM - Short Interest'!$B:$B,'[1]FAANGM - Short Interest'!$A:$A,B92)</f>
        <v>0</v>
      </c>
      <c r="R92">
        <f>SUMIFS('[1]FAANGM - Short Interest'!$E:$E,'[1]FAANGM - Short Interest'!$A:$A,B92)</f>
        <v>0</v>
      </c>
    </row>
    <row r="93" spans="1:18" x14ac:dyDescent="0.35">
      <c r="A93" s="2">
        <v>40816</v>
      </c>
      <c r="B93" s="3">
        <v>40816</v>
      </c>
      <c r="C93">
        <f>SUMIFS('[1]FAANGM - Price - Weekly'!$E:$E,'[1]FAANGM - Price - Weekly'!$A:$A,$A93)</f>
        <v>13.619</v>
      </c>
      <c r="D93">
        <f>SUMIFS('[1]FAANGM - Volume - Weekly'!$D:$D,'[1]FAANGM - Volume - Weekly'!$A:$A,A93)</f>
        <v>3070000128</v>
      </c>
      <c r="E93">
        <f>SUMIFS('[1]FAANGM - Twitter - Weekly'!$B:$B,'[1]FAANGM - Twitter - Weekly'!$A:$A,$A93)</f>
        <v>0</v>
      </c>
      <c r="F93">
        <f>SUMIFS('[1]FAANGM - Twitter - Weekly'!$C:$C,'[1]FAANGM - Twitter - Weekly'!$A:$A,$A93)</f>
        <v>0</v>
      </c>
      <c r="G93">
        <f>SUMIFS('[1]FAANGM - Twitter - Weekly'!$D:$D,'[1]FAANGM - Twitter - Weekly'!$A:$A,$A93)</f>
        <v>0</v>
      </c>
      <c r="H93">
        <f>SUMIFS('[1]FAANGM - News - Weekly'!$B:$B,'[1]FAANGM - News - Weekly'!$A:$A,$A93)</f>
        <v>0</v>
      </c>
      <c r="I93">
        <f>SUMIFS('[1]FAANGM - News - Weekly'!$C:$C,'[1]FAANGM - News - Weekly'!$A:$A,$A93)</f>
        <v>0</v>
      </c>
      <c r="J93">
        <f>SUMIFS('[1]FAANGM - News - Weekly'!$D:$D,'[1]FAANGM - News - Weekly'!$A:$A,$A93)</f>
        <v>0</v>
      </c>
      <c r="K93">
        <f>IF(Q93=0,(Q92+Q94)/2,Q93)</f>
        <v>327406744</v>
      </c>
      <c r="L93">
        <f>IF(R93=0,(R92+R94)/2,R93)</f>
        <v>0.46571343510066998</v>
      </c>
      <c r="P93" s="4"/>
      <c r="Q93">
        <f>SUMIFS('[1]FAANGM - Short Interest'!$B:$B,'[1]FAANGM - Short Interest'!$A:$A,B93)</f>
        <v>327406744</v>
      </c>
      <c r="R93">
        <f>SUMIFS('[1]FAANGM - Short Interest'!$E:$E,'[1]FAANGM - Short Interest'!$A:$A,B93)</f>
        <v>0.46571343510066998</v>
      </c>
    </row>
    <row r="94" spans="1:18" x14ac:dyDescent="0.35">
      <c r="A94" s="2">
        <v>40823</v>
      </c>
      <c r="B94" s="3">
        <v>0</v>
      </c>
      <c r="C94">
        <f>SUMIFS('[1]FAANGM - Price - Weekly'!$E:$E,'[1]FAANGM - Price - Weekly'!$A:$A,$A94)</f>
        <v>13.207000000000001</v>
      </c>
      <c r="D94">
        <f>SUMIFS('[1]FAANGM - Volume - Weekly'!$D:$D,'[1]FAANGM - Volume - Weekly'!$A:$A,A94)</f>
        <v>4040000000</v>
      </c>
      <c r="E94">
        <f>SUMIFS('[1]FAANGM - Twitter - Weekly'!$B:$B,'[1]FAANGM - Twitter - Weekly'!$A:$A,$A94)</f>
        <v>0</v>
      </c>
      <c r="F94">
        <f>SUMIFS('[1]FAANGM - Twitter - Weekly'!$C:$C,'[1]FAANGM - Twitter - Weekly'!$A:$A,$A94)</f>
        <v>0</v>
      </c>
      <c r="G94">
        <f>SUMIFS('[1]FAANGM - Twitter - Weekly'!$D:$D,'[1]FAANGM - Twitter - Weekly'!$A:$A,$A94)</f>
        <v>0</v>
      </c>
      <c r="H94">
        <f>SUMIFS('[1]FAANGM - News - Weekly'!$B:$B,'[1]FAANGM - News - Weekly'!$A:$A,$A94)</f>
        <v>0</v>
      </c>
      <c r="I94">
        <f>SUMIFS('[1]FAANGM - News - Weekly'!$C:$C,'[1]FAANGM - News - Weekly'!$A:$A,$A94)</f>
        <v>0</v>
      </c>
      <c r="J94">
        <f>SUMIFS('[1]FAANGM - News - Weekly'!$D:$D,'[1]FAANGM - News - Weekly'!$A:$A,$A94)</f>
        <v>0</v>
      </c>
      <c r="K94">
        <f>IF(Q94=0,(Q93+Q95)/2,Q94)</f>
        <v>331860648</v>
      </c>
      <c r="L94">
        <f>IF(R94=0,(R93+R95)/2,R94)</f>
        <v>0.47532054126377549</v>
      </c>
      <c r="P94" s="4"/>
      <c r="Q94">
        <f>SUMIFS('[1]FAANGM - Short Interest'!$B:$B,'[1]FAANGM - Short Interest'!$A:$A,B94)</f>
        <v>0</v>
      </c>
      <c r="R94">
        <f>SUMIFS('[1]FAANGM - Short Interest'!$E:$E,'[1]FAANGM - Short Interest'!$A:$A,B94)</f>
        <v>0</v>
      </c>
    </row>
    <row r="95" spans="1:18" x14ac:dyDescent="0.35">
      <c r="A95" s="2">
        <v>40830</v>
      </c>
      <c r="B95" s="3">
        <v>40830</v>
      </c>
      <c r="C95">
        <f>SUMIFS('[1]FAANGM - Price - Weekly'!$E:$E,'[1]FAANGM - Price - Weekly'!$A:$A,$A95)</f>
        <v>15.071</v>
      </c>
      <c r="D95">
        <f>SUMIFS('[1]FAANGM - Volume - Weekly'!$D:$D,'[1]FAANGM - Volume - Weekly'!$A:$A,A95)</f>
        <v>2670000128</v>
      </c>
      <c r="E95">
        <f>SUMIFS('[1]FAANGM - Twitter - Weekly'!$B:$B,'[1]FAANGM - Twitter - Weekly'!$A:$A,$A95)</f>
        <v>0</v>
      </c>
      <c r="F95">
        <f>SUMIFS('[1]FAANGM - Twitter - Weekly'!$C:$C,'[1]FAANGM - Twitter - Weekly'!$A:$A,$A95)</f>
        <v>0</v>
      </c>
      <c r="G95">
        <f>SUMIFS('[1]FAANGM - Twitter - Weekly'!$D:$D,'[1]FAANGM - Twitter - Weekly'!$A:$A,$A95)</f>
        <v>0</v>
      </c>
      <c r="H95">
        <f>SUMIFS('[1]FAANGM - News - Weekly'!$B:$B,'[1]FAANGM - News - Weekly'!$A:$A,$A95)</f>
        <v>0</v>
      </c>
      <c r="I95">
        <f>SUMIFS('[1]FAANGM - News - Weekly'!$C:$C,'[1]FAANGM - News - Weekly'!$A:$A,$A95)</f>
        <v>0</v>
      </c>
      <c r="J95">
        <f>SUMIFS('[1]FAANGM - News - Weekly'!$D:$D,'[1]FAANGM - News - Weekly'!$A:$A,$A95)</f>
        <v>0</v>
      </c>
      <c r="K95">
        <f>IF(Q95=0,(Q94+Q96)/2,Q95)</f>
        <v>336314552</v>
      </c>
      <c r="L95">
        <f>IF(R95=0,(R94+R96)/2,R95)</f>
        <v>0.48492764742688099</v>
      </c>
      <c r="P95" s="4"/>
      <c r="Q95">
        <f>SUMIFS('[1]FAANGM - Short Interest'!$B:$B,'[1]FAANGM - Short Interest'!$A:$A,B95)</f>
        <v>336314552</v>
      </c>
      <c r="R95">
        <f>SUMIFS('[1]FAANGM - Short Interest'!$E:$E,'[1]FAANGM - Short Interest'!$A:$A,B95)</f>
        <v>0.48492764742688099</v>
      </c>
    </row>
    <row r="96" spans="1:18" x14ac:dyDescent="0.35">
      <c r="A96" s="2">
        <v>40837</v>
      </c>
      <c r="B96" s="3">
        <v>0</v>
      </c>
      <c r="C96">
        <f>SUMIFS('[1]FAANGM - Price - Weekly'!$E:$E,'[1]FAANGM - Price - Weekly'!$A:$A,$A96)</f>
        <v>14.031000000000001</v>
      </c>
      <c r="D96">
        <f>SUMIFS('[1]FAANGM - Volume - Weekly'!$D:$D,'[1]FAANGM - Volume - Weekly'!$A:$A,A96)</f>
        <v>3840000000</v>
      </c>
      <c r="E96">
        <f>SUMIFS('[1]FAANGM - Twitter - Weekly'!$B:$B,'[1]FAANGM - Twitter - Weekly'!$A:$A,$A96)</f>
        <v>0</v>
      </c>
      <c r="F96">
        <f>SUMIFS('[1]FAANGM - Twitter - Weekly'!$C:$C,'[1]FAANGM - Twitter - Weekly'!$A:$A,$A96)</f>
        <v>0</v>
      </c>
      <c r="G96">
        <f>SUMIFS('[1]FAANGM - Twitter - Weekly'!$D:$D,'[1]FAANGM - Twitter - Weekly'!$A:$A,$A96)</f>
        <v>0</v>
      </c>
      <c r="H96">
        <f>SUMIFS('[1]FAANGM - News - Weekly'!$B:$B,'[1]FAANGM - News - Weekly'!$A:$A,$A96)</f>
        <v>0</v>
      </c>
      <c r="I96">
        <f>SUMIFS('[1]FAANGM - News - Weekly'!$C:$C,'[1]FAANGM - News - Weekly'!$A:$A,$A96)</f>
        <v>0</v>
      </c>
      <c r="J96">
        <f>SUMIFS('[1]FAANGM - News - Weekly'!$D:$D,'[1]FAANGM - News - Weekly'!$A:$A,$A96)</f>
        <v>0</v>
      </c>
      <c r="K96">
        <f>IF(Q96=0,(Q95+Q97)/2,Q96)</f>
        <v>317725436</v>
      </c>
      <c r="L96">
        <f>IF(R96=0,(R95+R97)/2,R96)</f>
        <v>0.49069364136695348</v>
      </c>
      <c r="P96" s="4"/>
      <c r="Q96">
        <f>SUMIFS('[1]FAANGM - Short Interest'!$B:$B,'[1]FAANGM - Short Interest'!$A:$A,B96)</f>
        <v>0</v>
      </c>
      <c r="R96">
        <f>SUMIFS('[1]FAANGM - Short Interest'!$E:$E,'[1]FAANGM - Short Interest'!$A:$A,B96)</f>
        <v>0</v>
      </c>
    </row>
    <row r="97" spans="1:18" x14ac:dyDescent="0.35">
      <c r="A97" s="2">
        <v>40844</v>
      </c>
      <c r="B97" s="3">
        <v>40847</v>
      </c>
      <c r="C97">
        <f>SUMIFS('[1]FAANGM - Price - Weekly'!$E:$E,'[1]FAANGM - Price - Weekly'!$A:$A,$A97)</f>
        <v>14.462</v>
      </c>
      <c r="D97">
        <f>SUMIFS('[1]FAANGM - Volume - Weekly'!$D:$D,'[1]FAANGM - Volume - Weekly'!$A:$A,A97)</f>
        <v>2209999872</v>
      </c>
      <c r="E97">
        <f>SUMIFS('[1]FAANGM - Twitter - Weekly'!$B:$B,'[1]FAANGM - Twitter - Weekly'!$A:$A,$A97)</f>
        <v>0</v>
      </c>
      <c r="F97">
        <f>SUMIFS('[1]FAANGM - Twitter - Weekly'!$C:$C,'[1]FAANGM - Twitter - Weekly'!$A:$A,$A97)</f>
        <v>0</v>
      </c>
      <c r="G97">
        <f>SUMIFS('[1]FAANGM - Twitter - Weekly'!$D:$D,'[1]FAANGM - Twitter - Weekly'!$A:$A,$A97)</f>
        <v>0</v>
      </c>
      <c r="H97">
        <f>SUMIFS('[1]FAANGM - News - Weekly'!$B:$B,'[1]FAANGM - News - Weekly'!$A:$A,$A97)</f>
        <v>0</v>
      </c>
      <c r="I97">
        <f>SUMIFS('[1]FAANGM - News - Weekly'!$C:$C,'[1]FAANGM - News - Weekly'!$A:$A,$A97)</f>
        <v>0</v>
      </c>
      <c r="J97">
        <f>SUMIFS('[1]FAANGM - News - Weekly'!$D:$D,'[1]FAANGM - News - Weekly'!$A:$A,$A97)</f>
        <v>0</v>
      </c>
      <c r="K97">
        <f>IF(Q97=0,(Q96+Q98)/2,Q97)</f>
        <v>299136320</v>
      </c>
      <c r="L97">
        <f>IF(R97=0,(R96+R98)/2,R97)</f>
        <v>0.49645963530702603</v>
      </c>
      <c r="P97" s="4"/>
      <c r="Q97">
        <f>SUMIFS('[1]FAANGM - Short Interest'!$B:$B,'[1]FAANGM - Short Interest'!$A:$A,B97)</f>
        <v>299136320</v>
      </c>
      <c r="R97">
        <f>SUMIFS('[1]FAANGM - Short Interest'!$E:$E,'[1]FAANGM - Short Interest'!$A:$A,B97)</f>
        <v>0.49645963530702603</v>
      </c>
    </row>
    <row r="98" spans="1:18" x14ac:dyDescent="0.35">
      <c r="A98" s="2">
        <v>40851</v>
      </c>
      <c r="B98" s="3">
        <v>0</v>
      </c>
      <c r="C98">
        <f>SUMIFS('[1]FAANGM - Price - Weekly'!$E:$E,'[1]FAANGM - Price - Weekly'!$A:$A,$A98)</f>
        <v>14.294</v>
      </c>
      <c r="D98">
        <f>SUMIFS('[1]FAANGM - Volume - Weekly'!$D:$D,'[1]FAANGM - Volume - Weekly'!$A:$A,A98)</f>
        <v>1990000000</v>
      </c>
      <c r="E98">
        <f>SUMIFS('[1]FAANGM - Twitter - Weekly'!$B:$B,'[1]FAANGM - Twitter - Weekly'!$A:$A,$A98)</f>
        <v>0</v>
      </c>
      <c r="F98">
        <f>SUMIFS('[1]FAANGM - Twitter - Weekly'!$C:$C,'[1]FAANGM - Twitter - Weekly'!$A:$A,$A98)</f>
        <v>0</v>
      </c>
      <c r="G98">
        <f>SUMIFS('[1]FAANGM - Twitter - Weekly'!$D:$D,'[1]FAANGM - Twitter - Weekly'!$A:$A,$A98)</f>
        <v>0</v>
      </c>
      <c r="H98">
        <f>SUMIFS('[1]FAANGM - News - Weekly'!$B:$B,'[1]FAANGM - News - Weekly'!$A:$A,$A98)</f>
        <v>0</v>
      </c>
      <c r="I98">
        <f>SUMIFS('[1]FAANGM - News - Weekly'!$C:$C,'[1]FAANGM - News - Weekly'!$A:$A,$A98)</f>
        <v>0</v>
      </c>
      <c r="J98">
        <f>SUMIFS('[1]FAANGM - News - Weekly'!$D:$D,'[1]FAANGM - News - Weekly'!$A:$A,$A98)</f>
        <v>0</v>
      </c>
      <c r="K98">
        <f>IF(Q98=0,(Q97+Q99)/2,Q98)</f>
        <v>281729770</v>
      </c>
      <c r="L98">
        <f>IF(R98=0,(R97+R99)/2,R98)</f>
        <v>0.52514184846640655</v>
      </c>
      <c r="P98" s="4"/>
      <c r="Q98">
        <f>SUMIFS('[1]FAANGM - Short Interest'!$B:$B,'[1]FAANGM - Short Interest'!$A:$A,B98)</f>
        <v>0</v>
      </c>
      <c r="R98">
        <f>SUMIFS('[1]FAANGM - Short Interest'!$E:$E,'[1]FAANGM - Short Interest'!$A:$A,B98)</f>
        <v>0</v>
      </c>
    </row>
    <row r="99" spans="1:18" x14ac:dyDescent="0.35">
      <c r="A99" s="2">
        <v>40858</v>
      </c>
      <c r="B99" s="3">
        <v>40862</v>
      </c>
      <c r="C99">
        <f>SUMIFS('[1]FAANGM - Price - Weekly'!$E:$E,'[1]FAANGM - Price - Weekly'!$A:$A,$A99)</f>
        <v>13.736000000000001</v>
      </c>
      <c r="D99">
        <f>SUMIFS('[1]FAANGM - Volume - Weekly'!$D:$D,'[1]FAANGM - Volume - Weekly'!$A:$A,A99)</f>
        <v>2630000128</v>
      </c>
      <c r="E99">
        <f>SUMIFS('[1]FAANGM - Twitter - Weekly'!$B:$B,'[1]FAANGM - Twitter - Weekly'!$A:$A,$A99)</f>
        <v>0</v>
      </c>
      <c r="F99">
        <f>SUMIFS('[1]FAANGM - Twitter - Weekly'!$C:$C,'[1]FAANGM - Twitter - Weekly'!$A:$A,$A99)</f>
        <v>0</v>
      </c>
      <c r="G99">
        <f>SUMIFS('[1]FAANGM - Twitter - Weekly'!$D:$D,'[1]FAANGM - Twitter - Weekly'!$A:$A,$A99)</f>
        <v>0</v>
      </c>
      <c r="H99">
        <f>SUMIFS('[1]FAANGM - News - Weekly'!$B:$B,'[1]FAANGM - News - Weekly'!$A:$A,$A99)</f>
        <v>0</v>
      </c>
      <c r="I99">
        <f>SUMIFS('[1]FAANGM - News - Weekly'!$C:$C,'[1]FAANGM - News - Weekly'!$A:$A,$A99)</f>
        <v>0</v>
      </c>
      <c r="J99">
        <f>SUMIFS('[1]FAANGM - News - Weekly'!$D:$D,'[1]FAANGM - News - Weekly'!$A:$A,$A99)</f>
        <v>0</v>
      </c>
      <c r="K99">
        <f>IF(Q99=0,(Q98+Q100)/2,Q99)</f>
        <v>264323220</v>
      </c>
      <c r="L99">
        <f>IF(R99=0,(R98+R100)/2,R99)</f>
        <v>0.55382406162578701</v>
      </c>
      <c r="P99" s="4"/>
      <c r="Q99">
        <f>SUMIFS('[1]FAANGM - Short Interest'!$B:$B,'[1]FAANGM - Short Interest'!$A:$A,B99)</f>
        <v>264323220</v>
      </c>
      <c r="R99">
        <f>SUMIFS('[1]FAANGM - Short Interest'!$E:$E,'[1]FAANGM - Short Interest'!$A:$A,B99)</f>
        <v>0.55382406162578701</v>
      </c>
    </row>
    <row r="100" spans="1:18" x14ac:dyDescent="0.35">
      <c r="A100" s="2">
        <v>40865</v>
      </c>
      <c r="B100" s="3">
        <v>0</v>
      </c>
      <c r="C100">
        <f>SUMIFS('[1]FAANGM - Price - Weekly'!$E:$E,'[1]FAANGM - Price - Weekly'!$A:$A,$A100)</f>
        <v>13.391</v>
      </c>
      <c r="D100">
        <f>SUMIFS('[1]FAANGM - Volume - Weekly'!$D:$D,'[1]FAANGM - Volume - Weekly'!$A:$A,A100)</f>
        <v>2070000000</v>
      </c>
      <c r="E100">
        <f>SUMIFS('[1]FAANGM - Twitter - Weekly'!$B:$B,'[1]FAANGM - Twitter - Weekly'!$A:$A,$A100)</f>
        <v>0</v>
      </c>
      <c r="F100">
        <f>SUMIFS('[1]FAANGM - Twitter - Weekly'!$C:$C,'[1]FAANGM - Twitter - Weekly'!$A:$A,$A100)</f>
        <v>0</v>
      </c>
      <c r="G100">
        <f>SUMIFS('[1]FAANGM - Twitter - Weekly'!$D:$D,'[1]FAANGM - Twitter - Weekly'!$A:$A,$A100)</f>
        <v>0</v>
      </c>
      <c r="H100">
        <f>SUMIFS('[1]FAANGM - News - Weekly'!$B:$B,'[1]FAANGM - News - Weekly'!$A:$A,$A100)</f>
        <v>0</v>
      </c>
      <c r="I100">
        <f>SUMIFS('[1]FAANGM - News - Weekly'!$C:$C,'[1]FAANGM - News - Weekly'!$A:$A,$A100)</f>
        <v>0</v>
      </c>
      <c r="J100">
        <f>SUMIFS('[1]FAANGM - News - Weekly'!$D:$D,'[1]FAANGM - News - Weekly'!$A:$A,$A100)</f>
        <v>0</v>
      </c>
      <c r="K100">
        <f>IF(Q100=0,(Q99+Q101)/2,Q100)</f>
        <v>294836542</v>
      </c>
      <c r="L100">
        <f>IF(R100=0,(R99+R101)/2,R100)</f>
        <v>0.68436640589762199</v>
      </c>
      <c r="P100" s="4"/>
      <c r="Q100">
        <f>SUMIFS('[1]FAANGM - Short Interest'!$B:$B,'[1]FAANGM - Short Interest'!$A:$A,B100)</f>
        <v>0</v>
      </c>
      <c r="R100">
        <f>SUMIFS('[1]FAANGM - Short Interest'!$E:$E,'[1]FAANGM - Short Interest'!$A:$A,B100)</f>
        <v>0</v>
      </c>
    </row>
    <row r="101" spans="1:18" x14ac:dyDescent="0.35">
      <c r="A101" s="2">
        <v>40872</v>
      </c>
      <c r="B101" s="3">
        <v>40877</v>
      </c>
      <c r="C101">
        <f>SUMIFS('[1]FAANGM - Price - Weekly'!$E:$E,'[1]FAANGM - Price - Weekly'!$A:$A,$A101)</f>
        <v>12.984999999999999</v>
      </c>
      <c r="D101">
        <f>SUMIFS('[1]FAANGM - Volume - Weekly'!$D:$D,'[1]FAANGM - Volume - Weekly'!$A:$A,A101)</f>
        <v>1540000000</v>
      </c>
      <c r="E101">
        <f>SUMIFS('[1]FAANGM - Twitter - Weekly'!$B:$B,'[1]FAANGM - Twitter - Weekly'!$A:$A,$A101)</f>
        <v>0</v>
      </c>
      <c r="F101">
        <f>SUMIFS('[1]FAANGM - Twitter - Weekly'!$C:$C,'[1]FAANGM - Twitter - Weekly'!$A:$A,$A101)</f>
        <v>0</v>
      </c>
      <c r="G101">
        <f>SUMIFS('[1]FAANGM - Twitter - Weekly'!$D:$D,'[1]FAANGM - Twitter - Weekly'!$A:$A,$A101)</f>
        <v>0</v>
      </c>
      <c r="H101">
        <f>SUMIFS('[1]FAANGM - News - Weekly'!$B:$B,'[1]FAANGM - News - Weekly'!$A:$A,$A101)</f>
        <v>0</v>
      </c>
      <c r="I101">
        <f>SUMIFS('[1]FAANGM - News - Weekly'!$C:$C,'[1]FAANGM - News - Weekly'!$A:$A,$A101)</f>
        <v>0</v>
      </c>
      <c r="J101">
        <f>SUMIFS('[1]FAANGM - News - Weekly'!$D:$D,'[1]FAANGM - News - Weekly'!$A:$A,$A101)</f>
        <v>0</v>
      </c>
      <c r="K101">
        <f>IF(Q101=0,(Q100+Q102)/2,Q101)</f>
        <v>325349864</v>
      </c>
      <c r="L101">
        <f>IF(R101=0,(R100+R102)/2,R101)</f>
        <v>0.81490875016945696</v>
      </c>
      <c r="P101" s="4"/>
      <c r="Q101">
        <f>SUMIFS('[1]FAANGM - Short Interest'!$B:$B,'[1]FAANGM - Short Interest'!$A:$A,B101)</f>
        <v>325349864</v>
      </c>
      <c r="R101">
        <f>SUMIFS('[1]FAANGM - Short Interest'!$E:$E,'[1]FAANGM - Short Interest'!$A:$A,B101)</f>
        <v>0.81490875016945696</v>
      </c>
    </row>
    <row r="102" spans="1:18" x14ac:dyDescent="0.35">
      <c r="A102" s="2">
        <v>40879</v>
      </c>
      <c r="B102" s="3">
        <v>0</v>
      </c>
      <c r="C102">
        <f>SUMIFS('[1]FAANGM - Price - Weekly'!$E:$E,'[1]FAANGM - Price - Weekly'!$A:$A,$A102)</f>
        <v>13.917999999999999</v>
      </c>
      <c r="D102">
        <f>SUMIFS('[1]FAANGM - Volume - Weekly'!$D:$D,'[1]FAANGM - Volume - Weekly'!$A:$A,A102)</f>
        <v>1900000000</v>
      </c>
      <c r="E102">
        <f>SUMIFS('[1]FAANGM - Twitter - Weekly'!$B:$B,'[1]FAANGM - Twitter - Weekly'!$A:$A,$A102)</f>
        <v>0</v>
      </c>
      <c r="F102">
        <f>SUMIFS('[1]FAANGM - Twitter - Weekly'!$C:$C,'[1]FAANGM - Twitter - Weekly'!$A:$A,$A102)</f>
        <v>0</v>
      </c>
      <c r="G102">
        <f>SUMIFS('[1]FAANGM - Twitter - Weekly'!$D:$D,'[1]FAANGM - Twitter - Weekly'!$A:$A,$A102)</f>
        <v>0</v>
      </c>
      <c r="H102">
        <f>SUMIFS('[1]FAANGM - News - Weekly'!$B:$B,'[1]FAANGM - News - Weekly'!$A:$A,$A102)</f>
        <v>0</v>
      </c>
      <c r="I102">
        <f>SUMIFS('[1]FAANGM - News - Weekly'!$C:$C,'[1]FAANGM - News - Weekly'!$A:$A,$A102)</f>
        <v>0</v>
      </c>
      <c r="J102">
        <f>SUMIFS('[1]FAANGM - News - Weekly'!$D:$D,'[1]FAANGM - News - Weekly'!$A:$A,$A102)</f>
        <v>0</v>
      </c>
      <c r="K102">
        <f>IF(Q102=0,(Q101+Q103)/2,Q102)</f>
        <v>310876230</v>
      </c>
      <c r="L102">
        <f>IF(R102=0,(R101+R103)/2,R102)</f>
        <v>0.83511795857982896</v>
      </c>
      <c r="P102" s="4"/>
      <c r="Q102">
        <f>SUMIFS('[1]FAANGM - Short Interest'!$B:$B,'[1]FAANGM - Short Interest'!$A:$A,B102)</f>
        <v>0</v>
      </c>
      <c r="R102">
        <f>SUMIFS('[1]FAANGM - Short Interest'!$E:$E,'[1]FAANGM - Short Interest'!$A:$A,B102)</f>
        <v>0</v>
      </c>
    </row>
    <row r="103" spans="1:18" x14ac:dyDescent="0.35">
      <c r="A103" s="2">
        <v>40886</v>
      </c>
      <c r="B103" s="3">
        <v>40892</v>
      </c>
      <c r="C103">
        <f>SUMIFS('[1]FAANGM - Price - Weekly'!$E:$E,'[1]FAANGM - Price - Weekly'!$A:$A,$A103)</f>
        <v>14.058</v>
      </c>
      <c r="D103">
        <f>SUMIFS('[1]FAANGM - Volume - Weekly'!$D:$D,'[1]FAANGM - Volume - Weekly'!$A:$A,A103)</f>
        <v>1620000000</v>
      </c>
      <c r="E103">
        <f>SUMIFS('[1]FAANGM - Twitter - Weekly'!$B:$B,'[1]FAANGM - Twitter - Weekly'!$A:$A,$A103)</f>
        <v>0</v>
      </c>
      <c r="F103">
        <f>SUMIFS('[1]FAANGM - Twitter - Weekly'!$C:$C,'[1]FAANGM - Twitter - Weekly'!$A:$A,$A103)</f>
        <v>0</v>
      </c>
      <c r="G103">
        <f>SUMIFS('[1]FAANGM - Twitter - Weekly'!$D:$D,'[1]FAANGM - Twitter - Weekly'!$A:$A,$A103)</f>
        <v>0</v>
      </c>
      <c r="H103">
        <f>SUMIFS('[1]FAANGM - News - Weekly'!$B:$B,'[1]FAANGM - News - Weekly'!$A:$A,$A103)</f>
        <v>0</v>
      </c>
      <c r="I103">
        <f>SUMIFS('[1]FAANGM - News - Weekly'!$C:$C,'[1]FAANGM - News - Weekly'!$A:$A,$A103)</f>
        <v>0</v>
      </c>
      <c r="J103">
        <f>SUMIFS('[1]FAANGM - News - Weekly'!$D:$D,'[1]FAANGM - News - Weekly'!$A:$A,$A103)</f>
        <v>0</v>
      </c>
      <c r="K103">
        <f>IF(Q103=0,(Q102+Q104)/2,Q103)</f>
        <v>296402596</v>
      </c>
      <c r="L103">
        <f>IF(R103=0,(R102+R104)/2,R103)</f>
        <v>0.85532716699020095</v>
      </c>
      <c r="P103" s="4"/>
      <c r="Q103">
        <f>SUMIFS('[1]FAANGM - Short Interest'!$B:$B,'[1]FAANGM - Short Interest'!$A:$A,B103)</f>
        <v>296402596</v>
      </c>
      <c r="R103">
        <f>SUMIFS('[1]FAANGM - Short Interest'!$E:$E,'[1]FAANGM - Short Interest'!$A:$A,B103)</f>
        <v>0.85532716699020095</v>
      </c>
    </row>
    <row r="104" spans="1:18" x14ac:dyDescent="0.35">
      <c r="A104" s="2">
        <v>40893</v>
      </c>
      <c r="B104" s="3">
        <v>0</v>
      </c>
      <c r="C104">
        <f>SUMIFS('[1]FAANGM - Price - Weekly'!$E:$E,'[1]FAANGM - Price - Weekly'!$A:$A,$A104)</f>
        <v>13.608000000000001</v>
      </c>
      <c r="D104">
        <f>SUMIFS('[1]FAANGM - Volume - Weekly'!$D:$D,'[1]FAANGM - Volume - Weekly'!$A:$A,A104)</f>
        <v>1730000000</v>
      </c>
      <c r="E104">
        <f>SUMIFS('[1]FAANGM - Twitter - Weekly'!$B:$B,'[1]FAANGM - Twitter - Weekly'!$A:$A,$A104)</f>
        <v>0</v>
      </c>
      <c r="F104">
        <f>SUMIFS('[1]FAANGM - Twitter - Weekly'!$C:$C,'[1]FAANGM - Twitter - Weekly'!$A:$A,$A104)</f>
        <v>0</v>
      </c>
      <c r="G104">
        <f>SUMIFS('[1]FAANGM - Twitter - Weekly'!$D:$D,'[1]FAANGM - Twitter - Weekly'!$A:$A,$A104)</f>
        <v>0</v>
      </c>
      <c r="H104">
        <f>SUMIFS('[1]FAANGM - News - Weekly'!$B:$B,'[1]FAANGM - News - Weekly'!$A:$A,$A104)</f>
        <v>0</v>
      </c>
      <c r="I104">
        <f>SUMIFS('[1]FAANGM - News - Weekly'!$C:$C,'[1]FAANGM - News - Weekly'!$A:$A,$A104)</f>
        <v>0</v>
      </c>
      <c r="J104">
        <f>SUMIFS('[1]FAANGM - News - Weekly'!$D:$D,'[1]FAANGM - News - Weekly'!$A:$A,$A104)</f>
        <v>0</v>
      </c>
      <c r="K104">
        <f>IF(Q104=0,(Q103+Q105)/2,Q104)</f>
        <v>148201298</v>
      </c>
      <c r="L104">
        <f>IF(R104=0,(R103+R105)/2,R104)</f>
        <v>0.42766358349510047</v>
      </c>
      <c r="P104" s="4"/>
      <c r="Q104">
        <f>SUMIFS('[1]FAANGM - Short Interest'!$B:$B,'[1]FAANGM - Short Interest'!$A:$A,B104)</f>
        <v>0</v>
      </c>
      <c r="R104">
        <f>SUMIFS('[1]FAANGM - Short Interest'!$E:$E,'[1]FAANGM - Short Interest'!$A:$A,B104)</f>
        <v>0</v>
      </c>
    </row>
    <row r="105" spans="1:18" x14ac:dyDescent="0.35">
      <c r="A105" s="2">
        <v>40900</v>
      </c>
      <c r="B105" s="3">
        <v>0</v>
      </c>
      <c r="C105">
        <f>SUMIFS('[1]FAANGM - Price - Weekly'!$E:$E,'[1]FAANGM - Price - Weekly'!$A:$A,$A105)</f>
        <v>14.404999999999999</v>
      </c>
      <c r="D105">
        <f>SUMIFS('[1]FAANGM - Volume - Weekly'!$D:$D,'[1]FAANGM - Volume - Weekly'!$A:$A,A105)</f>
        <v>1310000000</v>
      </c>
      <c r="E105">
        <f>SUMIFS('[1]FAANGM - Twitter - Weekly'!$B:$B,'[1]FAANGM - Twitter - Weekly'!$A:$A,$A105)</f>
        <v>0</v>
      </c>
      <c r="F105">
        <f>SUMIFS('[1]FAANGM - Twitter - Weekly'!$C:$C,'[1]FAANGM - Twitter - Weekly'!$A:$A,$A105)</f>
        <v>0</v>
      </c>
      <c r="G105">
        <f>SUMIFS('[1]FAANGM - Twitter - Weekly'!$D:$D,'[1]FAANGM - Twitter - Weekly'!$A:$A,$A105)</f>
        <v>0</v>
      </c>
      <c r="H105">
        <f>SUMIFS('[1]FAANGM - News - Weekly'!$B:$B,'[1]FAANGM - News - Weekly'!$A:$A,$A105)</f>
        <v>0</v>
      </c>
      <c r="I105">
        <f>SUMIFS('[1]FAANGM - News - Weekly'!$C:$C,'[1]FAANGM - News - Weekly'!$A:$A,$A105)</f>
        <v>0</v>
      </c>
      <c r="J105">
        <f>SUMIFS('[1]FAANGM - News - Weekly'!$D:$D,'[1]FAANGM - News - Weekly'!$A:$A,$A105)</f>
        <v>0</v>
      </c>
      <c r="K105">
        <f>IF(Q105=0,(Q104+Q106)/2,Q105)</f>
        <v>139476260</v>
      </c>
      <c r="L105">
        <f>IF(R105=0,(R104+R106)/2,R105)</f>
        <v>0.51584452966898497</v>
      </c>
      <c r="P105" s="4"/>
      <c r="Q105">
        <f>SUMIFS('[1]FAANGM - Short Interest'!$B:$B,'[1]FAANGM - Short Interest'!$A:$A,B105)</f>
        <v>0</v>
      </c>
      <c r="R105">
        <f>SUMIFS('[1]FAANGM - Short Interest'!$E:$E,'[1]FAANGM - Short Interest'!$A:$A,B105)</f>
        <v>0</v>
      </c>
    </row>
    <row r="106" spans="1:18" x14ac:dyDescent="0.35">
      <c r="A106" s="2">
        <v>40907</v>
      </c>
      <c r="B106" s="3">
        <v>40907</v>
      </c>
      <c r="C106">
        <f>SUMIFS('[1]FAANGM - Price - Weekly'!$E:$E,'[1]FAANGM - Price - Weekly'!$A:$A,$A106)</f>
        <v>14.464</v>
      </c>
      <c r="D106">
        <f>SUMIFS('[1]FAANGM - Volume - Weekly'!$D:$D,'[1]FAANGM - Volume - Weekly'!$A:$A,A106)</f>
        <v>890019968</v>
      </c>
      <c r="E106">
        <f>SUMIFS('[1]FAANGM - Twitter - Weekly'!$B:$B,'[1]FAANGM - Twitter - Weekly'!$A:$A,$A106)</f>
        <v>0</v>
      </c>
      <c r="F106">
        <f>SUMIFS('[1]FAANGM - Twitter - Weekly'!$C:$C,'[1]FAANGM - Twitter - Weekly'!$A:$A,$A106)</f>
        <v>0</v>
      </c>
      <c r="G106">
        <f>SUMIFS('[1]FAANGM - Twitter - Weekly'!$D:$D,'[1]FAANGM - Twitter - Weekly'!$A:$A,$A106)</f>
        <v>0</v>
      </c>
      <c r="H106">
        <f>SUMIFS('[1]FAANGM - News - Weekly'!$B:$B,'[1]FAANGM - News - Weekly'!$A:$A,$A106)</f>
        <v>0</v>
      </c>
      <c r="I106">
        <f>SUMIFS('[1]FAANGM - News - Weekly'!$C:$C,'[1]FAANGM - News - Weekly'!$A:$A,$A106)</f>
        <v>0</v>
      </c>
      <c r="J106">
        <f>SUMIFS('[1]FAANGM - News - Weekly'!$D:$D,'[1]FAANGM - News - Weekly'!$A:$A,$A106)</f>
        <v>0</v>
      </c>
      <c r="K106">
        <f>IF(Q106=0,(Q105+Q107)/2,Q106)</f>
        <v>278952520</v>
      </c>
      <c r="L106">
        <f>IF(R106=0,(R105+R107)/2,R106)</f>
        <v>1.0316890593379699</v>
      </c>
      <c r="P106" s="4"/>
      <c r="Q106">
        <f>SUMIFS('[1]FAANGM - Short Interest'!$B:$B,'[1]FAANGM - Short Interest'!$A:$A,B106)</f>
        <v>278952520</v>
      </c>
      <c r="R106">
        <f>SUMIFS('[1]FAANGM - Short Interest'!$E:$E,'[1]FAANGM - Short Interest'!$A:$A,B106)</f>
        <v>1.0316890593379699</v>
      </c>
    </row>
    <row r="107" spans="1:18" x14ac:dyDescent="0.35">
      <c r="A107" s="2">
        <v>40914</v>
      </c>
      <c r="B107" s="3">
        <v>0</v>
      </c>
      <c r="C107">
        <f>SUMIFS('[1]FAANGM - Price - Weekly'!$E:$E,'[1]FAANGM - Price - Weekly'!$A:$A,$A107)</f>
        <v>15.086</v>
      </c>
      <c r="D107">
        <f>SUMIFS('[1]FAANGM - Volume - Weekly'!$D:$D,'[1]FAANGM - Volume - Weekly'!$A:$A,A107)</f>
        <v>1150000000</v>
      </c>
      <c r="E107">
        <f>SUMIFS('[1]FAANGM - Twitter - Weekly'!$B:$B,'[1]FAANGM - Twitter - Weekly'!$A:$A,$A107)</f>
        <v>0</v>
      </c>
      <c r="F107">
        <f>SUMIFS('[1]FAANGM - Twitter - Weekly'!$C:$C,'[1]FAANGM - Twitter - Weekly'!$A:$A,$A107)</f>
        <v>0</v>
      </c>
      <c r="G107">
        <f>SUMIFS('[1]FAANGM - Twitter - Weekly'!$D:$D,'[1]FAANGM - Twitter - Weekly'!$A:$A,$A107)</f>
        <v>0</v>
      </c>
      <c r="H107">
        <f>SUMIFS('[1]FAANGM - News - Weekly'!$B:$B,'[1]FAANGM - News - Weekly'!$A:$A,$A107)</f>
        <v>0</v>
      </c>
      <c r="I107">
        <f>SUMIFS('[1]FAANGM - News - Weekly'!$C:$C,'[1]FAANGM - News - Weekly'!$A:$A,$A107)</f>
        <v>0</v>
      </c>
      <c r="J107">
        <f>SUMIFS('[1]FAANGM - News - Weekly'!$D:$D,'[1]FAANGM - News - Weekly'!$A:$A,$A107)</f>
        <v>0</v>
      </c>
      <c r="K107">
        <f>IF(Q107=0,(Q106+Q108)/2,Q107)</f>
        <v>300896988</v>
      </c>
      <c r="L107">
        <f>IF(R107=0,(R106+R108)/2,R107)</f>
        <v>1.08819012636562</v>
      </c>
      <c r="P107" s="4"/>
      <c r="Q107">
        <f>SUMIFS('[1]FAANGM - Short Interest'!$B:$B,'[1]FAANGM - Short Interest'!$A:$A,B107)</f>
        <v>0</v>
      </c>
      <c r="R107">
        <f>SUMIFS('[1]FAANGM - Short Interest'!$E:$E,'[1]FAANGM - Short Interest'!$A:$A,B107)</f>
        <v>0</v>
      </c>
    </row>
    <row r="108" spans="1:18" x14ac:dyDescent="0.35">
      <c r="A108" s="2">
        <v>40921</v>
      </c>
      <c r="B108" s="3">
        <v>40921</v>
      </c>
      <c r="C108">
        <f>SUMIFS('[1]FAANGM - Price - Weekly'!$E:$E,'[1]FAANGM - Price - Weekly'!$A:$A,$A108)</f>
        <v>14.993</v>
      </c>
      <c r="D108">
        <f>SUMIFS('[1]FAANGM - Volume - Weekly'!$D:$D,'[1]FAANGM - Volume - Weekly'!$A:$A,A108)</f>
        <v>1310000000</v>
      </c>
      <c r="E108">
        <f>SUMIFS('[1]FAANGM - Twitter - Weekly'!$B:$B,'[1]FAANGM - Twitter - Weekly'!$A:$A,$A108)</f>
        <v>0</v>
      </c>
      <c r="F108">
        <f>SUMIFS('[1]FAANGM - Twitter - Weekly'!$C:$C,'[1]FAANGM - Twitter - Weekly'!$A:$A,$A108)</f>
        <v>0</v>
      </c>
      <c r="G108">
        <f>SUMIFS('[1]FAANGM - Twitter - Weekly'!$D:$D,'[1]FAANGM - Twitter - Weekly'!$A:$A,$A108)</f>
        <v>0</v>
      </c>
      <c r="H108">
        <f>SUMIFS('[1]FAANGM - News - Weekly'!$B:$B,'[1]FAANGM - News - Weekly'!$A:$A,$A108)</f>
        <v>0</v>
      </c>
      <c r="I108">
        <f>SUMIFS('[1]FAANGM - News - Weekly'!$C:$C,'[1]FAANGM - News - Weekly'!$A:$A,$A108)</f>
        <v>0</v>
      </c>
      <c r="J108">
        <f>SUMIFS('[1]FAANGM - News - Weekly'!$D:$D,'[1]FAANGM - News - Weekly'!$A:$A,$A108)</f>
        <v>0</v>
      </c>
      <c r="K108">
        <f>IF(Q108=0,(Q107+Q109)/2,Q108)</f>
        <v>322841456</v>
      </c>
      <c r="L108">
        <f>IF(R108=0,(R107+R109)/2,R108)</f>
        <v>1.14469119339327</v>
      </c>
      <c r="P108" s="4"/>
      <c r="Q108">
        <f>SUMIFS('[1]FAANGM - Short Interest'!$B:$B,'[1]FAANGM - Short Interest'!$A:$A,B108)</f>
        <v>322841456</v>
      </c>
      <c r="R108">
        <f>SUMIFS('[1]FAANGM - Short Interest'!$E:$E,'[1]FAANGM - Short Interest'!$A:$A,B108)</f>
        <v>1.14469119339327</v>
      </c>
    </row>
    <row r="109" spans="1:18" x14ac:dyDescent="0.35">
      <c r="A109" s="2">
        <v>40928</v>
      </c>
      <c r="B109" s="3">
        <v>0</v>
      </c>
      <c r="C109">
        <f>SUMIFS('[1]FAANGM - Price - Weekly'!$E:$E,'[1]FAANGM - Price - Weekly'!$A:$A,$A109)</f>
        <v>15.010999999999999</v>
      </c>
      <c r="D109">
        <f>SUMIFS('[1]FAANGM - Volume - Weekly'!$D:$D,'[1]FAANGM - Volume - Weekly'!$A:$A,A109)</f>
        <v>1200000000</v>
      </c>
      <c r="E109">
        <f>SUMIFS('[1]FAANGM - Twitter - Weekly'!$B:$B,'[1]FAANGM - Twitter - Weekly'!$A:$A,$A109)</f>
        <v>0</v>
      </c>
      <c r="F109">
        <f>SUMIFS('[1]FAANGM - Twitter - Weekly'!$C:$C,'[1]FAANGM - Twitter - Weekly'!$A:$A,$A109)</f>
        <v>0</v>
      </c>
      <c r="G109">
        <f>SUMIFS('[1]FAANGM - Twitter - Weekly'!$D:$D,'[1]FAANGM - Twitter - Weekly'!$A:$A,$A109)</f>
        <v>0</v>
      </c>
      <c r="H109">
        <f>SUMIFS('[1]FAANGM - News - Weekly'!$B:$B,'[1]FAANGM - News - Weekly'!$A:$A,$A109)</f>
        <v>0</v>
      </c>
      <c r="I109">
        <f>SUMIFS('[1]FAANGM - News - Weekly'!$C:$C,'[1]FAANGM - News - Weekly'!$A:$A,$A109)</f>
        <v>0</v>
      </c>
      <c r="J109">
        <f>SUMIFS('[1]FAANGM - News - Weekly'!$D:$D,'[1]FAANGM - News - Weekly'!$A:$A,$A109)</f>
        <v>0</v>
      </c>
      <c r="K109">
        <f>IF(Q109=0,(Q108+Q110)/2,Q109)</f>
        <v>309672384</v>
      </c>
      <c r="L109">
        <f>IF(R109=0,(R108+R110)/2,R109)</f>
        <v>0.93120835185766992</v>
      </c>
      <c r="P109" s="4"/>
      <c r="Q109">
        <f>SUMIFS('[1]FAANGM - Short Interest'!$B:$B,'[1]FAANGM - Short Interest'!$A:$A,B109)</f>
        <v>0</v>
      </c>
      <c r="R109">
        <f>SUMIFS('[1]FAANGM - Short Interest'!$E:$E,'[1]FAANGM - Short Interest'!$A:$A,B109)</f>
        <v>0</v>
      </c>
    </row>
    <row r="110" spans="1:18" x14ac:dyDescent="0.35">
      <c r="A110" s="2">
        <v>40935</v>
      </c>
      <c r="B110" s="3">
        <v>40939</v>
      </c>
      <c r="C110">
        <f>SUMIFS('[1]FAANGM - Price - Weekly'!$E:$E,'[1]FAANGM - Price - Weekly'!$A:$A,$A110)</f>
        <v>15.974</v>
      </c>
      <c r="D110">
        <f>SUMIFS('[1]FAANGM - Volume - Weekly'!$D:$D,'[1]FAANGM - Volume - Weekly'!$A:$A,A110)</f>
        <v>2440000000</v>
      </c>
      <c r="E110">
        <f>SUMIFS('[1]FAANGM - Twitter - Weekly'!$B:$B,'[1]FAANGM - Twitter - Weekly'!$A:$A,$A110)</f>
        <v>0</v>
      </c>
      <c r="F110">
        <f>SUMIFS('[1]FAANGM - Twitter - Weekly'!$C:$C,'[1]FAANGM - Twitter - Weekly'!$A:$A,$A110)</f>
        <v>0</v>
      </c>
      <c r="G110">
        <f>SUMIFS('[1]FAANGM - Twitter - Weekly'!$D:$D,'[1]FAANGM - Twitter - Weekly'!$A:$A,$A110)</f>
        <v>0</v>
      </c>
      <c r="H110">
        <f>SUMIFS('[1]FAANGM - News - Weekly'!$B:$B,'[1]FAANGM - News - Weekly'!$A:$A,$A110)</f>
        <v>0</v>
      </c>
      <c r="I110">
        <f>SUMIFS('[1]FAANGM - News - Weekly'!$C:$C,'[1]FAANGM - News - Weekly'!$A:$A,$A110)</f>
        <v>0</v>
      </c>
      <c r="J110">
        <f>SUMIFS('[1]FAANGM - News - Weekly'!$D:$D,'[1]FAANGM - News - Weekly'!$A:$A,$A110)</f>
        <v>0</v>
      </c>
      <c r="K110">
        <f>IF(Q110=0,(Q109+Q111)/2,Q110)</f>
        <v>296503312</v>
      </c>
      <c r="L110">
        <f>IF(R110=0,(R109+R111)/2,R110)</f>
        <v>0.71772551032206999</v>
      </c>
      <c r="P110" s="4"/>
      <c r="Q110">
        <f>SUMIFS('[1]FAANGM - Short Interest'!$B:$B,'[1]FAANGM - Short Interest'!$A:$A,B110)</f>
        <v>296503312</v>
      </c>
      <c r="R110">
        <f>SUMIFS('[1]FAANGM - Short Interest'!$E:$E,'[1]FAANGM - Short Interest'!$A:$A,B110)</f>
        <v>0.71772551032206999</v>
      </c>
    </row>
    <row r="111" spans="1:18" x14ac:dyDescent="0.35">
      <c r="A111" s="2">
        <v>40942</v>
      </c>
      <c r="B111" s="3">
        <v>0</v>
      </c>
      <c r="C111">
        <f>SUMIFS('[1]FAANGM - Price - Weekly'!$E:$E,'[1]FAANGM - Price - Weekly'!$A:$A,$A111)</f>
        <v>16.417000000000002</v>
      </c>
      <c r="D111">
        <f>SUMIFS('[1]FAANGM - Volume - Weekly'!$D:$D,'[1]FAANGM - Volume - Weekly'!$A:$A,A111)</f>
        <v>1510000000</v>
      </c>
      <c r="E111">
        <f>SUMIFS('[1]FAANGM - Twitter - Weekly'!$B:$B,'[1]FAANGM - Twitter - Weekly'!$A:$A,$A111)</f>
        <v>0</v>
      </c>
      <c r="F111">
        <f>SUMIFS('[1]FAANGM - Twitter - Weekly'!$C:$C,'[1]FAANGM - Twitter - Weekly'!$A:$A,$A111)</f>
        <v>0</v>
      </c>
      <c r="G111">
        <f>SUMIFS('[1]FAANGM - Twitter - Weekly'!$D:$D,'[1]FAANGM - Twitter - Weekly'!$A:$A,$A111)</f>
        <v>0</v>
      </c>
      <c r="H111">
        <f>SUMIFS('[1]FAANGM - News - Weekly'!$B:$B,'[1]FAANGM - News - Weekly'!$A:$A,$A111)</f>
        <v>0</v>
      </c>
      <c r="I111">
        <f>SUMIFS('[1]FAANGM - News - Weekly'!$C:$C,'[1]FAANGM - News - Weekly'!$A:$A,$A111)</f>
        <v>0</v>
      </c>
      <c r="J111">
        <f>SUMIFS('[1]FAANGM - News - Weekly'!$D:$D,'[1]FAANGM - News - Weekly'!$A:$A,$A111)</f>
        <v>0</v>
      </c>
      <c r="K111">
        <f>IF(Q111=0,(Q110+Q112)/2,Q111)</f>
        <v>294502614</v>
      </c>
      <c r="L111">
        <f>IF(R111=0,(R110+R112)/2,R111)</f>
        <v>0.62962719104501397</v>
      </c>
      <c r="P111" s="4"/>
      <c r="Q111">
        <f>SUMIFS('[1]FAANGM - Short Interest'!$B:$B,'[1]FAANGM - Short Interest'!$A:$A,B111)</f>
        <v>0</v>
      </c>
      <c r="R111">
        <f>SUMIFS('[1]FAANGM - Short Interest'!$E:$E,'[1]FAANGM - Short Interest'!$A:$A,B111)</f>
        <v>0</v>
      </c>
    </row>
    <row r="112" spans="1:18" x14ac:dyDescent="0.35">
      <c r="A112" s="2">
        <v>40949</v>
      </c>
      <c r="B112" s="3">
        <v>40954</v>
      </c>
      <c r="C112">
        <f>SUMIFS('[1]FAANGM - Price - Weekly'!$E:$E,'[1]FAANGM - Price - Weekly'!$A:$A,$A112)</f>
        <v>17.622</v>
      </c>
      <c r="D112">
        <f>SUMIFS('[1]FAANGM - Volume - Weekly'!$D:$D,'[1]FAANGM - Volume - Weekly'!$A:$A,A112)</f>
        <v>2489999872</v>
      </c>
      <c r="E112">
        <f>SUMIFS('[1]FAANGM - Twitter - Weekly'!$B:$B,'[1]FAANGM - Twitter - Weekly'!$A:$A,$A112)</f>
        <v>0</v>
      </c>
      <c r="F112">
        <f>SUMIFS('[1]FAANGM - Twitter - Weekly'!$C:$C,'[1]FAANGM - Twitter - Weekly'!$A:$A,$A112)</f>
        <v>0</v>
      </c>
      <c r="G112">
        <f>SUMIFS('[1]FAANGM - Twitter - Weekly'!$D:$D,'[1]FAANGM - Twitter - Weekly'!$A:$A,$A112)</f>
        <v>0</v>
      </c>
      <c r="H112">
        <f>SUMIFS('[1]FAANGM - News - Weekly'!$B:$B,'[1]FAANGM - News - Weekly'!$A:$A,$A112)</f>
        <v>0</v>
      </c>
      <c r="I112">
        <f>SUMIFS('[1]FAANGM - News - Weekly'!$C:$C,'[1]FAANGM - News - Weekly'!$A:$A,$A112)</f>
        <v>0</v>
      </c>
      <c r="J112">
        <f>SUMIFS('[1]FAANGM - News - Weekly'!$D:$D,'[1]FAANGM - News - Weekly'!$A:$A,$A112)</f>
        <v>0</v>
      </c>
      <c r="K112">
        <f>IF(Q112=0,(Q111+Q113)/2,Q112)</f>
        <v>292501916</v>
      </c>
      <c r="L112">
        <f>IF(R112=0,(R111+R113)/2,R112)</f>
        <v>0.54152887176795805</v>
      </c>
      <c r="P112" s="4"/>
      <c r="Q112">
        <f>SUMIFS('[1]FAANGM - Short Interest'!$B:$B,'[1]FAANGM - Short Interest'!$A:$A,B112)</f>
        <v>292501916</v>
      </c>
      <c r="R112">
        <f>SUMIFS('[1]FAANGM - Short Interest'!$E:$E,'[1]FAANGM - Short Interest'!$A:$A,B112)</f>
        <v>0.54152887176795805</v>
      </c>
    </row>
    <row r="113" spans="1:18" x14ac:dyDescent="0.35">
      <c r="A113" s="2">
        <v>40956</v>
      </c>
      <c r="B113" s="3">
        <v>0</v>
      </c>
      <c r="C113">
        <f>SUMIFS('[1]FAANGM - Price - Weekly'!$E:$E,'[1]FAANGM - Price - Weekly'!$A:$A,$A113)</f>
        <v>17.933</v>
      </c>
      <c r="D113">
        <f>SUMIFS('[1]FAANGM - Volume - Weekly'!$D:$D,'[1]FAANGM - Volume - Weekly'!$A:$A,A113)</f>
        <v>3969999872</v>
      </c>
      <c r="E113">
        <f>SUMIFS('[1]FAANGM - Twitter - Weekly'!$B:$B,'[1]FAANGM - Twitter - Weekly'!$A:$A,$A113)</f>
        <v>0</v>
      </c>
      <c r="F113">
        <f>SUMIFS('[1]FAANGM - Twitter - Weekly'!$C:$C,'[1]FAANGM - Twitter - Weekly'!$A:$A,$A113)</f>
        <v>0</v>
      </c>
      <c r="G113">
        <f>SUMIFS('[1]FAANGM - Twitter - Weekly'!$D:$D,'[1]FAANGM - Twitter - Weekly'!$A:$A,$A113)</f>
        <v>0</v>
      </c>
      <c r="H113">
        <f>SUMIFS('[1]FAANGM - News - Weekly'!$B:$B,'[1]FAANGM - News - Weekly'!$A:$A,$A113)</f>
        <v>0</v>
      </c>
      <c r="I113">
        <f>SUMIFS('[1]FAANGM - News - Weekly'!$C:$C,'[1]FAANGM - News - Weekly'!$A:$A,$A113)</f>
        <v>0</v>
      </c>
      <c r="J113">
        <f>SUMIFS('[1]FAANGM - News - Weekly'!$D:$D,'[1]FAANGM - News - Weekly'!$A:$A,$A113)</f>
        <v>0</v>
      </c>
      <c r="K113">
        <f>IF(Q113=0,(Q112+Q114)/2,Q113)</f>
        <v>283410610</v>
      </c>
      <c r="L113">
        <f>IF(R113=0,(R112+R114)/2,R113)</f>
        <v>0.48210826617241903</v>
      </c>
      <c r="P113" s="4"/>
      <c r="Q113">
        <f>SUMIFS('[1]FAANGM - Short Interest'!$B:$B,'[1]FAANGM - Short Interest'!$A:$A,B113)</f>
        <v>0</v>
      </c>
      <c r="R113">
        <f>SUMIFS('[1]FAANGM - Short Interest'!$E:$E,'[1]FAANGM - Short Interest'!$A:$A,B113)</f>
        <v>0</v>
      </c>
    </row>
    <row r="114" spans="1:18" x14ac:dyDescent="0.35">
      <c r="A114" s="2">
        <v>40963</v>
      </c>
      <c r="B114" s="3">
        <v>40968</v>
      </c>
      <c r="C114">
        <f>SUMIFS('[1]FAANGM - Price - Weekly'!$E:$E,'[1]FAANGM - Price - Weekly'!$A:$A,$A114)</f>
        <v>18.657</v>
      </c>
      <c r="D114">
        <f>SUMIFS('[1]FAANGM - Volume - Weekly'!$D:$D,'[1]FAANGM - Volume - Weekly'!$A:$A,A114)</f>
        <v>2070000000</v>
      </c>
      <c r="E114">
        <f>SUMIFS('[1]FAANGM - Twitter - Weekly'!$B:$B,'[1]FAANGM - Twitter - Weekly'!$A:$A,$A114)</f>
        <v>0</v>
      </c>
      <c r="F114">
        <f>SUMIFS('[1]FAANGM - Twitter - Weekly'!$C:$C,'[1]FAANGM - Twitter - Weekly'!$A:$A,$A114)</f>
        <v>0</v>
      </c>
      <c r="G114">
        <f>SUMIFS('[1]FAANGM - Twitter - Weekly'!$D:$D,'[1]FAANGM - Twitter - Weekly'!$A:$A,$A114)</f>
        <v>0</v>
      </c>
      <c r="H114">
        <f>SUMIFS('[1]FAANGM - News - Weekly'!$B:$B,'[1]FAANGM - News - Weekly'!$A:$A,$A114)</f>
        <v>0</v>
      </c>
      <c r="I114">
        <f>SUMIFS('[1]FAANGM - News - Weekly'!$C:$C,'[1]FAANGM - News - Weekly'!$A:$A,$A114)</f>
        <v>0</v>
      </c>
      <c r="J114">
        <f>SUMIFS('[1]FAANGM - News - Weekly'!$D:$D,'[1]FAANGM - News - Weekly'!$A:$A,$A114)</f>
        <v>0</v>
      </c>
      <c r="K114">
        <f>IF(Q114=0,(Q113+Q115)/2,Q114)</f>
        <v>274319304</v>
      </c>
      <c r="L114">
        <f>IF(R114=0,(R113+R115)/2,R114)</f>
        <v>0.42268766057688001</v>
      </c>
      <c r="P114" s="4"/>
      <c r="Q114">
        <f>SUMIFS('[1]FAANGM - Short Interest'!$B:$B,'[1]FAANGM - Short Interest'!$A:$A,B114)</f>
        <v>274319304</v>
      </c>
      <c r="R114">
        <f>SUMIFS('[1]FAANGM - Short Interest'!$E:$E,'[1]FAANGM - Short Interest'!$A:$A,B114)</f>
        <v>0.42268766057688001</v>
      </c>
    </row>
    <row r="115" spans="1:18" x14ac:dyDescent="0.35">
      <c r="A115" s="2">
        <v>40970</v>
      </c>
      <c r="B115" s="3">
        <v>0</v>
      </c>
      <c r="C115">
        <f>SUMIFS('[1]FAANGM - Price - Weekly'!$E:$E,'[1]FAANGM - Price - Weekly'!$A:$A,$A115)</f>
        <v>19.471</v>
      </c>
      <c r="D115">
        <f>SUMIFS('[1]FAANGM - Volume - Weekly'!$D:$D,'[1]FAANGM - Volume - Weekly'!$A:$A,A115)</f>
        <v>3209999872</v>
      </c>
      <c r="E115">
        <f>SUMIFS('[1]FAANGM - Twitter - Weekly'!$B:$B,'[1]FAANGM - Twitter - Weekly'!$A:$A,$A115)</f>
        <v>0</v>
      </c>
      <c r="F115">
        <f>SUMIFS('[1]FAANGM - Twitter - Weekly'!$C:$C,'[1]FAANGM - Twitter - Weekly'!$A:$A,$A115)</f>
        <v>0</v>
      </c>
      <c r="G115">
        <f>SUMIFS('[1]FAANGM - Twitter - Weekly'!$D:$D,'[1]FAANGM - Twitter - Weekly'!$A:$A,$A115)</f>
        <v>0</v>
      </c>
      <c r="H115">
        <f>SUMIFS('[1]FAANGM - News - Weekly'!$B:$B,'[1]FAANGM - News - Weekly'!$A:$A,$A115)</f>
        <v>0</v>
      </c>
      <c r="I115">
        <f>SUMIFS('[1]FAANGM - News - Weekly'!$C:$C,'[1]FAANGM - News - Weekly'!$A:$A,$A115)</f>
        <v>0</v>
      </c>
      <c r="J115">
        <f>SUMIFS('[1]FAANGM - News - Weekly'!$D:$D,'[1]FAANGM - News - Weekly'!$A:$A,$A115)</f>
        <v>0</v>
      </c>
      <c r="K115">
        <f>IF(Q115=0,(Q114+Q116)/2,Q115)</f>
        <v>275293046</v>
      </c>
      <c r="L115">
        <f>IF(R115=0,(R114+R116)/2,R115)</f>
        <v>0.3920853322328085</v>
      </c>
      <c r="P115" s="4"/>
      <c r="Q115">
        <f>SUMIFS('[1]FAANGM - Short Interest'!$B:$B,'[1]FAANGM - Short Interest'!$A:$A,B115)</f>
        <v>0</v>
      </c>
      <c r="R115">
        <f>SUMIFS('[1]FAANGM - Short Interest'!$E:$E,'[1]FAANGM - Short Interest'!$A:$A,B115)</f>
        <v>0</v>
      </c>
    </row>
    <row r="116" spans="1:18" x14ac:dyDescent="0.35">
      <c r="A116" s="2">
        <v>40977</v>
      </c>
      <c r="B116" s="3">
        <v>40983</v>
      </c>
      <c r="C116">
        <f>SUMIFS('[1]FAANGM - Price - Weekly'!$E:$E,'[1]FAANGM - Price - Weekly'!$A:$A,$A116)</f>
        <v>19.47</v>
      </c>
      <c r="D116">
        <f>SUMIFS('[1]FAANGM - Volume - Weekly'!$D:$D,'[1]FAANGM - Volume - Weekly'!$A:$A,A116)</f>
        <v>3350000128</v>
      </c>
      <c r="E116">
        <f>SUMIFS('[1]FAANGM - Twitter - Weekly'!$B:$B,'[1]FAANGM - Twitter - Weekly'!$A:$A,$A116)</f>
        <v>0</v>
      </c>
      <c r="F116">
        <f>SUMIFS('[1]FAANGM - Twitter - Weekly'!$C:$C,'[1]FAANGM - Twitter - Weekly'!$A:$A,$A116)</f>
        <v>0</v>
      </c>
      <c r="G116">
        <f>SUMIFS('[1]FAANGM - Twitter - Weekly'!$D:$D,'[1]FAANGM - Twitter - Weekly'!$A:$A,$A116)</f>
        <v>0</v>
      </c>
      <c r="H116">
        <f>SUMIFS('[1]FAANGM - News - Weekly'!$B:$B,'[1]FAANGM - News - Weekly'!$A:$A,$A116)</f>
        <v>0</v>
      </c>
      <c r="I116">
        <f>SUMIFS('[1]FAANGM - News - Weekly'!$C:$C,'[1]FAANGM - News - Weekly'!$A:$A,$A116)</f>
        <v>0</v>
      </c>
      <c r="J116">
        <f>SUMIFS('[1]FAANGM - News - Weekly'!$D:$D,'[1]FAANGM - News - Weekly'!$A:$A,$A116)</f>
        <v>0</v>
      </c>
      <c r="K116">
        <f>IF(Q116=0,(Q115+Q117)/2,Q116)</f>
        <v>276266788</v>
      </c>
      <c r="L116">
        <f>IF(R116=0,(R115+R117)/2,R116)</f>
        <v>0.361483003888737</v>
      </c>
      <c r="P116" s="4"/>
      <c r="Q116">
        <f>SUMIFS('[1]FAANGM - Short Interest'!$B:$B,'[1]FAANGM - Short Interest'!$A:$A,B116)</f>
        <v>276266788</v>
      </c>
      <c r="R116">
        <f>SUMIFS('[1]FAANGM - Short Interest'!$E:$E,'[1]FAANGM - Short Interest'!$A:$A,B116)</f>
        <v>0.361483003888737</v>
      </c>
    </row>
    <row r="117" spans="1:18" x14ac:dyDescent="0.35">
      <c r="A117" s="2">
        <v>40984</v>
      </c>
      <c r="B117" s="3">
        <v>0</v>
      </c>
      <c r="C117">
        <f>SUMIFS('[1]FAANGM - Price - Weekly'!$E:$E,'[1]FAANGM - Price - Weekly'!$A:$A,$A117)</f>
        <v>20.913</v>
      </c>
      <c r="D117">
        <f>SUMIFS('[1]FAANGM - Volume - Weekly'!$D:$D,'[1]FAANGM - Volume - Weekly'!$A:$A,A117)</f>
        <v>4499999744</v>
      </c>
      <c r="E117">
        <f>SUMIFS('[1]FAANGM - Twitter - Weekly'!$B:$B,'[1]FAANGM - Twitter - Weekly'!$A:$A,$A117)</f>
        <v>0</v>
      </c>
      <c r="F117">
        <f>SUMIFS('[1]FAANGM - Twitter - Weekly'!$C:$C,'[1]FAANGM - Twitter - Weekly'!$A:$A,$A117)</f>
        <v>0</v>
      </c>
      <c r="G117">
        <f>SUMIFS('[1]FAANGM - Twitter - Weekly'!$D:$D,'[1]FAANGM - Twitter - Weekly'!$A:$A,$A117)</f>
        <v>0</v>
      </c>
      <c r="H117">
        <f>SUMIFS('[1]FAANGM - News - Weekly'!$B:$B,'[1]FAANGM - News - Weekly'!$A:$A,$A117)</f>
        <v>0</v>
      </c>
      <c r="I117">
        <f>SUMIFS('[1]FAANGM - News - Weekly'!$C:$C,'[1]FAANGM - News - Weekly'!$A:$A,$A117)</f>
        <v>0</v>
      </c>
      <c r="J117">
        <f>SUMIFS('[1]FAANGM - News - Weekly'!$D:$D,'[1]FAANGM - News - Weekly'!$A:$A,$A117)</f>
        <v>0</v>
      </c>
      <c r="K117">
        <f>IF(Q117=0,(Q116+Q118)/2,Q117)</f>
        <v>138133394</v>
      </c>
      <c r="L117">
        <f>IF(R117=0,(R116+R118)/2,R117)</f>
        <v>0.1807415019443685</v>
      </c>
      <c r="P117" s="4"/>
      <c r="Q117">
        <f>SUMIFS('[1]FAANGM - Short Interest'!$B:$B,'[1]FAANGM - Short Interest'!$A:$A,B117)</f>
        <v>0</v>
      </c>
      <c r="R117">
        <f>SUMIFS('[1]FAANGM - Short Interest'!$E:$E,'[1]FAANGM - Short Interest'!$A:$A,B117)</f>
        <v>0</v>
      </c>
    </row>
    <row r="118" spans="1:18" x14ac:dyDescent="0.35">
      <c r="A118" s="2">
        <v>40991</v>
      </c>
      <c r="B118" s="3">
        <v>0</v>
      </c>
      <c r="C118">
        <f>SUMIFS('[1]FAANGM - Price - Weekly'!$E:$E,'[1]FAANGM - Price - Weekly'!$A:$A,$A118)</f>
        <v>21.288</v>
      </c>
      <c r="D118">
        <f>SUMIFS('[1]FAANGM - Volume - Weekly'!$D:$D,'[1]FAANGM - Volume - Weekly'!$A:$A,A118)</f>
        <v>3420000000</v>
      </c>
      <c r="E118">
        <f>SUMIFS('[1]FAANGM - Twitter - Weekly'!$B:$B,'[1]FAANGM - Twitter - Weekly'!$A:$A,$A118)</f>
        <v>0</v>
      </c>
      <c r="F118">
        <f>SUMIFS('[1]FAANGM - Twitter - Weekly'!$C:$C,'[1]FAANGM - Twitter - Weekly'!$A:$A,$A118)</f>
        <v>0</v>
      </c>
      <c r="G118">
        <f>SUMIFS('[1]FAANGM - Twitter - Weekly'!$D:$D,'[1]FAANGM - Twitter - Weekly'!$A:$A,$A118)</f>
        <v>0</v>
      </c>
      <c r="H118">
        <f>SUMIFS('[1]FAANGM - News - Weekly'!$B:$B,'[1]FAANGM - News - Weekly'!$A:$A,$A118)</f>
        <v>0</v>
      </c>
      <c r="I118">
        <f>SUMIFS('[1]FAANGM - News - Weekly'!$C:$C,'[1]FAANGM - News - Weekly'!$A:$A,$A118)</f>
        <v>0</v>
      </c>
      <c r="J118">
        <f>SUMIFS('[1]FAANGM - News - Weekly'!$D:$D,'[1]FAANGM - News - Weekly'!$A:$A,$A118)</f>
        <v>0</v>
      </c>
      <c r="K118">
        <f>IF(Q118=0,(Q117+Q119)/2,Q118)</f>
        <v>135482004</v>
      </c>
      <c r="L118">
        <f>IF(R118=0,(R117+R119)/2,R118)</f>
        <v>0.193597426000536</v>
      </c>
      <c r="P118" s="4"/>
      <c r="Q118">
        <f>SUMIFS('[1]FAANGM - Short Interest'!$B:$B,'[1]FAANGM - Short Interest'!$A:$A,B118)</f>
        <v>0</v>
      </c>
      <c r="R118">
        <f>SUMIFS('[1]FAANGM - Short Interest'!$E:$E,'[1]FAANGM - Short Interest'!$A:$A,B118)</f>
        <v>0</v>
      </c>
    </row>
    <row r="119" spans="1:18" x14ac:dyDescent="0.35">
      <c r="A119" s="2">
        <v>40998</v>
      </c>
      <c r="B119" s="3">
        <v>40998</v>
      </c>
      <c r="C119">
        <f>SUMIFS('[1]FAANGM - Price - Weekly'!$E:$E,'[1]FAANGM - Price - Weekly'!$A:$A,$A119)</f>
        <v>21.413</v>
      </c>
      <c r="D119">
        <f>SUMIFS('[1]FAANGM - Volume - Weekly'!$D:$D,'[1]FAANGM - Volume - Weekly'!$A:$A,A119)</f>
        <v>3200000000</v>
      </c>
      <c r="E119">
        <f>SUMIFS('[1]FAANGM - Twitter - Weekly'!$B:$B,'[1]FAANGM - Twitter - Weekly'!$A:$A,$A119)</f>
        <v>0</v>
      </c>
      <c r="F119">
        <f>SUMIFS('[1]FAANGM - Twitter - Weekly'!$C:$C,'[1]FAANGM - Twitter - Weekly'!$A:$A,$A119)</f>
        <v>0</v>
      </c>
      <c r="G119">
        <f>SUMIFS('[1]FAANGM - Twitter - Weekly'!$D:$D,'[1]FAANGM - Twitter - Weekly'!$A:$A,$A119)</f>
        <v>0</v>
      </c>
      <c r="H119">
        <f>SUMIFS('[1]FAANGM - News - Weekly'!$B:$B,'[1]FAANGM - News - Weekly'!$A:$A,$A119)</f>
        <v>0</v>
      </c>
      <c r="I119">
        <f>SUMIFS('[1]FAANGM - News - Weekly'!$C:$C,'[1]FAANGM - News - Weekly'!$A:$A,$A119)</f>
        <v>0</v>
      </c>
      <c r="J119">
        <f>SUMIFS('[1]FAANGM - News - Weekly'!$D:$D,'[1]FAANGM - News - Weekly'!$A:$A,$A119)</f>
        <v>0</v>
      </c>
      <c r="K119">
        <f>IF(Q119=0,(Q118+Q120)/2,Q119)</f>
        <v>270964008</v>
      </c>
      <c r="L119">
        <f>IF(R119=0,(R118+R120)/2,R119)</f>
        <v>0.38719485200107201</v>
      </c>
      <c r="P119" s="4"/>
      <c r="Q119">
        <f>SUMIFS('[1]FAANGM - Short Interest'!$B:$B,'[1]FAANGM - Short Interest'!$A:$A,B119)</f>
        <v>270964008</v>
      </c>
      <c r="R119">
        <f>SUMIFS('[1]FAANGM - Short Interest'!$E:$E,'[1]FAANGM - Short Interest'!$A:$A,B119)</f>
        <v>0.38719485200107201</v>
      </c>
    </row>
    <row r="120" spans="1:18" x14ac:dyDescent="0.35">
      <c r="A120" s="2">
        <v>41005</v>
      </c>
      <c r="B120" s="3">
        <v>0</v>
      </c>
      <c r="C120">
        <f>SUMIFS('[1]FAANGM - Price - Weekly'!$E:$E,'[1]FAANGM - Price - Weekly'!$A:$A,$A120)</f>
        <v>22.631</v>
      </c>
      <c r="D120">
        <f>SUMIFS('[1]FAANGM - Volume - Weekly'!$D:$D,'[1]FAANGM - Volume - Weekly'!$A:$A,A120)</f>
        <v>2649999872</v>
      </c>
      <c r="E120">
        <f>SUMIFS('[1]FAANGM - Twitter - Weekly'!$B:$B,'[1]FAANGM - Twitter - Weekly'!$A:$A,$A120)</f>
        <v>0</v>
      </c>
      <c r="F120">
        <f>SUMIFS('[1]FAANGM - Twitter - Weekly'!$C:$C,'[1]FAANGM - Twitter - Weekly'!$A:$A,$A120)</f>
        <v>0</v>
      </c>
      <c r="G120">
        <f>SUMIFS('[1]FAANGM - Twitter - Weekly'!$D:$D,'[1]FAANGM - Twitter - Weekly'!$A:$A,$A120)</f>
        <v>0</v>
      </c>
      <c r="H120">
        <f>SUMIFS('[1]FAANGM - News - Weekly'!$B:$B,'[1]FAANGM - News - Weekly'!$A:$A,$A120)</f>
        <v>0</v>
      </c>
      <c r="I120">
        <f>SUMIFS('[1]FAANGM - News - Weekly'!$C:$C,'[1]FAANGM - News - Weekly'!$A:$A,$A120)</f>
        <v>0</v>
      </c>
      <c r="J120">
        <f>SUMIFS('[1]FAANGM - News - Weekly'!$D:$D,'[1]FAANGM - News - Weekly'!$A:$A,$A120)</f>
        <v>0</v>
      </c>
      <c r="K120">
        <f>IF(Q120=0,(Q119+Q121)/2,Q120)</f>
        <v>248790542</v>
      </c>
      <c r="L120">
        <f>IF(R120=0,(R119+R121)/2,R120)</f>
        <v>0.34943388775693601</v>
      </c>
      <c r="P120" s="4"/>
      <c r="Q120">
        <f>SUMIFS('[1]FAANGM - Short Interest'!$B:$B,'[1]FAANGM - Short Interest'!$A:$A,B120)</f>
        <v>0</v>
      </c>
      <c r="R120">
        <f>SUMIFS('[1]FAANGM - Short Interest'!$E:$E,'[1]FAANGM - Short Interest'!$A:$A,B120)</f>
        <v>0</v>
      </c>
    </row>
    <row r="121" spans="1:18" x14ac:dyDescent="0.35">
      <c r="A121" s="2">
        <v>41012</v>
      </c>
      <c r="B121" s="3">
        <v>41012</v>
      </c>
      <c r="C121">
        <f>SUMIFS('[1]FAANGM - Price - Weekly'!$E:$E,'[1]FAANGM - Price - Weekly'!$A:$A,$A121)</f>
        <v>21.614999999999998</v>
      </c>
      <c r="D121">
        <f>SUMIFS('[1]FAANGM - Volume - Weekly'!$D:$D,'[1]FAANGM - Volume - Weekly'!$A:$A,A121)</f>
        <v>3660000000</v>
      </c>
      <c r="E121">
        <f>SUMIFS('[1]FAANGM - Twitter - Weekly'!$B:$B,'[1]FAANGM - Twitter - Weekly'!$A:$A,$A121)</f>
        <v>0</v>
      </c>
      <c r="F121">
        <f>SUMIFS('[1]FAANGM - Twitter - Weekly'!$C:$C,'[1]FAANGM - Twitter - Weekly'!$A:$A,$A121)</f>
        <v>0</v>
      </c>
      <c r="G121">
        <f>SUMIFS('[1]FAANGM - Twitter - Weekly'!$D:$D,'[1]FAANGM - Twitter - Weekly'!$A:$A,$A121)</f>
        <v>0</v>
      </c>
      <c r="H121">
        <f>SUMIFS('[1]FAANGM - News - Weekly'!$B:$B,'[1]FAANGM - News - Weekly'!$A:$A,$A121)</f>
        <v>0</v>
      </c>
      <c r="I121">
        <f>SUMIFS('[1]FAANGM - News - Weekly'!$C:$C,'[1]FAANGM - News - Weekly'!$A:$A,$A121)</f>
        <v>0</v>
      </c>
      <c r="J121">
        <f>SUMIFS('[1]FAANGM - News - Weekly'!$D:$D,'[1]FAANGM - News - Weekly'!$A:$A,$A121)</f>
        <v>0</v>
      </c>
      <c r="K121">
        <f>IF(Q121=0,(Q120+Q122)/2,Q121)</f>
        <v>226617076</v>
      </c>
      <c r="L121">
        <f>IF(R121=0,(R120+R122)/2,R121)</f>
        <v>0.31167292351280002</v>
      </c>
      <c r="P121" s="4"/>
      <c r="Q121">
        <f>SUMIFS('[1]FAANGM - Short Interest'!$B:$B,'[1]FAANGM - Short Interest'!$A:$A,B121)</f>
        <v>226617076</v>
      </c>
      <c r="R121">
        <f>SUMIFS('[1]FAANGM - Short Interest'!$E:$E,'[1]FAANGM - Short Interest'!$A:$A,B121)</f>
        <v>0.31167292351280002</v>
      </c>
    </row>
    <row r="122" spans="1:18" x14ac:dyDescent="0.35">
      <c r="A122" s="2">
        <v>41019</v>
      </c>
      <c r="B122" s="3">
        <v>0</v>
      </c>
      <c r="C122">
        <f>SUMIFS('[1]FAANGM - Price - Weekly'!$E:$E,'[1]FAANGM - Price - Weekly'!$A:$A,$A122)</f>
        <v>20.463999999999999</v>
      </c>
      <c r="D122">
        <f>SUMIFS('[1]FAANGM - Volume - Weekly'!$D:$D,'[1]FAANGM - Volume - Weekly'!$A:$A,A122)</f>
        <v>4899999744</v>
      </c>
      <c r="E122">
        <f>SUMIFS('[1]FAANGM - Twitter - Weekly'!$B:$B,'[1]FAANGM - Twitter - Weekly'!$A:$A,$A122)</f>
        <v>0</v>
      </c>
      <c r="F122">
        <f>SUMIFS('[1]FAANGM - Twitter - Weekly'!$C:$C,'[1]FAANGM - Twitter - Weekly'!$A:$A,$A122)</f>
        <v>0</v>
      </c>
      <c r="G122">
        <f>SUMIFS('[1]FAANGM - Twitter - Weekly'!$D:$D,'[1]FAANGM - Twitter - Weekly'!$A:$A,$A122)</f>
        <v>0</v>
      </c>
      <c r="H122">
        <f>SUMIFS('[1]FAANGM - News - Weekly'!$B:$B,'[1]FAANGM - News - Weekly'!$A:$A,$A122)</f>
        <v>0</v>
      </c>
      <c r="I122">
        <f>SUMIFS('[1]FAANGM - News - Weekly'!$C:$C,'[1]FAANGM - News - Weekly'!$A:$A,$A122)</f>
        <v>0</v>
      </c>
      <c r="J122">
        <f>SUMIFS('[1]FAANGM - News - Weekly'!$D:$D,'[1]FAANGM - News - Weekly'!$A:$A,$A122)</f>
        <v>0</v>
      </c>
      <c r="K122">
        <f>IF(Q122=0,(Q121+Q123)/2,Q122)</f>
        <v>272572790</v>
      </c>
      <c r="L122">
        <f>IF(R122=0,(R121+R123)/2,R122)</f>
        <v>0.335722308428057</v>
      </c>
      <c r="P122" s="4"/>
      <c r="Q122">
        <f>SUMIFS('[1]FAANGM - Short Interest'!$B:$B,'[1]FAANGM - Short Interest'!$A:$A,B122)</f>
        <v>0</v>
      </c>
      <c r="R122">
        <f>SUMIFS('[1]FAANGM - Short Interest'!$E:$E,'[1]FAANGM - Short Interest'!$A:$A,B122)</f>
        <v>0</v>
      </c>
    </row>
    <row r="123" spans="1:18" x14ac:dyDescent="0.35">
      <c r="A123" s="2">
        <v>41026</v>
      </c>
      <c r="B123" s="3">
        <v>41029</v>
      </c>
      <c r="C123">
        <f>SUMIFS('[1]FAANGM - Price - Weekly'!$E:$E,'[1]FAANGM - Price - Weekly'!$A:$A,$A123)</f>
        <v>21.536000000000001</v>
      </c>
      <c r="D123">
        <f>SUMIFS('[1]FAANGM - Volume - Weekly'!$D:$D,'[1]FAANGM - Volume - Weekly'!$A:$A,A123)</f>
        <v>3889999872</v>
      </c>
      <c r="E123">
        <f>SUMIFS('[1]FAANGM - Twitter - Weekly'!$B:$B,'[1]FAANGM - Twitter - Weekly'!$A:$A,$A123)</f>
        <v>0</v>
      </c>
      <c r="F123">
        <f>SUMIFS('[1]FAANGM - Twitter - Weekly'!$C:$C,'[1]FAANGM - Twitter - Weekly'!$A:$A,$A123)</f>
        <v>0</v>
      </c>
      <c r="G123">
        <f>SUMIFS('[1]FAANGM - Twitter - Weekly'!$D:$D,'[1]FAANGM - Twitter - Weekly'!$A:$A,$A123)</f>
        <v>0</v>
      </c>
      <c r="H123">
        <f>SUMIFS('[1]FAANGM - News - Weekly'!$B:$B,'[1]FAANGM - News - Weekly'!$A:$A,$A123)</f>
        <v>0</v>
      </c>
      <c r="I123">
        <f>SUMIFS('[1]FAANGM - News - Weekly'!$C:$C,'[1]FAANGM - News - Weekly'!$A:$A,$A123)</f>
        <v>0</v>
      </c>
      <c r="J123">
        <f>SUMIFS('[1]FAANGM - News - Weekly'!$D:$D,'[1]FAANGM - News - Weekly'!$A:$A,$A123)</f>
        <v>0</v>
      </c>
      <c r="K123">
        <f>IF(Q123=0,(Q122+Q124)/2,Q123)</f>
        <v>318528504</v>
      </c>
      <c r="L123">
        <f>IF(R123=0,(R122+R124)/2,R123)</f>
        <v>0.35977169334331399</v>
      </c>
      <c r="P123" s="4"/>
      <c r="Q123">
        <f>SUMIFS('[1]FAANGM - Short Interest'!$B:$B,'[1]FAANGM - Short Interest'!$A:$A,B123)</f>
        <v>318528504</v>
      </c>
      <c r="R123">
        <f>SUMIFS('[1]FAANGM - Short Interest'!$E:$E,'[1]FAANGM - Short Interest'!$A:$A,B123)</f>
        <v>0.35977169334331399</v>
      </c>
    </row>
    <row r="124" spans="1:18" x14ac:dyDescent="0.35">
      <c r="A124" s="2">
        <v>41033</v>
      </c>
      <c r="B124" s="3">
        <v>0</v>
      </c>
      <c r="C124">
        <f>SUMIFS('[1]FAANGM - Price - Weekly'!$E:$E,'[1]FAANGM - Price - Weekly'!$A:$A,$A124)</f>
        <v>20.187999999999999</v>
      </c>
      <c r="D124">
        <f>SUMIFS('[1]FAANGM - Volume - Weekly'!$D:$D,'[1]FAANGM - Volume - Weekly'!$A:$A,A124)</f>
        <v>2470000128</v>
      </c>
      <c r="E124">
        <f>SUMIFS('[1]FAANGM - Twitter - Weekly'!$B:$B,'[1]FAANGM - Twitter - Weekly'!$A:$A,$A124)</f>
        <v>0</v>
      </c>
      <c r="F124">
        <f>SUMIFS('[1]FAANGM - Twitter - Weekly'!$C:$C,'[1]FAANGM - Twitter - Weekly'!$A:$A,$A124)</f>
        <v>0</v>
      </c>
      <c r="G124">
        <f>SUMIFS('[1]FAANGM - Twitter - Weekly'!$D:$D,'[1]FAANGM - Twitter - Weekly'!$A:$A,$A124)</f>
        <v>0</v>
      </c>
      <c r="H124">
        <f>SUMIFS('[1]FAANGM - News - Weekly'!$B:$B,'[1]FAANGM - News - Weekly'!$A:$A,$A124)</f>
        <v>0</v>
      </c>
      <c r="I124">
        <f>SUMIFS('[1]FAANGM - News - Weekly'!$C:$C,'[1]FAANGM - News - Weekly'!$A:$A,$A124)</f>
        <v>0</v>
      </c>
      <c r="J124">
        <f>SUMIFS('[1]FAANGM - News - Weekly'!$D:$D,'[1]FAANGM - News - Weekly'!$A:$A,$A124)</f>
        <v>0</v>
      </c>
      <c r="K124">
        <f>IF(Q124=0,(Q123+Q125)/2,Q124)</f>
        <v>323436274</v>
      </c>
      <c r="L124">
        <f>IF(R124=0,(R123+R125)/2,R124)</f>
        <v>0.52808199902791153</v>
      </c>
      <c r="P124" s="4"/>
      <c r="Q124">
        <f>SUMIFS('[1]FAANGM - Short Interest'!$B:$B,'[1]FAANGM - Short Interest'!$A:$A,B124)</f>
        <v>0</v>
      </c>
      <c r="R124">
        <f>SUMIFS('[1]FAANGM - Short Interest'!$E:$E,'[1]FAANGM - Short Interest'!$A:$A,B124)</f>
        <v>0</v>
      </c>
    </row>
    <row r="125" spans="1:18" x14ac:dyDescent="0.35">
      <c r="A125" s="2">
        <v>41040</v>
      </c>
      <c r="B125" s="3">
        <v>41044</v>
      </c>
      <c r="C125">
        <f>SUMIFS('[1]FAANGM - Price - Weekly'!$E:$E,'[1]FAANGM - Price - Weekly'!$A:$A,$A125)</f>
        <v>20.239999999999998</v>
      </c>
      <c r="D125">
        <f>SUMIFS('[1]FAANGM - Volume - Weekly'!$D:$D,'[1]FAANGM - Volume - Weekly'!$A:$A,A125)</f>
        <v>2169999872</v>
      </c>
      <c r="E125">
        <f>SUMIFS('[1]FAANGM - Twitter - Weekly'!$B:$B,'[1]FAANGM - Twitter - Weekly'!$A:$A,$A125)</f>
        <v>0</v>
      </c>
      <c r="F125">
        <f>SUMIFS('[1]FAANGM - Twitter - Weekly'!$C:$C,'[1]FAANGM - Twitter - Weekly'!$A:$A,$A125)</f>
        <v>0</v>
      </c>
      <c r="G125">
        <f>SUMIFS('[1]FAANGM - Twitter - Weekly'!$D:$D,'[1]FAANGM - Twitter - Weekly'!$A:$A,$A125)</f>
        <v>0</v>
      </c>
      <c r="H125">
        <f>SUMIFS('[1]FAANGM - News - Weekly'!$B:$B,'[1]FAANGM - News - Weekly'!$A:$A,$A125)</f>
        <v>0</v>
      </c>
      <c r="I125">
        <f>SUMIFS('[1]FAANGM - News - Weekly'!$C:$C,'[1]FAANGM - News - Weekly'!$A:$A,$A125)</f>
        <v>0</v>
      </c>
      <c r="J125">
        <f>SUMIFS('[1]FAANGM - News - Weekly'!$D:$D,'[1]FAANGM - News - Weekly'!$A:$A,$A125)</f>
        <v>0</v>
      </c>
      <c r="K125">
        <f>IF(Q125=0,(Q124+Q126)/2,Q125)</f>
        <v>328344044</v>
      </c>
      <c r="L125">
        <f>IF(R125=0,(R124+R126)/2,R125)</f>
        <v>0.69639230471250901</v>
      </c>
      <c r="P125" s="4"/>
      <c r="Q125">
        <f>SUMIFS('[1]FAANGM - Short Interest'!$B:$B,'[1]FAANGM - Short Interest'!$A:$A,B125)</f>
        <v>328344044</v>
      </c>
      <c r="R125">
        <f>SUMIFS('[1]FAANGM - Short Interest'!$E:$E,'[1]FAANGM - Short Interest'!$A:$A,B125)</f>
        <v>0.69639230471250901</v>
      </c>
    </row>
    <row r="126" spans="1:18" x14ac:dyDescent="0.35">
      <c r="A126" s="2">
        <v>41047</v>
      </c>
      <c r="B126" s="3">
        <v>0</v>
      </c>
      <c r="C126">
        <f>SUMIFS('[1]FAANGM - Price - Weekly'!$E:$E,'[1]FAANGM - Price - Weekly'!$A:$A,$A126)</f>
        <v>18.942</v>
      </c>
      <c r="D126">
        <f>SUMIFS('[1]FAANGM - Volume - Weekly'!$D:$D,'[1]FAANGM - Volume - Weekly'!$A:$A,A126)</f>
        <v>2840000000</v>
      </c>
      <c r="E126">
        <f>SUMIFS('[1]FAANGM - Twitter - Weekly'!$B:$B,'[1]FAANGM - Twitter - Weekly'!$A:$A,$A126)</f>
        <v>0</v>
      </c>
      <c r="F126">
        <f>SUMIFS('[1]FAANGM - Twitter - Weekly'!$C:$C,'[1]FAANGM - Twitter - Weekly'!$A:$A,$A126)</f>
        <v>0</v>
      </c>
      <c r="G126">
        <f>SUMIFS('[1]FAANGM - Twitter - Weekly'!$D:$D,'[1]FAANGM - Twitter - Weekly'!$A:$A,$A126)</f>
        <v>0</v>
      </c>
      <c r="H126">
        <f>SUMIFS('[1]FAANGM - News - Weekly'!$B:$B,'[1]FAANGM - News - Weekly'!$A:$A,$A126)</f>
        <v>0</v>
      </c>
      <c r="I126">
        <f>SUMIFS('[1]FAANGM - News - Weekly'!$C:$C,'[1]FAANGM - News - Weekly'!$A:$A,$A126)</f>
        <v>0</v>
      </c>
      <c r="J126">
        <f>SUMIFS('[1]FAANGM - News - Weekly'!$D:$D,'[1]FAANGM - News - Weekly'!$A:$A,$A126)</f>
        <v>0</v>
      </c>
      <c r="K126">
        <f>IF(Q126=0,(Q125+Q127)/2,Q126)</f>
        <v>369309682</v>
      </c>
      <c r="L126">
        <f>IF(R126=0,(R125+R127)/2,R126)</f>
        <v>0.69959726834520208</v>
      </c>
      <c r="P126" s="4"/>
      <c r="Q126">
        <f>SUMIFS('[1]FAANGM - Short Interest'!$B:$B,'[1]FAANGM - Short Interest'!$A:$A,B126)</f>
        <v>0</v>
      </c>
      <c r="R126">
        <f>SUMIFS('[1]FAANGM - Short Interest'!$E:$E,'[1]FAANGM - Short Interest'!$A:$A,B126)</f>
        <v>0</v>
      </c>
    </row>
    <row r="127" spans="1:18" x14ac:dyDescent="0.35">
      <c r="A127" s="2">
        <v>41054</v>
      </c>
      <c r="B127" s="3">
        <v>41060</v>
      </c>
      <c r="C127">
        <f>SUMIFS('[1]FAANGM - Price - Weekly'!$E:$E,'[1]FAANGM - Price - Weekly'!$A:$A,$A127)</f>
        <v>20.082000000000001</v>
      </c>
      <c r="D127">
        <f>SUMIFS('[1]FAANGM - Volume - Weekly'!$D:$D,'[1]FAANGM - Volume - Weekly'!$A:$A,A127)</f>
        <v>2740000000</v>
      </c>
      <c r="E127">
        <f>SUMIFS('[1]FAANGM - Twitter - Weekly'!$B:$B,'[1]FAANGM - Twitter - Weekly'!$A:$A,$A127)</f>
        <v>0</v>
      </c>
      <c r="F127">
        <f>SUMIFS('[1]FAANGM - Twitter - Weekly'!$C:$C,'[1]FAANGM - Twitter - Weekly'!$A:$A,$A127)</f>
        <v>0</v>
      </c>
      <c r="G127">
        <f>SUMIFS('[1]FAANGM - Twitter - Weekly'!$D:$D,'[1]FAANGM - Twitter - Weekly'!$A:$A,$A127)</f>
        <v>0</v>
      </c>
      <c r="H127">
        <f>SUMIFS('[1]FAANGM - News - Weekly'!$B:$B,'[1]FAANGM - News - Weekly'!$A:$A,$A127)</f>
        <v>0</v>
      </c>
      <c r="I127">
        <f>SUMIFS('[1]FAANGM - News - Weekly'!$C:$C,'[1]FAANGM - News - Weekly'!$A:$A,$A127)</f>
        <v>0</v>
      </c>
      <c r="J127">
        <f>SUMIFS('[1]FAANGM - News - Weekly'!$D:$D,'[1]FAANGM - News - Weekly'!$A:$A,$A127)</f>
        <v>0</v>
      </c>
      <c r="K127">
        <f>IF(Q127=0,(Q126+Q128)/2,Q127)</f>
        <v>410275320</v>
      </c>
      <c r="L127">
        <f>IF(R127=0,(R126+R128)/2,R127)</f>
        <v>0.70280223197789504</v>
      </c>
      <c r="P127" s="4"/>
      <c r="Q127">
        <f>SUMIFS('[1]FAANGM - Short Interest'!$B:$B,'[1]FAANGM - Short Interest'!$A:$A,B127)</f>
        <v>410275320</v>
      </c>
      <c r="R127">
        <f>SUMIFS('[1]FAANGM - Short Interest'!$E:$E,'[1]FAANGM - Short Interest'!$A:$A,B127)</f>
        <v>0.70280223197789504</v>
      </c>
    </row>
    <row r="128" spans="1:18" x14ac:dyDescent="0.35">
      <c r="A128" s="2">
        <v>41061</v>
      </c>
      <c r="B128" s="3">
        <v>0</v>
      </c>
      <c r="C128">
        <f>SUMIFS('[1]FAANGM - Price - Weekly'!$E:$E,'[1]FAANGM - Price - Weekly'!$A:$A,$A128)</f>
        <v>20.035</v>
      </c>
      <c r="D128">
        <f>SUMIFS('[1]FAANGM - Volume - Weekly'!$D:$D,'[1]FAANGM - Volume - Weekly'!$A:$A,A128)</f>
        <v>1920000000</v>
      </c>
      <c r="E128">
        <f>SUMIFS('[1]FAANGM - Twitter - Weekly'!$B:$B,'[1]FAANGM - Twitter - Weekly'!$A:$A,$A128)</f>
        <v>0</v>
      </c>
      <c r="F128">
        <f>SUMIFS('[1]FAANGM - Twitter - Weekly'!$C:$C,'[1]FAANGM - Twitter - Weekly'!$A:$A,$A128)</f>
        <v>0</v>
      </c>
      <c r="G128">
        <f>SUMIFS('[1]FAANGM - Twitter - Weekly'!$D:$D,'[1]FAANGM - Twitter - Weekly'!$A:$A,$A128)</f>
        <v>0</v>
      </c>
      <c r="H128">
        <f>SUMIFS('[1]FAANGM - News - Weekly'!$B:$B,'[1]FAANGM - News - Weekly'!$A:$A,$A128)</f>
        <v>0</v>
      </c>
      <c r="I128">
        <f>SUMIFS('[1]FAANGM - News - Weekly'!$C:$C,'[1]FAANGM - News - Weekly'!$A:$A,$A128)</f>
        <v>0</v>
      </c>
      <c r="J128">
        <f>SUMIFS('[1]FAANGM - News - Weekly'!$D:$D,'[1]FAANGM - News - Weekly'!$A:$A,$A128)</f>
        <v>0</v>
      </c>
      <c r="K128">
        <f>IF(Q128=0,(Q127+Q129)/2,Q128)</f>
        <v>205137660</v>
      </c>
      <c r="L128">
        <f>IF(R128=0,(R127+R129)/2,R128)</f>
        <v>0.35140111598894752</v>
      </c>
      <c r="P128" s="4"/>
      <c r="Q128">
        <f>SUMIFS('[1]FAANGM - Short Interest'!$B:$B,'[1]FAANGM - Short Interest'!$A:$A,B128)</f>
        <v>0</v>
      </c>
      <c r="R128">
        <f>SUMIFS('[1]FAANGM - Short Interest'!$E:$E,'[1]FAANGM - Short Interest'!$A:$A,B128)</f>
        <v>0</v>
      </c>
    </row>
    <row r="129" spans="1:18" x14ac:dyDescent="0.35">
      <c r="A129" s="2">
        <v>41068</v>
      </c>
      <c r="B129" s="3">
        <v>0</v>
      </c>
      <c r="C129">
        <f>SUMIFS('[1]FAANGM - Price - Weekly'!$E:$E,'[1]FAANGM - Price - Weekly'!$A:$A,$A129)</f>
        <v>20.725999999999999</v>
      </c>
      <c r="D129">
        <f>SUMIFS('[1]FAANGM - Volume - Weekly'!$D:$D,'[1]FAANGM - Volume - Weekly'!$A:$A,A129)</f>
        <v>2070000000</v>
      </c>
      <c r="E129">
        <f>SUMIFS('[1]FAANGM - Twitter - Weekly'!$B:$B,'[1]FAANGM - Twitter - Weekly'!$A:$A,$A129)</f>
        <v>0</v>
      </c>
      <c r="F129">
        <f>SUMIFS('[1]FAANGM - Twitter - Weekly'!$C:$C,'[1]FAANGM - Twitter - Weekly'!$A:$A,$A129)</f>
        <v>0</v>
      </c>
      <c r="G129">
        <f>SUMIFS('[1]FAANGM - Twitter - Weekly'!$D:$D,'[1]FAANGM - Twitter - Weekly'!$A:$A,$A129)</f>
        <v>0</v>
      </c>
      <c r="H129">
        <f>SUMIFS('[1]FAANGM - News - Weekly'!$B:$B,'[1]FAANGM - News - Weekly'!$A:$A,$A129)</f>
        <v>0</v>
      </c>
      <c r="I129">
        <f>SUMIFS('[1]FAANGM - News - Weekly'!$C:$C,'[1]FAANGM - News - Weekly'!$A:$A,$A129)</f>
        <v>0</v>
      </c>
      <c r="J129">
        <f>SUMIFS('[1]FAANGM - News - Weekly'!$D:$D,'[1]FAANGM - News - Weekly'!$A:$A,$A129)</f>
        <v>0</v>
      </c>
      <c r="K129">
        <f>IF(Q129=0,(Q128+Q130)/2,Q129)</f>
        <v>212621542</v>
      </c>
      <c r="L129">
        <f>IF(R129=0,(R128+R130)/2,R129)</f>
        <v>0.48771390556536298</v>
      </c>
      <c r="P129" s="4"/>
      <c r="Q129">
        <f>SUMIFS('[1]FAANGM - Short Interest'!$B:$B,'[1]FAANGM - Short Interest'!$A:$A,B129)</f>
        <v>0</v>
      </c>
      <c r="R129">
        <f>SUMIFS('[1]FAANGM - Short Interest'!$E:$E,'[1]FAANGM - Short Interest'!$A:$A,B129)</f>
        <v>0</v>
      </c>
    </row>
    <row r="130" spans="1:18" x14ac:dyDescent="0.35">
      <c r="A130" s="2">
        <v>41075</v>
      </c>
      <c r="B130" s="3">
        <v>41075</v>
      </c>
      <c r="C130">
        <f>SUMIFS('[1]FAANGM - Price - Weekly'!$E:$E,'[1]FAANGM - Price - Weekly'!$A:$A,$A130)</f>
        <v>20.504999999999999</v>
      </c>
      <c r="D130">
        <f>SUMIFS('[1]FAANGM - Volume - Weekly'!$D:$D,'[1]FAANGM - Volume - Weekly'!$A:$A,A130)</f>
        <v>2000000000</v>
      </c>
      <c r="E130">
        <f>SUMIFS('[1]FAANGM - Twitter - Weekly'!$B:$B,'[1]FAANGM - Twitter - Weekly'!$A:$A,$A130)</f>
        <v>0</v>
      </c>
      <c r="F130">
        <f>SUMIFS('[1]FAANGM - Twitter - Weekly'!$C:$C,'[1]FAANGM - Twitter - Weekly'!$A:$A,$A130)</f>
        <v>0</v>
      </c>
      <c r="G130">
        <f>SUMIFS('[1]FAANGM - Twitter - Weekly'!$D:$D,'[1]FAANGM - Twitter - Weekly'!$A:$A,$A130)</f>
        <v>0</v>
      </c>
      <c r="H130">
        <f>SUMIFS('[1]FAANGM - News - Weekly'!$B:$B,'[1]FAANGM - News - Weekly'!$A:$A,$A130)</f>
        <v>0</v>
      </c>
      <c r="I130">
        <f>SUMIFS('[1]FAANGM - News - Weekly'!$C:$C,'[1]FAANGM - News - Weekly'!$A:$A,$A130)</f>
        <v>0</v>
      </c>
      <c r="J130">
        <f>SUMIFS('[1]FAANGM - News - Weekly'!$D:$D,'[1]FAANGM - News - Weekly'!$A:$A,$A130)</f>
        <v>0</v>
      </c>
      <c r="K130">
        <f>IF(Q130=0,(Q129+Q131)/2,Q130)</f>
        <v>425243084</v>
      </c>
      <c r="L130">
        <f>IF(R130=0,(R129+R131)/2,R130)</f>
        <v>0.97542781113072596</v>
      </c>
      <c r="P130" s="4"/>
      <c r="Q130">
        <f>SUMIFS('[1]FAANGM - Short Interest'!$B:$B,'[1]FAANGM - Short Interest'!$A:$A,B130)</f>
        <v>425243084</v>
      </c>
      <c r="R130">
        <f>SUMIFS('[1]FAANGM - Short Interest'!$E:$E,'[1]FAANGM - Short Interest'!$A:$A,B130)</f>
        <v>0.97542781113072596</v>
      </c>
    </row>
    <row r="131" spans="1:18" x14ac:dyDescent="0.35">
      <c r="A131" s="2">
        <v>41082</v>
      </c>
      <c r="B131" s="3">
        <v>0</v>
      </c>
      <c r="C131">
        <f>SUMIFS('[1]FAANGM - Price - Weekly'!$E:$E,'[1]FAANGM - Price - Weekly'!$A:$A,$A131)</f>
        <v>20.789000000000001</v>
      </c>
      <c r="D131">
        <f>SUMIFS('[1]FAANGM - Volume - Weekly'!$D:$D,'[1]FAANGM - Volume - Weekly'!$A:$A,A131)</f>
        <v>1770000000</v>
      </c>
      <c r="E131">
        <f>SUMIFS('[1]FAANGM - Twitter - Weekly'!$B:$B,'[1]FAANGM - Twitter - Weekly'!$A:$A,$A131)</f>
        <v>0</v>
      </c>
      <c r="F131">
        <f>SUMIFS('[1]FAANGM - Twitter - Weekly'!$C:$C,'[1]FAANGM - Twitter - Weekly'!$A:$A,$A131)</f>
        <v>0</v>
      </c>
      <c r="G131">
        <f>SUMIFS('[1]FAANGM - Twitter - Weekly'!$D:$D,'[1]FAANGM - Twitter - Weekly'!$A:$A,$A131)</f>
        <v>0</v>
      </c>
      <c r="H131">
        <f>SUMIFS('[1]FAANGM - News - Weekly'!$B:$B,'[1]FAANGM - News - Weekly'!$A:$A,$A131)</f>
        <v>0</v>
      </c>
      <c r="I131">
        <f>SUMIFS('[1]FAANGM - News - Weekly'!$C:$C,'[1]FAANGM - News - Weekly'!$A:$A,$A131)</f>
        <v>0</v>
      </c>
      <c r="J131">
        <f>SUMIFS('[1]FAANGM - News - Weekly'!$D:$D,'[1]FAANGM - News - Weekly'!$A:$A,$A131)</f>
        <v>0</v>
      </c>
      <c r="K131">
        <f>IF(Q131=0,(Q130+Q132)/2,Q131)</f>
        <v>386853208</v>
      </c>
      <c r="L131">
        <f>IF(R131=0,(R130+R132)/2,R131)</f>
        <v>0.99984889919058795</v>
      </c>
      <c r="P131" s="4"/>
      <c r="Q131">
        <f>SUMIFS('[1]FAANGM - Short Interest'!$B:$B,'[1]FAANGM - Short Interest'!$A:$A,B131)</f>
        <v>0</v>
      </c>
      <c r="R131">
        <f>SUMIFS('[1]FAANGM - Short Interest'!$E:$E,'[1]FAANGM - Short Interest'!$A:$A,B131)</f>
        <v>0</v>
      </c>
    </row>
    <row r="132" spans="1:18" x14ac:dyDescent="0.35">
      <c r="A132" s="2">
        <v>41089</v>
      </c>
      <c r="B132" s="3">
        <v>41089</v>
      </c>
      <c r="C132">
        <f>SUMIFS('[1]FAANGM - Price - Weekly'!$E:$E,'[1]FAANGM - Price - Weekly'!$A:$A,$A132)</f>
        <v>20.856999999999999</v>
      </c>
      <c r="D132">
        <f>SUMIFS('[1]FAANGM - Volume - Weekly'!$D:$D,'[1]FAANGM - Volume - Weekly'!$A:$A,A132)</f>
        <v>1490000000</v>
      </c>
      <c r="E132">
        <f>SUMIFS('[1]FAANGM - Twitter - Weekly'!$B:$B,'[1]FAANGM - Twitter - Weekly'!$A:$A,$A132)</f>
        <v>0</v>
      </c>
      <c r="F132">
        <f>SUMIFS('[1]FAANGM - Twitter - Weekly'!$C:$C,'[1]FAANGM - Twitter - Weekly'!$A:$A,$A132)</f>
        <v>0</v>
      </c>
      <c r="G132">
        <f>SUMIFS('[1]FAANGM - Twitter - Weekly'!$D:$D,'[1]FAANGM - Twitter - Weekly'!$A:$A,$A132)</f>
        <v>0</v>
      </c>
      <c r="H132">
        <f>SUMIFS('[1]FAANGM - News - Weekly'!$B:$B,'[1]FAANGM - News - Weekly'!$A:$A,$A132)</f>
        <v>0</v>
      </c>
      <c r="I132">
        <f>SUMIFS('[1]FAANGM - News - Weekly'!$C:$C,'[1]FAANGM - News - Weekly'!$A:$A,$A132)</f>
        <v>0</v>
      </c>
      <c r="J132">
        <f>SUMIFS('[1]FAANGM - News - Weekly'!$D:$D,'[1]FAANGM - News - Weekly'!$A:$A,$A132)</f>
        <v>0</v>
      </c>
      <c r="K132">
        <f>IF(Q132=0,(Q131+Q133)/2,Q132)</f>
        <v>348463332</v>
      </c>
      <c r="L132">
        <f>IF(R132=0,(R131+R133)/2,R132)</f>
        <v>1.0242699872504499</v>
      </c>
      <c r="P132" s="4"/>
      <c r="Q132">
        <f>SUMIFS('[1]FAANGM - Short Interest'!$B:$B,'[1]FAANGM - Short Interest'!$A:$A,B132)</f>
        <v>348463332</v>
      </c>
      <c r="R132">
        <f>SUMIFS('[1]FAANGM - Short Interest'!$E:$E,'[1]FAANGM - Short Interest'!$A:$A,B132)</f>
        <v>1.0242699872504499</v>
      </c>
    </row>
    <row r="133" spans="1:18" x14ac:dyDescent="0.35">
      <c r="A133" s="2">
        <v>41096</v>
      </c>
      <c r="B133" s="3">
        <v>0</v>
      </c>
      <c r="C133">
        <f>SUMIFS('[1]FAANGM - Price - Weekly'!$E:$E,'[1]FAANGM - Price - Weekly'!$A:$A,$A133)</f>
        <v>21.638999999999999</v>
      </c>
      <c r="D133">
        <f>SUMIFS('[1]FAANGM - Volume - Weekly'!$D:$D,'[1]FAANGM - Volume - Weekly'!$A:$A,A133)</f>
        <v>1550000000</v>
      </c>
      <c r="E133">
        <f>SUMIFS('[1]FAANGM - Twitter - Weekly'!$B:$B,'[1]FAANGM - Twitter - Weekly'!$A:$A,$A133)</f>
        <v>0</v>
      </c>
      <c r="F133">
        <f>SUMIFS('[1]FAANGM - Twitter - Weekly'!$C:$C,'[1]FAANGM - Twitter - Weekly'!$A:$A,$A133)</f>
        <v>0</v>
      </c>
      <c r="G133">
        <f>SUMIFS('[1]FAANGM - Twitter - Weekly'!$D:$D,'[1]FAANGM - Twitter - Weekly'!$A:$A,$A133)</f>
        <v>0</v>
      </c>
      <c r="H133">
        <f>SUMIFS('[1]FAANGM - News - Weekly'!$B:$B,'[1]FAANGM - News - Weekly'!$A:$A,$A133)</f>
        <v>0</v>
      </c>
      <c r="I133">
        <f>SUMIFS('[1]FAANGM - News - Weekly'!$C:$C,'[1]FAANGM - News - Weekly'!$A:$A,$A133)</f>
        <v>0</v>
      </c>
      <c r="J133">
        <f>SUMIFS('[1]FAANGM - News - Weekly'!$D:$D,'[1]FAANGM - News - Weekly'!$A:$A,$A133)</f>
        <v>0</v>
      </c>
      <c r="K133">
        <f>IF(Q133=0,(Q132+Q134)/2,Q133)</f>
        <v>352677150</v>
      </c>
      <c r="L133">
        <f>IF(R133=0,(R132+R134)/2,R133)</f>
        <v>0.93296789113963097</v>
      </c>
      <c r="P133" s="4"/>
      <c r="Q133">
        <f>SUMIFS('[1]FAANGM - Short Interest'!$B:$B,'[1]FAANGM - Short Interest'!$A:$A,B133)</f>
        <v>0</v>
      </c>
      <c r="R133">
        <f>SUMIFS('[1]FAANGM - Short Interest'!$E:$E,'[1]FAANGM - Short Interest'!$A:$A,B133)</f>
        <v>0</v>
      </c>
    </row>
    <row r="134" spans="1:18" x14ac:dyDescent="0.35">
      <c r="A134" s="2">
        <v>41103</v>
      </c>
      <c r="B134" s="3">
        <v>41103</v>
      </c>
      <c r="C134">
        <f>SUMIFS('[1]FAANGM - Price - Weekly'!$E:$E,'[1]FAANGM - Price - Weekly'!$A:$A,$A134)</f>
        <v>21.606000000000002</v>
      </c>
      <c r="D134">
        <f>SUMIFS('[1]FAANGM - Volume - Weekly'!$D:$D,'[1]FAANGM - Volume - Weekly'!$A:$A,A134)</f>
        <v>2100000000</v>
      </c>
      <c r="E134">
        <f>SUMIFS('[1]FAANGM - Twitter - Weekly'!$B:$B,'[1]FAANGM - Twitter - Weekly'!$A:$A,$A134)</f>
        <v>0</v>
      </c>
      <c r="F134">
        <f>SUMIFS('[1]FAANGM - Twitter - Weekly'!$C:$C,'[1]FAANGM - Twitter - Weekly'!$A:$A,$A134)</f>
        <v>0</v>
      </c>
      <c r="G134">
        <f>SUMIFS('[1]FAANGM - Twitter - Weekly'!$D:$D,'[1]FAANGM - Twitter - Weekly'!$A:$A,$A134)</f>
        <v>0</v>
      </c>
      <c r="H134">
        <f>SUMIFS('[1]FAANGM - News - Weekly'!$B:$B,'[1]FAANGM - News - Weekly'!$A:$A,$A134)</f>
        <v>0</v>
      </c>
      <c r="I134">
        <f>SUMIFS('[1]FAANGM - News - Weekly'!$C:$C,'[1]FAANGM - News - Weekly'!$A:$A,$A134)</f>
        <v>0</v>
      </c>
      <c r="J134">
        <f>SUMIFS('[1]FAANGM - News - Weekly'!$D:$D,'[1]FAANGM - News - Weekly'!$A:$A,$A134)</f>
        <v>0</v>
      </c>
      <c r="K134">
        <f>IF(Q134=0,(Q133+Q135)/2,Q134)</f>
        <v>356890968</v>
      </c>
      <c r="L134">
        <f>IF(R134=0,(R133+R135)/2,R134)</f>
        <v>0.841665795028812</v>
      </c>
      <c r="P134" s="4"/>
      <c r="Q134">
        <f>SUMIFS('[1]FAANGM - Short Interest'!$B:$B,'[1]FAANGM - Short Interest'!$A:$A,B134)</f>
        <v>356890968</v>
      </c>
      <c r="R134">
        <f>SUMIFS('[1]FAANGM - Short Interest'!$E:$E,'[1]FAANGM - Short Interest'!$A:$A,B134)</f>
        <v>0.841665795028812</v>
      </c>
    </row>
    <row r="135" spans="1:18" x14ac:dyDescent="0.35">
      <c r="A135" s="2">
        <v>41110</v>
      </c>
      <c r="B135" s="3">
        <v>0</v>
      </c>
      <c r="C135">
        <f>SUMIFS('[1]FAANGM - Price - Weekly'!$E:$E,'[1]FAANGM - Price - Weekly'!$A:$A,$A135)</f>
        <v>21.582000000000001</v>
      </c>
      <c r="D135">
        <f>SUMIFS('[1]FAANGM - Volume - Weekly'!$D:$D,'[1]FAANGM - Volume - Weekly'!$A:$A,A135)</f>
        <v>1680000000</v>
      </c>
      <c r="E135">
        <f>SUMIFS('[1]FAANGM - Twitter - Weekly'!$B:$B,'[1]FAANGM - Twitter - Weekly'!$A:$A,$A135)</f>
        <v>0</v>
      </c>
      <c r="F135">
        <f>SUMIFS('[1]FAANGM - Twitter - Weekly'!$C:$C,'[1]FAANGM - Twitter - Weekly'!$A:$A,$A135)</f>
        <v>0</v>
      </c>
      <c r="G135">
        <f>SUMIFS('[1]FAANGM - Twitter - Weekly'!$D:$D,'[1]FAANGM - Twitter - Weekly'!$A:$A,$A135)</f>
        <v>0</v>
      </c>
      <c r="H135">
        <f>SUMIFS('[1]FAANGM - News - Weekly'!$B:$B,'[1]FAANGM - News - Weekly'!$A:$A,$A135)</f>
        <v>0</v>
      </c>
      <c r="I135">
        <f>SUMIFS('[1]FAANGM - News - Weekly'!$C:$C,'[1]FAANGM - News - Weekly'!$A:$A,$A135)</f>
        <v>0</v>
      </c>
      <c r="J135">
        <f>SUMIFS('[1]FAANGM - News - Weekly'!$D:$D,'[1]FAANGM - News - Weekly'!$A:$A,$A135)</f>
        <v>0</v>
      </c>
      <c r="K135">
        <f>IF(Q135=0,(Q134+Q136)/2,Q135)</f>
        <v>338974006</v>
      </c>
      <c r="L135">
        <f>IF(R135=0,(R134+R136)/2,R135)</f>
        <v>0.76951353457059057</v>
      </c>
      <c r="P135" s="4"/>
      <c r="Q135">
        <f>SUMIFS('[1]FAANGM - Short Interest'!$B:$B,'[1]FAANGM - Short Interest'!$A:$A,B135)</f>
        <v>0</v>
      </c>
      <c r="R135">
        <f>SUMIFS('[1]FAANGM - Short Interest'!$E:$E,'[1]FAANGM - Short Interest'!$A:$A,B135)</f>
        <v>0</v>
      </c>
    </row>
    <row r="136" spans="1:18" x14ac:dyDescent="0.35">
      <c r="A136" s="2">
        <v>41117</v>
      </c>
      <c r="B136" s="3">
        <v>41121</v>
      </c>
      <c r="C136">
        <f>SUMIFS('[1]FAANGM - Price - Weekly'!$E:$E,'[1]FAANGM - Price - Weekly'!$A:$A,$A136)</f>
        <v>20.899000000000001</v>
      </c>
      <c r="D136">
        <f>SUMIFS('[1]FAANGM - Volume - Weekly'!$D:$D,'[1]FAANGM - Volume - Weekly'!$A:$A,A136)</f>
        <v>2740000000</v>
      </c>
      <c r="E136">
        <f>SUMIFS('[1]FAANGM - Twitter - Weekly'!$B:$B,'[1]FAANGM - Twitter - Weekly'!$A:$A,$A136)</f>
        <v>0</v>
      </c>
      <c r="F136">
        <f>SUMIFS('[1]FAANGM - Twitter - Weekly'!$C:$C,'[1]FAANGM - Twitter - Weekly'!$A:$A,$A136)</f>
        <v>0</v>
      </c>
      <c r="G136">
        <f>SUMIFS('[1]FAANGM - Twitter - Weekly'!$D:$D,'[1]FAANGM - Twitter - Weekly'!$A:$A,$A136)</f>
        <v>0</v>
      </c>
      <c r="H136">
        <f>SUMIFS('[1]FAANGM - News - Weekly'!$B:$B,'[1]FAANGM - News - Weekly'!$A:$A,$A136)</f>
        <v>0</v>
      </c>
      <c r="I136">
        <f>SUMIFS('[1]FAANGM - News - Weekly'!$C:$C,'[1]FAANGM - News - Weekly'!$A:$A,$A136)</f>
        <v>0</v>
      </c>
      <c r="J136">
        <f>SUMIFS('[1]FAANGM - News - Weekly'!$D:$D,'[1]FAANGM - News - Weekly'!$A:$A,$A136)</f>
        <v>0</v>
      </c>
      <c r="K136">
        <f>IF(Q136=0,(Q135+Q137)/2,Q136)</f>
        <v>321057044</v>
      </c>
      <c r="L136">
        <f>IF(R136=0,(R135+R137)/2,R136)</f>
        <v>0.69736127411236903</v>
      </c>
      <c r="P136" s="4"/>
      <c r="Q136">
        <f>SUMIFS('[1]FAANGM - Short Interest'!$B:$B,'[1]FAANGM - Short Interest'!$A:$A,B136)</f>
        <v>321057044</v>
      </c>
      <c r="R136">
        <f>SUMIFS('[1]FAANGM - Short Interest'!$E:$E,'[1]FAANGM - Short Interest'!$A:$A,B136)</f>
        <v>0.69736127411236903</v>
      </c>
    </row>
    <row r="137" spans="1:18" x14ac:dyDescent="0.35">
      <c r="A137" s="2">
        <v>41124</v>
      </c>
      <c r="B137" s="3">
        <v>0</v>
      </c>
      <c r="C137">
        <f>SUMIFS('[1]FAANGM - Price - Weekly'!$E:$E,'[1]FAANGM - Price - Weekly'!$A:$A,$A137)</f>
        <v>21.989000000000001</v>
      </c>
      <c r="D137">
        <f>SUMIFS('[1]FAANGM - Volume - Weekly'!$D:$D,'[1]FAANGM - Volume - Weekly'!$A:$A,A137)</f>
        <v>1900000000</v>
      </c>
      <c r="E137">
        <f>SUMIFS('[1]FAANGM - Twitter - Weekly'!$B:$B,'[1]FAANGM - Twitter - Weekly'!$A:$A,$A137)</f>
        <v>0</v>
      </c>
      <c r="F137">
        <f>SUMIFS('[1]FAANGM - Twitter - Weekly'!$C:$C,'[1]FAANGM - Twitter - Weekly'!$A:$A,$A137)</f>
        <v>0</v>
      </c>
      <c r="G137">
        <f>SUMIFS('[1]FAANGM - Twitter - Weekly'!$D:$D,'[1]FAANGM - Twitter - Weekly'!$A:$A,$A137)</f>
        <v>0</v>
      </c>
      <c r="H137">
        <f>SUMIFS('[1]FAANGM - News - Weekly'!$B:$B,'[1]FAANGM - News - Weekly'!$A:$A,$A137)</f>
        <v>0</v>
      </c>
      <c r="I137">
        <f>SUMIFS('[1]FAANGM - News - Weekly'!$C:$C,'[1]FAANGM - News - Weekly'!$A:$A,$A137)</f>
        <v>0</v>
      </c>
      <c r="J137">
        <f>SUMIFS('[1]FAANGM - News - Weekly'!$D:$D,'[1]FAANGM - News - Weekly'!$A:$A,$A137)</f>
        <v>0</v>
      </c>
      <c r="K137">
        <f>IF(Q137=0,(Q136+Q138)/2,Q137)</f>
        <v>346489430</v>
      </c>
      <c r="L137">
        <f>IF(R137=0,(R136+R138)/2,R137)</f>
        <v>0.95981600007814949</v>
      </c>
      <c r="P137" s="4"/>
      <c r="Q137">
        <f>SUMIFS('[1]FAANGM - Short Interest'!$B:$B,'[1]FAANGM - Short Interest'!$A:$A,B137)</f>
        <v>0</v>
      </c>
      <c r="R137">
        <f>SUMIFS('[1]FAANGM - Short Interest'!$E:$E,'[1]FAANGM - Short Interest'!$A:$A,B137)</f>
        <v>0</v>
      </c>
    </row>
    <row r="138" spans="1:18" x14ac:dyDescent="0.35">
      <c r="A138" s="2">
        <v>41131</v>
      </c>
      <c r="B138" s="3">
        <v>41136</v>
      </c>
      <c r="C138">
        <f>SUMIFS('[1]FAANGM - Price - Weekly'!$E:$E,'[1]FAANGM - Price - Weekly'!$A:$A,$A138)</f>
        <v>22.204000000000001</v>
      </c>
      <c r="D138">
        <f>SUMIFS('[1]FAANGM - Volume - Weekly'!$D:$D,'[1]FAANGM - Volume - Weekly'!$A:$A,A138)</f>
        <v>1250000000</v>
      </c>
      <c r="E138">
        <f>SUMIFS('[1]FAANGM - Twitter - Weekly'!$B:$B,'[1]FAANGM - Twitter - Weekly'!$A:$A,$A138)</f>
        <v>0</v>
      </c>
      <c r="F138">
        <f>SUMIFS('[1]FAANGM - Twitter - Weekly'!$C:$C,'[1]FAANGM - Twitter - Weekly'!$A:$A,$A138)</f>
        <v>0</v>
      </c>
      <c r="G138">
        <f>SUMIFS('[1]FAANGM - Twitter - Weekly'!$D:$D,'[1]FAANGM - Twitter - Weekly'!$A:$A,$A138)</f>
        <v>0</v>
      </c>
      <c r="H138">
        <f>SUMIFS('[1]FAANGM - News - Weekly'!$B:$B,'[1]FAANGM - News - Weekly'!$A:$A,$A138)</f>
        <v>0</v>
      </c>
      <c r="I138">
        <f>SUMIFS('[1]FAANGM - News - Weekly'!$C:$C,'[1]FAANGM - News - Weekly'!$A:$A,$A138)</f>
        <v>0</v>
      </c>
      <c r="J138">
        <f>SUMIFS('[1]FAANGM - News - Weekly'!$D:$D,'[1]FAANGM - News - Weekly'!$A:$A,$A138)</f>
        <v>0</v>
      </c>
      <c r="K138">
        <f>IF(Q138=0,(Q137+Q139)/2,Q138)</f>
        <v>371921816</v>
      </c>
      <c r="L138">
        <f>IF(R138=0,(R137+R139)/2,R138)</f>
        <v>1.2222707260439301</v>
      </c>
      <c r="P138" s="4"/>
      <c r="Q138">
        <f>SUMIFS('[1]FAANGM - Short Interest'!$B:$B,'[1]FAANGM - Short Interest'!$A:$A,B138)</f>
        <v>371921816</v>
      </c>
      <c r="R138">
        <f>SUMIFS('[1]FAANGM - Short Interest'!$E:$E,'[1]FAANGM - Short Interest'!$A:$A,B138)</f>
        <v>1.2222707260439301</v>
      </c>
    </row>
    <row r="139" spans="1:18" x14ac:dyDescent="0.35">
      <c r="A139" s="2">
        <v>41138</v>
      </c>
      <c r="B139" s="3">
        <v>0</v>
      </c>
      <c r="C139">
        <f>SUMIFS('[1]FAANGM - Price - Weekly'!$E:$E,'[1]FAANGM - Price - Weekly'!$A:$A,$A139)</f>
        <v>23.146999999999998</v>
      </c>
      <c r="D139">
        <f>SUMIFS('[1]FAANGM - Volume - Weekly'!$D:$D,'[1]FAANGM - Volume - Weekly'!$A:$A,A139)</f>
        <v>1570000000</v>
      </c>
      <c r="E139">
        <f>SUMIFS('[1]FAANGM - Twitter - Weekly'!$B:$B,'[1]FAANGM - Twitter - Weekly'!$A:$A,$A139)</f>
        <v>0</v>
      </c>
      <c r="F139">
        <f>SUMIFS('[1]FAANGM - Twitter - Weekly'!$C:$C,'[1]FAANGM - Twitter - Weekly'!$A:$A,$A139)</f>
        <v>0</v>
      </c>
      <c r="G139">
        <f>SUMIFS('[1]FAANGM - Twitter - Weekly'!$D:$D,'[1]FAANGM - Twitter - Weekly'!$A:$A,$A139)</f>
        <v>0</v>
      </c>
      <c r="H139">
        <f>SUMIFS('[1]FAANGM - News - Weekly'!$B:$B,'[1]FAANGM - News - Weekly'!$A:$A,$A139)</f>
        <v>0</v>
      </c>
      <c r="I139">
        <f>SUMIFS('[1]FAANGM - News - Weekly'!$C:$C,'[1]FAANGM - News - Weekly'!$A:$A,$A139)</f>
        <v>0</v>
      </c>
      <c r="J139">
        <f>SUMIFS('[1]FAANGM - News - Weekly'!$D:$D,'[1]FAANGM - News - Weekly'!$A:$A,$A139)</f>
        <v>0</v>
      </c>
      <c r="K139">
        <f>IF(Q139=0,(Q138+Q140)/2,Q139)</f>
        <v>185960908</v>
      </c>
      <c r="L139">
        <f>IF(R139=0,(R138+R140)/2,R139)</f>
        <v>0.61113536302196503</v>
      </c>
      <c r="P139" s="4"/>
      <c r="Q139">
        <f>SUMIFS('[1]FAANGM - Short Interest'!$B:$B,'[1]FAANGM - Short Interest'!$A:$A,B139)</f>
        <v>0</v>
      </c>
      <c r="R139">
        <f>SUMIFS('[1]FAANGM - Short Interest'!$E:$E,'[1]FAANGM - Short Interest'!$A:$A,B139)</f>
        <v>0</v>
      </c>
    </row>
    <row r="140" spans="1:18" x14ac:dyDescent="0.35">
      <c r="A140" s="2">
        <v>41145</v>
      </c>
      <c r="B140" s="3">
        <v>0</v>
      </c>
      <c r="C140">
        <f>SUMIFS('[1]FAANGM - Price - Weekly'!$E:$E,'[1]FAANGM - Price - Weekly'!$A:$A,$A140)</f>
        <v>23.687000000000001</v>
      </c>
      <c r="D140">
        <f>SUMIFS('[1]FAANGM - Volume - Weekly'!$D:$D,'[1]FAANGM - Volume - Weekly'!$A:$A,A140)</f>
        <v>2849999872</v>
      </c>
      <c r="E140">
        <f>SUMIFS('[1]FAANGM - Twitter - Weekly'!$B:$B,'[1]FAANGM - Twitter - Weekly'!$A:$A,$A140)</f>
        <v>0</v>
      </c>
      <c r="F140">
        <f>SUMIFS('[1]FAANGM - Twitter - Weekly'!$C:$C,'[1]FAANGM - Twitter - Weekly'!$A:$A,$A140)</f>
        <v>0</v>
      </c>
      <c r="G140">
        <f>SUMIFS('[1]FAANGM - Twitter - Weekly'!$D:$D,'[1]FAANGM - Twitter - Weekly'!$A:$A,$A140)</f>
        <v>0</v>
      </c>
      <c r="H140">
        <f>SUMIFS('[1]FAANGM - News - Weekly'!$B:$B,'[1]FAANGM - News - Weekly'!$A:$A,$A140)</f>
        <v>0</v>
      </c>
      <c r="I140">
        <f>SUMIFS('[1]FAANGM - News - Weekly'!$C:$C,'[1]FAANGM - News - Weekly'!$A:$A,$A140)</f>
        <v>0</v>
      </c>
      <c r="J140">
        <f>SUMIFS('[1]FAANGM - News - Weekly'!$D:$D,'[1]FAANGM - News - Weekly'!$A:$A,$A140)</f>
        <v>0</v>
      </c>
      <c r="K140">
        <f>IF(Q140=0,(Q139+Q141)/2,Q140)</f>
        <v>190279404</v>
      </c>
      <c r="L140">
        <f>IF(R140=0,(R139+R141)/2,R140)</f>
        <v>0.4270479748113265</v>
      </c>
      <c r="P140" s="4"/>
      <c r="Q140">
        <f>SUMIFS('[1]FAANGM - Short Interest'!$B:$B,'[1]FAANGM - Short Interest'!$A:$A,B140)</f>
        <v>0</v>
      </c>
      <c r="R140">
        <f>SUMIFS('[1]FAANGM - Short Interest'!$E:$E,'[1]FAANGM - Short Interest'!$A:$A,B140)</f>
        <v>0</v>
      </c>
    </row>
    <row r="141" spans="1:18" x14ac:dyDescent="0.35">
      <c r="A141" s="2">
        <v>41152</v>
      </c>
      <c r="B141" s="3">
        <v>41152</v>
      </c>
      <c r="C141">
        <f>SUMIFS('[1]FAANGM - Price - Weekly'!$E:$E,'[1]FAANGM - Price - Weekly'!$A:$A,$A141)</f>
        <v>23.759</v>
      </c>
      <c r="D141">
        <f>SUMIFS('[1]FAANGM - Volume - Weekly'!$D:$D,'[1]FAANGM - Volume - Weekly'!$A:$A,A141)</f>
        <v>1540000000</v>
      </c>
      <c r="E141">
        <f>SUMIFS('[1]FAANGM - Twitter - Weekly'!$B:$B,'[1]FAANGM - Twitter - Weekly'!$A:$A,$A141)</f>
        <v>0</v>
      </c>
      <c r="F141">
        <f>SUMIFS('[1]FAANGM - Twitter - Weekly'!$C:$C,'[1]FAANGM - Twitter - Weekly'!$A:$A,$A141)</f>
        <v>0</v>
      </c>
      <c r="G141">
        <f>SUMIFS('[1]FAANGM - Twitter - Weekly'!$D:$D,'[1]FAANGM - Twitter - Weekly'!$A:$A,$A141)</f>
        <v>0</v>
      </c>
      <c r="H141">
        <f>SUMIFS('[1]FAANGM - News - Weekly'!$B:$B,'[1]FAANGM - News - Weekly'!$A:$A,$A141)</f>
        <v>0</v>
      </c>
      <c r="I141">
        <f>SUMIFS('[1]FAANGM - News - Weekly'!$C:$C,'[1]FAANGM - News - Weekly'!$A:$A,$A141)</f>
        <v>0</v>
      </c>
      <c r="J141">
        <f>SUMIFS('[1]FAANGM - News - Weekly'!$D:$D,'[1]FAANGM - News - Weekly'!$A:$A,$A141)</f>
        <v>0</v>
      </c>
      <c r="K141">
        <f>IF(Q141=0,(Q140+Q142)/2,Q141)</f>
        <v>380558808</v>
      </c>
      <c r="L141">
        <f>IF(R141=0,(R140+R142)/2,R141)</f>
        <v>0.85409594962265301</v>
      </c>
      <c r="P141" s="4"/>
      <c r="Q141">
        <f>SUMIFS('[1]FAANGM - Short Interest'!$B:$B,'[1]FAANGM - Short Interest'!$A:$A,B141)</f>
        <v>380558808</v>
      </c>
      <c r="R141">
        <f>SUMIFS('[1]FAANGM - Short Interest'!$E:$E,'[1]FAANGM - Short Interest'!$A:$A,B141)</f>
        <v>0.85409594962265301</v>
      </c>
    </row>
    <row r="142" spans="1:18" x14ac:dyDescent="0.35">
      <c r="A142" s="2">
        <v>41159</v>
      </c>
      <c r="B142" s="3">
        <v>0</v>
      </c>
      <c r="C142">
        <f>SUMIFS('[1]FAANGM - Price - Weekly'!$E:$E,'[1]FAANGM - Price - Weekly'!$A:$A,$A142)</f>
        <v>24.300999999999998</v>
      </c>
      <c r="D142">
        <f>SUMIFS('[1]FAANGM - Volume - Weekly'!$D:$D,'[1]FAANGM - Volume - Weekly'!$A:$A,A142)</f>
        <v>1430000000</v>
      </c>
      <c r="E142">
        <f>SUMIFS('[1]FAANGM - Twitter - Weekly'!$B:$B,'[1]FAANGM - Twitter - Weekly'!$A:$A,$A142)</f>
        <v>0</v>
      </c>
      <c r="F142">
        <f>SUMIFS('[1]FAANGM - Twitter - Weekly'!$C:$C,'[1]FAANGM - Twitter - Weekly'!$A:$A,$A142)</f>
        <v>0</v>
      </c>
      <c r="G142">
        <f>SUMIFS('[1]FAANGM - Twitter - Weekly'!$D:$D,'[1]FAANGM - Twitter - Weekly'!$A:$A,$A142)</f>
        <v>0</v>
      </c>
      <c r="H142">
        <f>SUMIFS('[1]FAANGM - News - Weekly'!$B:$B,'[1]FAANGM - News - Weekly'!$A:$A,$A142)</f>
        <v>0</v>
      </c>
      <c r="I142">
        <f>SUMIFS('[1]FAANGM - News - Weekly'!$C:$C,'[1]FAANGM - News - Weekly'!$A:$A,$A142)</f>
        <v>0</v>
      </c>
      <c r="J142">
        <f>SUMIFS('[1]FAANGM - News - Weekly'!$D:$D,'[1]FAANGM - News - Weekly'!$A:$A,$A142)</f>
        <v>0</v>
      </c>
      <c r="K142">
        <f>IF(Q142=0,(Q141+Q143)/2,Q142)</f>
        <v>393497090</v>
      </c>
      <c r="L142">
        <f>IF(R142=0,(R141+R143)/2,R142)</f>
        <v>0.83028273701682154</v>
      </c>
      <c r="P142" s="4"/>
      <c r="Q142">
        <f>SUMIFS('[1]FAANGM - Short Interest'!$B:$B,'[1]FAANGM - Short Interest'!$A:$A,B142)</f>
        <v>0</v>
      </c>
      <c r="R142">
        <f>SUMIFS('[1]FAANGM - Short Interest'!$E:$E,'[1]FAANGM - Short Interest'!$A:$A,B142)</f>
        <v>0</v>
      </c>
    </row>
    <row r="143" spans="1:18" x14ac:dyDescent="0.35">
      <c r="A143" s="2">
        <v>41166</v>
      </c>
      <c r="B143" s="3">
        <v>41166</v>
      </c>
      <c r="C143">
        <f>SUMIFS('[1]FAANGM - Price - Weekly'!$E:$E,'[1]FAANGM - Price - Weekly'!$A:$A,$A143)</f>
        <v>24.689</v>
      </c>
      <c r="D143">
        <f>SUMIFS('[1]FAANGM - Volume - Weekly'!$D:$D,'[1]FAANGM - Volume - Weekly'!$A:$A,A143)</f>
        <v>2900000000</v>
      </c>
      <c r="E143">
        <f>SUMIFS('[1]FAANGM - Twitter - Weekly'!$B:$B,'[1]FAANGM - Twitter - Weekly'!$A:$A,$A143)</f>
        <v>0</v>
      </c>
      <c r="F143">
        <f>SUMIFS('[1]FAANGM - Twitter - Weekly'!$C:$C,'[1]FAANGM - Twitter - Weekly'!$A:$A,$A143)</f>
        <v>0</v>
      </c>
      <c r="G143">
        <f>SUMIFS('[1]FAANGM - Twitter - Weekly'!$D:$D,'[1]FAANGM - Twitter - Weekly'!$A:$A,$A143)</f>
        <v>0</v>
      </c>
      <c r="H143">
        <f>SUMIFS('[1]FAANGM - News - Weekly'!$B:$B,'[1]FAANGM - News - Weekly'!$A:$A,$A143)</f>
        <v>0</v>
      </c>
      <c r="I143">
        <f>SUMIFS('[1]FAANGM - News - Weekly'!$C:$C,'[1]FAANGM - News - Weekly'!$A:$A,$A143)</f>
        <v>0</v>
      </c>
      <c r="J143">
        <f>SUMIFS('[1]FAANGM - News - Weekly'!$D:$D,'[1]FAANGM - News - Weekly'!$A:$A,$A143)</f>
        <v>0</v>
      </c>
      <c r="K143">
        <f>IF(Q143=0,(Q142+Q144)/2,Q143)</f>
        <v>406435372</v>
      </c>
      <c r="L143">
        <f>IF(R143=0,(R142+R144)/2,R143)</f>
        <v>0.80646952441098996</v>
      </c>
      <c r="P143" s="4"/>
      <c r="Q143">
        <f>SUMIFS('[1]FAANGM - Short Interest'!$B:$B,'[1]FAANGM - Short Interest'!$A:$A,B143)</f>
        <v>406435372</v>
      </c>
      <c r="R143">
        <f>SUMIFS('[1]FAANGM - Short Interest'!$E:$E,'[1]FAANGM - Short Interest'!$A:$A,B143)</f>
        <v>0.80646952441098996</v>
      </c>
    </row>
    <row r="144" spans="1:18" x14ac:dyDescent="0.35">
      <c r="A144" s="2">
        <v>41173</v>
      </c>
      <c r="B144" s="3">
        <v>0</v>
      </c>
      <c r="C144">
        <f>SUMIFS('[1]FAANGM - Price - Weekly'!$E:$E,'[1]FAANGM - Price - Weekly'!$A:$A,$A144)</f>
        <v>25.003</v>
      </c>
      <c r="D144">
        <f>SUMIFS('[1]FAANGM - Volume - Weekly'!$D:$D,'[1]FAANGM - Volume - Weekly'!$A:$A,A144)</f>
        <v>2010000000</v>
      </c>
      <c r="E144">
        <f>SUMIFS('[1]FAANGM - Twitter - Weekly'!$B:$B,'[1]FAANGM - Twitter - Weekly'!$A:$A,$A144)</f>
        <v>0</v>
      </c>
      <c r="F144">
        <f>SUMIFS('[1]FAANGM - Twitter - Weekly'!$C:$C,'[1]FAANGM - Twitter - Weekly'!$A:$A,$A144)</f>
        <v>0</v>
      </c>
      <c r="G144">
        <f>SUMIFS('[1]FAANGM - Twitter - Weekly'!$D:$D,'[1]FAANGM - Twitter - Weekly'!$A:$A,$A144)</f>
        <v>0</v>
      </c>
      <c r="H144">
        <f>SUMIFS('[1]FAANGM - News - Weekly'!$B:$B,'[1]FAANGM - News - Weekly'!$A:$A,$A144)</f>
        <v>0</v>
      </c>
      <c r="I144">
        <f>SUMIFS('[1]FAANGM - News - Weekly'!$C:$C,'[1]FAANGM - News - Weekly'!$A:$A,$A144)</f>
        <v>0</v>
      </c>
      <c r="J144">
        <f>SUMIFS('[1]FAANGM - News - Weekly'!$D:$D,'[1]FAANGM - News - Weekly'!$A:$A,$A144)</f>
        <v>0</v>
      </c>
      <c r="K144">
        <f>IF(Q144=0,(Q143+Q145)/2,Q144)</f>
        <v>414942906</v>
      </c>
      <c r="L144">
        <f>IF(R144=0,(R143+R145)/2,R144)</f>
        <v>0.81893521877910547</v>
      </c>
      <c r="P144" s="4"/>
      <c r="Q144">
        <f>SUMIFS('[1]FAANGM - Short Interest'!$B:$B,'[1]FAANGM - Short Interest'!$A:$A,B144)</f>
        <v>0</v>
      </c>
      <c r="R144">
        <f>SUMIFS('[1]FAANGM - Short Interest'!$E:$E,'[1]FAANGM - Short Interest'!$A:$A,B144)</f>
        <v>0</v>
      </c>
    </row>
    <row r="145" spans="1:18" x14ac:dyDescent="0.35">
      <c r="A145" s="2">
        <v>41180</v>
      </c>
      <c r="B145" s="3">
        <v>41180</v>
      </c>
      <c r="C145">
        <f>SUMIFS('[1]FAANGM - Price - Weekly'!$E:$E,'[1]FAANGM - Price - Weekly'!$A:$A,$A145)</f>
        <v>23.824999999999999</v>
      </c>
      <c r="D145">
        <f>SUMIFS('[1]FAANGM - Volume - Weekly'!$D:$D,'[1]FAANGM - Volume - Weekly'!$A:$A,A145)</f>
        <v>2860000000</v>
      </c>
      <c r="E145">
        <f>SUMIFS('[1]FAANGM - Twitter - Weekly'!$B:$B,'[1]FAANGM - Twitter - Weekly'!$A:$A,$A145)</f>
        <v>0</v>
      </c>
      <c r="F145">
        <f>SUMIFS('[1]FAANGM - Twitter - Weekly'!$C:$C,'[1]FAANGM - Twitter - Weekly'!$A:$A,$A145)</f>
        <v>0</v>
      </c>
      <c r="G145">
        <f>SUMIFS('[1]FAANGM - Twitter - Weekly'!$D:$D,'[1]FAANGM - Twitter - Weekly'!$A:$A,$A145)</f>
        <v>0</v>
      </c>
      <c r="H145">
        <f>SUMIFS('[1]FAANGM - News - Weekly'!$B:$B,'[1]FAANGM - News - Weekly'!$A:$A,$A145)</f>
        <v>0</v>
      </c>
      <c r="I145">
        <f>SUMIFS('[1]FAANGM - News - Weekly'!$C:$C,'[1]FAANGM - News - Weekly'!$A:$A,$A145)</f>
        <v>0</v>
      </c>
      <c r="J145">
        <f>SUMIFS('[1]FAANGM - News - Weekly'!$D:$D,'[1]FAANGM - News - Weekly'!$A:$A,$A145)</f>
        <v>0</v>
      </c>
      <c r="K145">
        <f>IF(Q145=0,(Q144+Q146)/2,Q145)</f>
        <v>423450440</v>
      </c>
      <c r="L145">
        <f>IF(R145=0,(R144+R146)/2,R145)</f>
        <v>0.83140091314722098</v>
      </c>
      <c r="P145" s="4"/>
      <c r="Q145">
        <f>SUMIFS('[1]FAANGM - Short Interest'!$B:$B,'[1]FAANGM - Short Interest'!$A:$A,B145)</f>
        <v>423450440</v>
      </c>
      <c r="R145">
        <f>SUMIFS('[1]FAANGM - Short Interest'!$E:$E,'[1]FAANGM - Short Interest'!$A:$A,B145)</f>
        <v>0.83140091314722098</v>
      </c>
    </row>
    <row r="146" spans="1:18" x14ac:dyDescent="0.35">
      <c r="A146" s="2">
        <v>41187</v>
      </c>
      <c r="B146" s="3">
        <v>0</v>
      </c>
      <c r="C146">
        <f>SUMIFS('[1]FAANGM - Price - Weekly'!$E:$E,'[1]FAANGM - Price - Weekly'!$A:$A,$A146)</f>
        <v>23.306999999999999</v>
      </c>
      <c r="D146">
        <f>SUMIFS('[1]FAANGM - Volume - Weekly'!$D:$D,'[1]FAANGM - Volume - Weekly'!$A:$A,A146)</f>
        <v>2560000000</v>
      </c>
      <c r="E146">
        <f>SUMIFS('[1]FAANGM - Twitter - Weekly'!$B:$B,'[1]FAANGM - Twitter - Weekly'!$A:$A,$A146)</f>
        <v>0</v>
      </c>
      <c r="F146">
        <f>SUMIFS('[1]FAANGM - Twitter - Weekly'!$C:$C,'[1]FAANGM - Twitter - Weekly'!$A:$A,$A146)</f>
        <v>0</v>
      </c>
      <c r="G146">
        <f>SUMIFS('[1]FAANGM - Twitter - Weekly'!$D:$D,'[1]FAANGM - Twitter - Weekly'!$A:$A,$A146)</f>
        <v>0</v>
      </c>
      <c r="H146">
        <f>SUMIFS('[1]FAANGM - News - Weekly'!$B:$B,'[1]FAANGM - News - Weekly'!$A:$A,$A146)</f>
        <v>0</v>
      </c>
      <c r="I146">
        <f>SUMIFS('[1]FAANGM - News - Weekly'!$C:$C,'[1]FAANGM - News - Weekly'!$A:$A,$A146)</f>
        <v>0</v>
      </c>
      <c r="J146">
        <f>SUMIFS('[1]FAANGM - News - Weekly'!$D:$D,'[1]FAANGM - News - Weekly'!$A:$A,$A146)</f>
        <v>0</v>
      </c>
      <c r="K146">
        <f>IF(Q146=0,(Q145+Q147)/2,Q146)</f>
        <v>437332182</v>
      </c>
      <c r="L146">
        <f>IF(R146=0,(R145+R147)/2,R146)</f>
        <v>0.81132562050923607</v>
      </c>
      <c r="P146" s="4"/>
      <c r="Q146">
        <f>SUMIFS('[1]FAANGM - Short Interest'!$B:$B,'[1]FAANGM - Short Interest'!$A:$A,B146)</f>
        <v>0</v>
      </c>
      <c r="R146">
        <f>SUMIFS('[1]FAANGM - Short Interest'!$E:$E,'[1]FAANGM - Short Interest'!$A:$A,B146)</f>
        <v>0</v>
      </c>
    </row>
    <row r="147" spans="1:18" x14ac:dyDescent="0.35">
      <c r="A147" s="2">
        <v>41194</v>
      </c>
      <c r="B147" s="3">
        <v>41197</v>
      </c>
      <c r="C147">
        <f>SUMIFS('[1]FAANGM - Price - Weekly'!$E:$E,'[1]FAANGM - Price - Weekly'!$A:$A,$A147)</f>
        <v>22.49</v>
      </c>
      <c r="D147">
        <f>SUMIFS('[1]FAANGM - Volume - Weekly'!$D:$D,'[1]FAANGM - Volume - Weekly'!$A:$A,A147)</f>
        <v>2990000128</v>
      </c>
      <c r="E147">
        <f>SUMIFS('[1]FAANGM - Twitter - Weekly'!$B:$B,'[1]FAANGM - Twitter - Weekly'!$A:$A,$A147)</f>
        <v>0</v>
      </c>
      <c r="F147">
        <f>SUMIFS('[1]FAANGM - Twitter - Weekly'!$C:$C,'[1]FAANGM - Twitter - Weekly'!$A:$A,$A147)</f>
        <v>0</v>
      </c>
      <c r="G147">
        <f>SUMIFS('[1]FAANGM - Twitter - Weekly'!$D:$D,'[1]FAANGM - Twitter - Weekly'!$A:$A,$A147)</f>
        <v>0</v>
      </c>
      <c r="H147">
        <f>SUMIFS('[1]FAANGM - News - Weekly'!$B:$B,'[1]FAANGM - News - Weekly'!$A:$A,$A147)</f>
        <v>0</v>
      </c>
      <c r="I147">
        <f>SUMIFS('[1]FAANGM - News - Weekly'!$C:$C,'[1]FAANGM - News - Weekly'!$A:$A,$A147)</f>
        <v>0</v>
      </c>
      <c r="J147">
        <f>SUMIFS('[1]FAANGM - News - Weekly'!$D:$D,'[1]FAANGM - News - Weekly'!$A:$A,$A147)</f>
        <v>0</v>
      </c>
      <c r="K147">
        <f>IF(Q147=0,(Q146+Q148)/2,Q147)</f>
        <v>451213924</v>
      </c>
      <c r="L147">
        <f>IF(R147=0,(R146+R148)/2,R147)</f>
        <v>0.79125032787125105</v>
      </c>
      <c r="P147" s="4"/>
      <c r="Q147">
        <f>SUMIFS('[1]FAANGM - Short Interest'!$B:$B,'[1]FAANGM - Short Interest'!$A:$A,B147)</f>
        <v>451213924</v>
      </c>
      <c r="R147">
        <f>SUMIFS('[1]FAANGM - Short Interest'!$E:$E,'[1]FAANGM - Short Interest'!$A:$A,B147)</f>
        <v>0.79125032787125105</v>
      </c>
    </row>
    <row r="148" spans="1:18" x14ac:dyDescent="0.35">
      <c r="A148" s="2">
        <v>41201</v>
      </c>
      <c r="B148" s="3">
        <v>0</v>
      </c>
      <c r="C148">
        <f>SUMIFS('[1]FAANGM - Price - Weekly'!$E:$E,'[1]FAANGM - Price - Weekly'!$A:$A,$A148)</f>
        <v>21.78</v>
      </c>
      <c r="D148">
        <f>SUMIFS('[1]FAANGM - Volume - Weekly'!$D:$D,'[1]FAANGM - Volume - Weekly'!$A:$A,A148)</f>
        <v>2590000128</v>
      </c>
      <c r="E148">
        <f>SUMIFS('[1]FAANGM - Twitter - Weekly'!$B:$B,'[1]FAANGM - Twitter - Weekly'!$A:$A,$A148)</f>
        <v>0</v>
      </c>
      <c r="F148">
        <f>SUMIFS('[1]FAANGM - Twitter - Weekly'!$C:$C,'[1]FAANGM - Twitter - Weekly'!$A:$A,$A148)</f>
        <v>0</v>
      </c>
      <c r="G148">
        <f>SUMIFS('[1]FAANGM - Twitter - Weekly'!$D:$D,'[1]FAANGM - Twitter - Weekly'!$A:$A,$A148)</f>
        <v>0</v>
      </c>
      <c r="H148">
        <f>SUMIFS('[1]FAANGM - News - Weekly'!$B:$B,'[1]FAANGM - News - Weekly'!$A:$A,$A148)</f>
        <v>0</v>
      </c>
      <c r="I148">
        <f>SUMIFS('[1]FAANGM - News - Weekly'!$C:$C,'[1]FAANGM - News - Weekly'!$A:$A,$A148)</f>
        <v>0</v>
      </c>
      <c r="J148">
        <f>SUMIFS('[1]FAANGM - News - Weekly'!$D:$D,'[1]FAANGM - News - Weekly'!$A:$A,$A148)</f>
        <v>0</v>
      </c>
      <c r="K148">
        <f>IF(Q148=0,(Q147+Q149)/2,Q148)</f>
        <v>461867126</v>
      </c>
      <c r="L148">
        <f>IF(R148=0,(R147+R149)/2,R148)</f>
        <v>0.76253446081502796</v>
      </c>
      <c r="P148" s="4"/>
      <c r="Q148">
        <f>SUMIFS('[1]FAANGM - Short Interest'!$B:$B,'[1]FAANGM - Short Interest'!$A:$A,B148)</f>
        <v>0</v>
      </c>
      <c r="R148">
        <f>SUMIFS('[1]FAANGM - Short Interest'!$E:$E,'[1]FAANGM - Short Interest'!$A:$A,B148)</f>
        <v>0</v>
      </c>
    </row>
    <row r="149" spans="1:18" x14ac:dyDescent="0.35">
      <c r="A149" s="2">
        <v>41208</v>
      </c>
      <c r="B149" s="3">
        <v>41213</v>
      </c>
      <c r="C149">
        <f>SUMIFS('[1]FAANGM - Price - Weekly'!$E:$E,'[1]FAANGM - Price - Weekly'!$A:$A,$A149)</f>
        <v>21.571000000000002</v>
      </c>
      <c r="D149">
        <f>SUMIFS('[1]FAANGM - Volume - Weekly'!$D:$D,'[1]FAANGM - Volume - Weekly'!$A:$A,A149)</f>
        <v>3489999872</v>
      </c>
      <c r="E149">
        <f>SUMIFS('[1]FAANGM - Twitter - Weekly'!$B:$B,'[1]FAANGM - Twitter - Weekly'!$A:$A,$A149)</f>
        <v>0</v>
      </c>
      <c r="F149">
        <f>SUMIFS('[1]FAANGM - Twitter - Weekly'!$C:$C,'[1]FAANGM - Twitter - Weekly'!$A:$A,$A149)</f>
        <v>0</v>
      </c>
      <c r="G149">
        <f>SUMIFS('[1]FAANGM - Twitter - Weekly'!$D:$D,'[1]FAANGM - Twitter - Weekly'!$A:$A,$A149)</f>
        <v>0</v>
      </c>
      <c r="H149">
        <f>SUMIFS('[1]FAANGM - News - Weekly'!$B:$B,'[1]FAANGM - News - Weekly'!$A:$A,$A149)</f>
        <v>0</v>
      </c>
      <c r="I149">
        <f>SUMIFS('[1]FAANGM - News - Weekly'!$C:$C,'[1]FAANGM - News - Weekly'!$A:$A,$A149)</f>
        <v>0</v>
      </c>
      <c r="J149">
        <f>SUMIFS('[1]FAANGM - News - Weekly'!$D:$D,'[1]FAANGM - News - Weekly'!$A:$A,$A149)</f>
        <v>0</v>
      </c>
      <c r="K149">
        <f>IF(Q149=0,(Q148+Q150)/2,Q149)</f>
        <v>472520328</v>
      </c>
      <c r="L149">
        <f>IF(R149=0,(R148+R150)/2,R149)</f>
        <v>0.73381859375880498</v>
      </c>
      <c r="P149" s="4"/>
      <c r="Q149">
        <f>SUMIFS('[1]FAANGM - Short Interest'!$B:$B,'[1]FAANGM - Short Interest'!$A:$A,B149)</f>
        <v>472520328</v>
      </c>
      <c r="R149">
        <f>SUMIFS('[1]FAANGM - Short Interest'!$E:$E,'[1]FAANGM - Short Interest'!$A:$A,B149)</f>
        <v>0.73381859375880498</v>
      </c>
    </row>
    <row r="150" spans="1:18" x14ac:dyDescent="0.35">
      <c r="A150" s="2">
        <v>41215</v>
      </c>
      <c r="B150" s="3">
        <v>0</v>
      </c>
      <c r="C150">
        <f>SUMIFS('[1]FAANGM - Price - Weekly'!$E:$E,'[1]FAANGM - Price - Weekly'!$A:$A,$A150)</f>
        <v>20.6</v>
      </c>
      <c r="D150">
        <f>SUMIFS('[1]FAANGM - Volume - Weekly'!$D:$D,'[1]FAANGM - Volume - Weekly'!$A:$A,A150)</f>
        <v>1470000000</v>
      </c>
      <c r="E150">
        <f>SUMIFS('[1]FAANGM - Twitter - Weekly'!$B:$B,'[1]FAANGM - Twitter - Weekly'!$A:$A,$A150)</f>
        <v>0</v>
      </c>
      <c r="F150">
        <f>SUMIFS('[1]FAANGM - Twitter - Weekly'!$C:$C,'[1]FAANGM - Twitter - Weekly'!$A:$A,$A150)</f>
        <v>0</v>
      </c>
      <c r="G150">
        <f>SUMIFS('[1]FAANGM - Twitter - Weekly'!$D:$D,'[1]FAANGM - Twitter - Weekly'!$A:$A,$A150)</f>
        <v>0</v>
      </c>
      <c r="H150">
        <f>SUMIFS('[1]FAANGM - News - Weekly'!$B:$B,'[1]FAANGM - News - Weekly'!$A:$A,$A150)</f>
        <v>0</v>
      </c>
      <c r="I150">
        <f>SUMIFS('[1]FAANGM - News - Weekly'!$C:$C,'[1]FAANGM - News - Weekly'!$A:$A,$A150)</f>
        <v>0</v>
      </c>
      <c r="J150">
        <f>SUMIFS('[1]FAANGM - News - Weekly'!$D:$D,'[1]FAANGM - News - Weekly'!$A:$A,$A150)</f>
        <v>0</v>
      </c>
      <c r="K150">
        <f>IF(Q150=0,(Q149+Q151)/2,Q150)</f>
        <v>539264320</v>
      </c>
      <c r="L150">
        <f>IF(R150=0,(R149+R151)/2,R150)</f>
        <v>0.84271322458287001</v>
      </c>
      <c r="P150" s="4"/>
      <c r="Q150">
        <f>SUMIFS('[1]FAANGM - Short Interest'!$B:$B,'[1]FAANGM - Short Interest'!$A:$A,B150)</f>
        <v>0</v>
      </c>
      <c r="R150">
        <f>SUMIFS('[1]FAANGM - Short Interest'!$E:$E,'[1]FAANGM - Short Interest'!$A:$A,B150)</f>
        <v>0</v>
      </c>
    </row>
    <row r="151" spans="1:18" x14ac:dyDescent="0.35">
      <c r="A151" s="2">
        <v>41222</v>
      </c>
      <c r="B151" s="3">
        <v>41228</v>
      </c>
      <c r="C151">
        <f>SUMIFS('[1]FAANGM - Price - Weekly'!$E:$E,'[1]FAANGM - Price - Weekly'!$A:$A,$A151)</f>
        <v>19.538</v>
      </c>
      <c r="D151">
        <f>SUMIFS('[1]FAANGM - Volume - Weekly'!$D:$D,'[1]FAANGM - Volume - Weekly'!$A:$A,A151)</f>
        <v>3680000000</v>
      </c>
      <c r="E151">
        <f>SUMIFS('[1]FAANGM - Twitter - Weekly'!$B:$B,'[1]FAANGM - Twitter - Weekly'!$A:$A,$A151)</f>
        <v>0</v>
      </c>
      <c r="F151">
        <f>SUMIFS('[1]FAANGM - Twitter - Weekly'!$C:$C,'[1]FAANGM - Twitter - Weekly'!$A:$A,$A151)</f>
        <v>0</v>
      </c>
      <c r="G151">
        <f>SUMIFS('[1]FAANGM - Twitter - Weekly'!$D:$D,'[1]FAANGM - Twitter - Weekly'!$A:$A,$A151)</f>
        <v>0</v>
      </c>
      <c r="H151">
        <f>SUMIFS('[1]FAANGM - News - Weekly'!$B:$B,'[1]FAANGM - News - Weekly'!$A:$A,$A151)</f>
        <v>0</v>
      </c>
      <c r="I151">
        <f>SUMIFS('[1]FAANGM - News - Weekly'!$C:$C,'[1]FAANGM - News - Weekly'!$A:$A,$A151)</f>
        <v>0</v>
      </c>
      <c r="J151">
        <f>SUMIFS('[1]FAANGM - News - Weekly'!$D:$D,'[1]FAANGM - News - Weekly'!$A:$A,$A151)</f>
        <v>0</v>
      </c>
      <c r="K151">
        <f>IF(Q151=0,(Q150+Q152)/2,Q151)</f>
        <v>606008312</v>
      </c>
      <c r="L151">
        <f>IF(R151=0,(R150+R152)/2,R151)</f>
        <v>0.95160785540693504</v>
      </c>
      <c r="P151" s="4"/>
      <c r="Q151">
        <f>SUMIFS('[1]FAANGM - Short Interest'!$B:$B,'[1]FAANGM - Short Interest'!$A:$A,B151)</f>
        <v>606008312</v>
      </c>
      <c r="R151">
        <f>SUMIFS('[1]FAANGM - Short Interest'!$E:$E,'[1]FAANGM - Short Interest'!$A:$A,B151)</f>
        <v>0.95160785540693504</v>
      </c>
    </row>
    <row r="152" spans="1:18" x14ac:dyDescent="0.35">
      <c r="A152" s="2">
        <v>41229</v>
      </c>
      <c r="B152" s="3">
        <v>0</v>
      </c>
      <c r="C152">
        <f>SUMIFS('[1]FAANGM - Price - Weekly'!$E:$E,'[1]FAANGM - Price - Weekly'!$A:$A,$A152)</f>
        <v>18.846</v>
      </c>
      <c r="D152">
        <f>SUMIFS('[1]FAANGM - Volume - Weekly'!$D:$D,'[1]FAANGM - Volume - Weekly'!$A:$A,A152)</f>
        <v>3580000000</v>
      </c>
      <c r="E152">
        <f>SUMIFS('[1]FAANGM - Twitter - Weekly'!$B:$B,'[1]FAANGM - Twitter - Weekly'!$A:$A,$A152)</f>
        <v>0</v>
      </c>
      <c r="F152">
        <f>SUMIFS('[1]FAANGM - Twitter - Weekly'!$C:$C,'[1]FAANGM - Twitter - Weekly'!$A:$A,$A152)</f>
        <v>0</v>
      </c>
      <c r="G152">
        <f>SUMIFS('[1]FAANGM - Twitter - Weekly'!$D:$D,'[1]FAANGM - Twitter - Weekly'!$A:$A,$A152)</f>
        <v>0</v>
      </c>
      <c r="H152">
        <f>SUMIFS('[1]FAANGM - News - Weekly'!$B:$B,'[1]FAANGM - News - Weekly'!$A:$A,$A152)</f>
        <v>0</v>
      </c>
      <c r="I152">
        <f>SUMIFS('[1]FAANGM - News - Weekly'!$C:$C,'[1]FAANGM - News - Weekly'!$A:$A,$A152)</f>
        <v>0</v>
      </c>
      <c r="J152">
        <f>SUMIFS('[1]FAANGM - News - Weekly'!$D:$D,'[1]FAANGM - News - Weekly'!$A:$A,$A152)</f>
        <v>0</v>
      </c>
      <c r="K152">
        <f>IF(Q152=0,(Q151+Q153)/2,Q152)</f>
        <v>303004156</v>
      </c>
      <c r="L152">
        <f>IF(R152=0,(R151+R153)/2,R152)</f>
        <v>0.47580392770346752</v>
      </c>
      <c r="P152" s="4"/>
      <c r="Q152">
        <f>SUMIFS('[1]FAANGM - Short Interest'!$B:$B,'[1]FAANGM - Short Interest'!$A:$A,B152)</f>
        <v>0</v>
      </c>
      <c r="R152">
        <f>SUMIFS('[1]FAANGM - Short Interest'!$E:$E,'[1]FAANGM - Short Interest'!$A:$A,B152)</f>
        <v>0</v>
      </c>
    </row>
    <row r="153" spans="1:18" x14ac:dyDescent="0.35">
      <c r="A153" s="2">
        <v>41236</v>
      </c>
      <c r="B153" s="3">
        <v>0</v>
      </c>
      <c r="C153">
        <f>SUMIFS('[1]FAANGM - Price - Weekly'!$E:$E,'[1]FAANGM - Price - Weekly'!$A:$A,$A153)</f>
        <v>20.411000000000001</v>
      </c>
      <c r="D153">
        <f>SUMIFS('[1]FAANGM - Volume - Weekly'!$D:$D,'[1]FAANGM - Volume - Weekly'!$A:$A,A153)</f>
        <v>2110000000</v>
      </c>
      <c r="E153">
        <f>SUMIFS('[1]FAANGM - Twitter - Weekly'!$B:$B,'[1]FAANGM - Twitter - Weekly'!$A:$A,$A153)</f>
        <v>0</v>
      </c>
      <c r="F153">
        <f>SUMIFS('[1]FAANGM - Twitter - Weekly'!$C:$C,'[1]FAANGM - Twitter - Weekly'!$A:$A,$A153)</f>
        <v>0</v>
      </c>
      <c r="G153">
        <f>SUMIFS('[1]FAANGM - Twitter - Weekly'!$D:$D,'[1]FAANGM - Twitter - Weekly'!$A:$A,$A153)</f>
        <v>0</v>
      </c>
      <c r="H153">
        <f>SUMIFS('[1]FAANGM - News - Weekly'!$B:$B,'[1]FAANGM - News - Weekly'!$A:$A,$A153)</f>
        <v>0</v>
      </c>
      <c r="I153">
        <f>SUMIFS('[1]FAANGM - News - Weekly'!$C:$C,'[1]FAANGM - News - Weekly'!$A:$A,$A153)</f>
        <v>0</v>
      </c>
      <c r="J153">
        <f>SUMIFS('[1]FAANGM - News - Weekly'!$D:$D,'[1]FAANGM - News - Weekly'!$A:$A,$A153)</f>
        <v>0</v>
      </c>
      <c r="K153">
        <f>IF(Q153=0,(Q152+Q154)/2,Q153)</f>
        <v>288638420</v>
      </c>
      <c r="L153">
        <f>IF(R153=0,(R152+R154)/2,R153)</f>
        <v>0.48447153155240502</v>
      </c>
      <c r="P153" s="4"/>
      <c r="Q153">
        <f>SUMIFS('[1]FAANGM - Short Interest'!$B:$B,'[1]FAANGM - Short Interest'!$A:$A,B153)</f>
        <v>0</v>
      </c>
      <c r="R153">
        <f>SUMIFS('[1]FAANGM - Short Interest'!$E:$E,'[1]FAANGM - Short Interest'!$A:$A,B153)</f>
        <v>0</v>
      </c>
    </row>
    <row r="154" spans="1:18" x14ac:dyDescent="0.35">
      <c r="A154" s="2">
        <v>41243</v>
      </c>
      <c r="B154" s="3">
        <v>41243</v>
      </c>
      <c r="C154">
        <f>SUMIFS('[1]FAANGM - Price - Weekly'!$E:$E,'[1]FAANGM - Price - Weekly'!$A:$A,$A154)</f>
        <v>20.902999999999999</v>
      </c>
      <c r="D154">
        <f>SUMIFS('[1]FAANGM - Volume - Weekly'!$D:$D,'[1]FAANGM - Volume - Weekly'!$A:$A,A154)</f>
        <v>2590000128</v>
      </c>
      <c r="E154">
        <f>SUMIFS('[1]FAANGM - Twitter - Weekly'!$B:$B,'[1]FAANGM - Twitter - Weekly'!$A:$A,$A154)</f>
        <v>0</v>
      </c>
      <c r="F154">
        <f>SUMIFS('[1]FAANGM - Twitter - Weekly'!$C:$C,'[1]FAANGM - Twitter - Weekly'!$A:$A,$A154)</f>
        <v>0</v>
      </c>
      <c r="G154">
        <f>SUMIFS('[1]FAANGM - Twitter - Weekly'!$D:$D,'[1]FAANGM - Twitter - Weekly'!$A:$A,$A154)</f>
        <v>0</v>
      </c>
      <c r="H154">
        <f>SUMIFS('[1]FAANGM - News - Weekly'!$B:$B,'[1]FAANGM - News - Weekly'!$A:$A,$A154)</f>
        <v>0</v>
      </c>
      <c r="I154">
        <f>SUMIFS('[1]FAANGM - News - Weekly'!$C:$C,'[1]FAANGM - News - Weekly'!$A:$A,$A154)</f>
        <v>0</v>
      </c>
      <c r="J154">
        <f>SUMIFS('[1]FAANGM - News - Weekly'!$D:$D,'[1]FAANGM - News - Weekly'!$A:$A,$A154)</f>
        <v>0</v>
      </c>
      <c r="K154">
        <f>IF(Q154=0,(Q153+Q155)/2,Q154)</f>
        <v>577276840</v>
      </c>
      <c r="L154">
        <f>IF(R154=0,(R153+R155)/2,R154)</f>
        <v>0.96894306310481004</v>
      </c>
      <c r="P154" s="4"/>
      <c r="Q154">
        <f>SUMIFS('[1]FAANGM - Short Interest'!$B:$B,'[1]FAANGM - Short Interest'!$A:$A,B154)</f>
        <v>577276840</v>
      </c>
      <c r="R154">
        <f>SUMIFS('[1]FAANGM - Short Interest'!$E:$E,'[1]FAANGM - Short Interest'!$A:$A,B154)</f>
        <v>0.96894306310481004</v>
      </c>
    </row>
    <row r="155" spans="1:18" x14ac:dyDescent="0.35">
      <c r="A155" s="2">
        <v>41250</v>
      </c>
      <c r="B155" s="3">
        <v>0</v>
      </c>
      <c r="C155">
        <f>SUMIFS('[1]FAANGM - Price - Weekly'!$E:$E,'[1]FAANGM - Price - Weekly'!$A:$A,$A155)</f>
        <v>19.045000000000002</v>
      </c>
      <c r="D155">
        <f>SUMIFS('[1]FAANGM - Volume - Weekly'!$D:$D,'[1]FAANGM - Volume - Weekly'!$A:$A,A155)</f>
        <v>3929999872</v>
      </c>
      <c r="E155">
        <f>SUMIFS('[1]FAANGM - Twitter - Weekly'!$B:$B,'[1]FAANGM - Twitter - Weekly'!$A:$A,$A155)</f>
        <v>0</v>
      </c>
      <c r="F155">
        <f>SUMIFS('[1]FAANGM - Twitter - Weekly'!$C:$C,'[1]FAANGM - Twitter - Weekly'!$A:$A,$A155)</f>
        <v>0</v>
      </c>
      <c r="G155">
        <f>SUMIFS('[1]FAANGM - Twitter - Weekly'!$D:$D,'[1]FAANGM - Twitter - Weekly'!$A:$A,$A155)</f>
        <v>0</v>
      </c>
      <c r="H155">
        <f>SUMIFS('[1]FAANGM - News - Weekly'!$B:$B,'[1]FAANGM - News - Weekly'!$A:$A,$A155)</f>
        <v>0</v>
      </c>
      <c r="I155">
        <f>SUMIFS('[1]FAANGM - News - Weekly'!$C:$C,'[1]FAANGM - News - Weekly'!$A:$A,$A155)</f>
        <v>0</v>
      </c>
      <c r="J155">
        <f>SUMIFS('[1]FAANGM - News - Weekly'!$D:$D,'[1]FAANGM - News - Weekly'!$A:$A,$A155)</f>
        <v>0</v>
      </c>
      <c r="K155">
        <f>IF(Q155=0,(Q154+Q156)/2,Q155)</f>
        <v>556509772</v>
      </c>
      <c r="L155">
        <f>IF(R155=0,(R154+R156)/2,R155)</f>
        <v>0.84513596485305809</v>
      </c>
      <c r="P155" s="4"/>
      <c r="Q155">
        <f>SUMIFS('[1]FAANGM - Short Interest'!$B:$B,'[1]FAANGM - Short Interest'!$A:$A,B155)</f>
        <v>0</v>
      </c>
      <c r="R155">
        <f>SUMIFS('[1]FAANGM - Short Interest'!$E:$E,'[1]FAANGM - Short Interest'!$A:$A,B155)</f>
        <v>0</v>
      </c>
    </row>
    <row r="156" spans="1:18" x14ac:dyDescent="0.35">
      <c r="A156" s="2">
        <v>41257</v>
      </c>
      <c r="B156" s="3">
        <v>41257</v>
      </c>
      <c r="C156">
        <f>SUMIFS('[1]FAANGM - Price - Weekly'!$E:$E,'[1]FAANGM - Price - Weekly'!$A:$A,$A156)</f>
        <v>18.207000000000001</v>
      </c>
      <c r="D156">
        <f>SUMIFS('[1]FAANGM - Volume - Weekly'!$D:$D,'[1]FAANGM - Volume - Weekly'!$A:$A,A156)</f>
        <v>3340000000</v>
      </c>
      <c r="E156">
        <f>SUMIFS('[1]FAANGM - Twitter - Weekly'!$B:$B,'[1]FAANGM - Twitter - Weekly'!$A:$A,$A156)</f>
        <v>0</v>
      </c>
      <c r="F156">
        <f>SUMIFS('[1]FAANGM - Twitter - Weekly'!$C:$C,'[1]FAANGM - Twitter - Weekly'!$A:$A,$A156)</f>
        <v>0</v>
      </c>
      <c r="G156">
        <f>SUMIFS('[1]FAANGM - Twitter - Weekly'!$D:$D,'[1]FAANGM - Twitter - Weekly'!$A:$A,$A156)</f>
        <v>0</v>
      </c>
      <c r="H156">
        <f>SUMIFS('[1]FAANGM - News - Weekly'!$B:$B,'[1]FAANGM - News - Weekly'!$A:$A,$A156)</f>
        <v>0</v>
      </c>
      <c r="I156">
        <f>SUMIFS('[1]FAANGM - News - Weekly'!$C:$C,'[1]FAANGM - News - Weekly'!$A:$A,$A156)</f>
        <v>0</v>
      </c>
      <c r="J156">
        <f>SUMIFS('[1]FAANGM - News - Weekly'!$D:$D,'[1]FAANGM - News - Weekly'!$A:$A,$A156)</f>
        <v>0</v>
      </c>
      <c r="K156">
        <f>IF(Q156=0,(Q155+Q157)/2,Q156)</f>
        <v>535742704</v>
      </c>
      <c r="L156">
        <f>IF(R156=0,(R155+R157)/2,R156)</f>
        <v>0.72132886660130602</v>
      </c>
      <c r="P156" s="4"/>
      <c r="Q156">
        <f>SUMIFS('[1]FAANGM - Short Interest'!$B:$B,'[1]FAANGM - Short Interest'!$A:$A,B156)</f>
        <v>535742704</v>
      </c>
      <c r="R156">
        <f>SUMIFS('[1]FAANGM - Short Interest'!$E:$E,'[1]FAANGM - Short Interest'!$A:$A,B156)</f>
        <v>0.72132886660130602</v>
      </c>
    </row>
    <row r="157" spans="1:18" x14ac:dyDescent="0.35">
      <c r="A157" s="2">
        <v>41264</v>
      </c>
      <c r="B157" s="3">
        <v>0</v>
      </c>
      <c r="C157">
        <f>SUMIFS('[1]FAANGM - Price - Weekly'!$E:$E,'[1]FAANGM - Price - Weekly'!$A:$A,$A157)</f>
        <v>18.547999999999998</v>
      </c>
      <c r="D157">
        <f>SUMIFS('[1]FAANGM - Volume - Weekly'!$D:$D,'[1]FAANGM - Volume - Weekly'!$A:$A,A157)</f>
        <v>2910000128</v>
      </c>
      <c r="E157">
        <f>SUMIFS('[1]FAANGM - Twitter - Weekly'!$B:$B,'[1]FAANGM - Twitter - Weekly'!$A:$A,$A157)</f>
        <v>0</v>
      </c>
      <c r="F157">
        <f>SUMIFS('[1]FAANGM - Twitter - Weekly'!$C:$C,'[1]FAANGM - Twitter - Weekly'!$A:$A,$A157)</f>
        <v>0</v>
      </c>
      <c r="G157">
        <f>SUMIFS('[1]FAANGM - Twitter - Weekly'!$D:$D,'[1]FAANGM - Twitter - Weekly'!$A:$A,$A157)</f>
        <v>0</v>
      </c>
      <c r="H157">
        <f>SUMIFS('[1]FAANGM - News - Weekly'!$B:$B,'[1]FAANGM - News - Weekly'!$A:$A,$A157)</f>
        <v>0</v>
      </c>
      <c r="I157">
        <f>SUMIFS('[1]FAANGM - News - Weekly'!$C:$C,'[1]FAANGM - News - Weekly'!$A:$A,$A157)</f>
        <v>0</v>
      </c>
      <c r="J157">
        <f>SUMIFS('[1]FAANGM - News - Weekly'!$D:$D,'[1]FAANGM - News - Weekly'!$A:$A,$A157)</f>
        <v>0</v>
      </c>
      <c r="K157">
        <f>IF(Q157=0,(Q156+Q158)/2,Q157)</f>
        <v>517956306</v>
      </c>
      <c r="L157">
        <f>IF(R157=0,(R156+R158)/2,R157)</f>
        <v>0.85141268931464498</v>
      </c>
      <c r="P157" s="4"/>
      <c r="Q157">
        <f>SUMIFS('[1]FAANGM - Short Interest'!$B:$B,'[1]FAANGM - Short Interest'!$A:$A,B157)</f>
        <v>0</v>
      </c>
      <c r="R157">
        <f>SUMIFS('[1]FAANGM - Short Interest'!$E:$E,'[1]FAANGM - Short Interest'!$A:$A,B157)</f>
        <v>0</v>
      </c>
    </row>
    <row r="158" spans="1:18" x14ac:dyDescent="0.35">
      <c r="A158" s="2">
        <v>41271</v>
      </c>
      <c r="B158" s="3">
        <v>41274</v>
      </c>
      <c r="C158">
        <f>SUMIFS('[1]FAANGM - Price - Weekly'!$E:$E,'[1]FAANGM - Price - Weekly'!$A:$A,$A158)</f>
        <v>18.2</v>
      </c>
      <c r="D158">
        <f>SUMIFS('[1]FAANGM - Volume - Weekly'!$D:$D,'[1]FAANGM - Volume - Weekly'!$A:$A,A158)</f>
        <v>1290000000</v>
      </c>
      <c r="E158">
        <f>SUMIFS('[1]FAANGM - Twitter - Weekly'!$B:$B,'[1]FAANGM - Twitter - Weekly'!$A:$A,$A158)</f>
        <v>0</v>
      </c>
      <c r="F158">
        <f>SUMIFS('[1]FAANGM - Twitter - Weekly'!$C:$C,'[1]FAANGM - Twitter - Weekly'!$A:$A,$A158)</f>
        <v>0</v>
      </c>
      <c r="G158">
        <f>SUMIFS('[1]FAANGM - Twitter - Weekly'!$D:$D,'[1]FAANGM - Twitter - Weekly'!$A:$A,$A158)</f>
        <v>0</v>
      </c>
      <c r="H158">
        <f>SUMIFS('[1]FAANGM - News - Weekly'!$B:$B,'[1]FAANGM - News - Weekly'!$A:$A,$A158)</f>
        <v>0</v>
      </c>
      <c r="I158">
        <f>SUMIFS('[1]FAANGM - News - Weekly'!$C:$C,'[1]FAANGM - News - Weekly'!$A:$A,$A158)</f>
        <v>0</v>
      </c>
      <c r="J158">
        <f>SUMIFS('[1]FAANGM - News - Weekly'!$D:$D,'[1]FAANGM - News - Weekly'!$A:$A,$A158)</f>
        <v>0</v>
      </c>
      <c r="K158">
        <f>IF(Q158=0,(Q157+Q159)/2,Q158)</f>
        <v>500169908</v>
      </c>
      <c r="L158">
        <f>IF(R158=0,(R157+R159)/2,R158)</f>
        <v>0.98149651202798405</v>
      </c>
      <c r="P158" s="4"/>
      <c r="Q158">
        <f>SUMIFS('[1]FAANGM - Short Interest'!$B:$B,'[1]FAANGM - Short Interest'!$A:$A,B158)</f>
        <v>500169908</v>
      </c>
      <c r="R158">
        <f>SUMIFS('[1]FAANGM - Short Interest'!$E:$E,'[1]FAANGM - Short Interest'!$A:$A,B158)</f>
        <v>0.98149651202798405</v>
      </c>
    </row>
    <row r="159" spans="1:18" x14ac:dyDescent="0.35">
      <c r="A159" s="2">
        <v>41278</v>
      </c>
      <c r="B159" s="3">
        <v>0</v>
      </c>
      <c r="C159">
        <f>SUMIFS('[1]FAANGM - Price - Weekly'!$E:$E,'[1]FAANGM - Price - Weekly'!$A:$A,$A159)</f>
        <v>18.821000000000002</v>
      </c>
      <c r="D159">
        <f>SUMIFS('[1]FAANGM - Volume - Weekly'!$D:$D,'[1]FAANGM - Volume - Weekly'!$A:$A,A159)</f>
        <v>2169999872</v>
      </c>
      <c r="E159">
        <f>SUMIFS('[1]FAANGM - Twitter - Weekly'!$B:$B,'[1]FAANGM - Twitter - Weekly'!$A:$A,$A159)</f>
        <v>0</v>
      </c>
      <c r="F159">
        <f>SUMIFS('[1]FAANGM - Twitter - Weekly'!$C:$C,'[1]FAANGM - Twitter - Weekly'!$A:$A,$A159)</f>
        <v>0</v>
      </c>
      <c r="G159">
        <f>SUMIFS('[1]FAANGM - Twitter - Weekly'!$D:$D,'[1]FAANGM - Twitter - Weekly'!$A:$A,$A159)</f>
        <v>0</v>
      </c>
      <c r="H159">
        <f>SUMIFS('[1]FAANGM - News - Weekly'!$B:$B,'[1]FAANGM - News - Weekly'!$A:$A,$A159)</f>
        <v>0</v>
      </c>
      <c r="I159">
        <f>SUMIFS('[1]FAANGM - News - Weekly'!$C:$C,'[1]FAANGM - News - Weekly'!$A:$A,$A159)</f>
        <v>0</v>
      </c>
      <c r="J159">
        <f>SUMIFS('[1]FAANGM - News - Weekly'!$D:$D,'[1]FAANGM - News - Weekly'!$A:$A,$A159)</f>
        <v>0</v>
      </c>
      <c r="K159">
        <f>IF(Q159=0,(Q158+Q160)/2,Q159)</f>
        <v>497943642</v>
      </c>
      <c r="L159">
        <f>IF(R159=0,(R158+R160)/2,R159)</f>
        <v>0.92979976822055299</v>
      </c>
      <c r="P159" s="4"/>
      <c r="Q159">
        <f>SUMIFS('[1]FAANGM - Short Interest'!$B:$B,'[1]FAANGM - Short Interest'!$A:$A,B159)</f>
        <v>0</v>
      </c>
      <c r="R159">
        <f>SUMIFS('[1]FAANGM - Short Interest'!$E:$E,'[1]FAANGM - Short Interest'!$A:$A,B159)</f>
        <v>0</v>
      </c>
    </row>
    <row r="160" spans="1:18" x14ac:dyDescent="0.35">
      <c r="A160" s="2">
        <v>41285</v>
      </c>
      <c r="B160" s="3">
        <v>41289</v>
      </c>
      <c r="C160">
        <f>SUMIFS('[1]FAANGM - Price - Weekly'!$E:$E,'[1]FAANGM - Price - Weekly'!$A:$A,$A160)</f>
        <v>18.582000000000001</v>
      </c>
      <c r="D160">
        <f>SUMIFS('[1]FAANGM - Volume - Weekly'!$D:$D,'[1]FAANGM - Volume - Weekly'!$A:$A,A160)</f>
        <v>2300000000</v>
      </c>
      <c r="E160">
        <f>SUMIFS('[1]FAANGM - Twitter - Weekly'!$B:$B,'[1]FAANGM - Twitter - Weekly'!$A:$A,$A160)</f>
        <v>0</v>
      </c>
      <c r="F160">
        <f>SUMIFS('[1]FAANGM - Twitter - Weekly'!$C:$C,'[1]FAANGM - Twitter - Weekly'!$A:$A,$A160)</f>
        <v>0</v>
      </c>
      <c r="G160">
        <f>SUMIFS('[1]FAANGM - Twitter - Weekly'!$D:$D,'[1]FAANGM - Twitter - Weekly'!$A:$A,$A160)</f>
        <v>0</v>
      </c>
      <c r="H160">
        <f>SUMIFS('[1]FAANGM - News - Weekly'!$B:$B,'[1]FAANGM - News - Weekly'!$A:$A,$A160)</f>
        <v>0</v>
      </c>
      <c r="I160">
        <f>SUMIFS('[1]FAANGM - News - Weekly'!$C:$C,'[1]FAANGM - News - Weekly'!$A:$A,$A160)</f>
        <v>0</v>
      </c>
      <c r="J160">
        <f>SUMIFS('[1]FAANGM - News - Weekly'!$D:$D,'[1]FAANGM - News - Weekly'!$A:$A,$A160)</f>
        <v>0</v>
      </c>
      <c r="K160">
        <f>IF(Q160=0,(Q159+Q161)/2,Q160)</f>
        <v>495717376</v>
      </c>
      <c r="L160">
        <f>IF(R160=0,(R159+R161)/2,R160)</f>
        <v>0.87810302441312205</v>
      </c>
      <c r="P160" s="4"/>
      <c r="Q160">
        <f>SUMIFS('[1]FAANGM - Short Interest'!$B:$B,'[1]FAANGM - Short Interest'!$A:$A,B160)</f>
        <v>495717376</v>
      </c>
      <c r="R160">
        <f>SUMIFS('[1]FAANGM - Short Interest'!$E:$E,'[1]FAANGM - Short Interest'!$A:$A,B160)</f>
        <v>0.87810302441312205</v>
      </c>
    </row>
    <row r="161" spans="1:18" x14ac:dyDescent="0.35">
      <c r="A161" s="2">
        <v>41292</v>
      </c>
      <c r="B161" s="3">
        <v>0</v>
      </c>
      <c r="C161">
        <f>SUMIFS('[1]FAANGM - Price - Weekly'!$E:$E,'[1]FAANGM - Price - Weekly'!$A:$A,$A161)</f>
        <v>17.856999999999999</v>
      </c>
      <c r="D161">
        <f>SUMIFS('[1]FAANGM - Volume - Weekly'!$D:$D,'[1]FAANGM - Volume - Weekly'!$A:$A,A161)</f>
        <v>3230000128</v>
      </c>
      <c r="E161">
        <f>SUMIFS('[1]FAANGM - Twitter - Weekly'!$B:$B,'[1]FAANGM - Twitter - Weekly'!$A:$A,$A161)</f>
        <v>0</v>
      </c>
      <c r="F161">
        <f>SUMIFS('[1]FAANGM - Twitter - Weekly'!$C:$C,'[1]FAANGM - Twitter - Weekly'!$A:$A,$A161)</f>
        <v>0</v>
      </c>
      <c r="G161">
        <f>SUMIFS('[1]FAANGM - Twitter - Weekly'!$D:$D,'[1]FAANGM - Twitter - Weekly'!$A:$A,$A161)</f>
        <v>0</v>
      </c>
      <c r="H161">
        <f>SUMIFS('[1]FAANGM - News - Weekly'!$B:$B,'[1]FAANGM - News - Weekly'!$A:$A,$A161)</f>
        <v>0</v>
      </c>
      <c r="I161">
        <f>SUMIFS('[1]FAANGM - News - Weekly'!$C:$C,'[1]FAANGM - News - Weekly'!$A:$A,$A161)</f>
        <v>0</v>
      </c>
      <c r="J161">
        <f>SUMIFS('[1]FAANGM - News - Weekly'!$D:$D,'[1]FAANGM - News - Weekly'!$A:$A,$A161)</f>
        <v>0</v>
      </c>
      <c r="K161">
        <f>IF(Q161=0,(Q160+Q162)/2,Q161)</f>
        <v>511854728</v>
      </c>
      <c r="L161">
        <f>IF(R161=0,(R160+R162)/2,R161)</f>
        <v>0.8032315224864135</v>
      </c>
      <c r="P161" s="4"/>
      <c r="Q161">
        <f>SUMIFS('[1]FAANGM - Short Interest'!$B:$B,'[1]FAANGM - Short Interest'!$A:$A,B161)</f>
        <v>0</v>
      </c>
      <c r="R161">
        <f>SUMIFS('[1]FAANGM - Short Interest'!$E:$E,'[1]FAANGM - Short Interest'!$A:$A,B161)</f>
        <v>0</v>
      </c>
    </row>
    <row r="162" spans="1:18" x14ac:dyDescent="0.35">
      <c r="A162" s="2">
        <v>41299</v>
      </c>
      <c r="B162" s="3">
        <v>41305</v>
      </c>
      <c r="C162">
        <f>SUMIFS('[1]FAANGM - Price - Weekly'!$E:$E,'[1]FAANGM - Price - Weekly'!$A:$A,$A162)</f>
        <v>15.71</v>
      </c>
      <c r="D162">
        <f>SUMIFS('[1]FAANGM - Volume - Weekly'!$D:$D,'[1]FAANGM - Volume - Weekly'!$A:$A,A162)</f>
        <v>3990000128</v>
      </c>
      <c r="E162">
        <f>SUMIFS('[1]FAANGM - Twitter - Weekly'!$B:$B,'[1]FAANGM - Twitter - Weekly'!$A:$A,$A162)</f>
        <v>0</v>
      </c>
      <c r="F162">
        <f>SUMIFS('[1]FAANGM - Twitter - Weekly'!$C:$C,'[1]FAANGM - Twitter - Weekly'!$A:$A,$A162)</f>
        <v>0</v>
      </c>
      <c r="G162">
        <f>SUMIFS('[1]FAANGM - Twitter - Weekly'!$D:$D,'[1]FAANGM - Twitter - Weekly'!$A:$A,$A162)</f>
        <v>0</v>
      </c>
      <c r="H162">
        <f>SUMIFS('[1]FAANGM - News - Weekly'!$B:$B,'[1]FAANGM - News - Weekly'!$A:$A,$A162)</f>
        <v>0</v>
      </c>
      <c r="I162">
        <f>SUMIFS('[1]FAANGM - News - Weekly'!$C:$C,'[1]FAANGM - News - Weekly'!$A:$A,$A162)</f>
        <v>0</v>
      </c>
      <c r="J162">
        <f>SUMIFS('[1]FAANGM - News - Weekly'!$D:$D,'[1]FAANGM - News - Weekly'!$A:$A,$A162)</f>
        <v>0</v>
      </c>
      <c r="K162">
        <f>IF(Q162=0,(Q161+Q163)/2,Q162)</f>
        <v>527992080</v>
      </c>
      <c r="L162">
        <f>IF(R162=0,(R161+R163)/2,R162)</f>
        <v>0.72836002055970495</v>
      </c>
      <c r="P162" s="4"/>
      <c r="Q162">
        <f>SUMIFS('[1]FAANGM - Short Interest'!$B:$B,'[1]FAANGM - Short Interest'!$A:$A,B162)</f>
        <v>527992080</v>
      </c>
      <c r="R162">
        <f>SUMIFS('[1]FAANGM - Short Interest'!$E:$E,'[1]FAANGM - Short Interest'!$A:$A,B162)</f>
        <v>0.72836002055970495</v>
      </c>
    </row>
    <row r="163" spans="1:18" x14ac:dyDescent="0.35">
      <c r="A163" s="2">
        <v>41306</v>
      </c>
      <c r="B163" s="3">
        <v>0</v>
      </c>
      <c r="C163">
        <f>SUMIFS('[1]FAANGM - Price - Weekly'!$E:$E,'[1]FAANGM - Price - Weekly'!$A:$A,$A163)</f>
        <v>16.201000000000001</v>
      </c>
      <c r="D163">
        <f>SUMIFS('[1]FAANGM - Volume - Weekly'!$D:$D,'[1]FAANGM - Volume - Weekly'!$A:$A,A163)</f>
        <v>2630000128</v>
      </c>
      <c r="E163">
        <f>SUMIFS('[1]FAANGM - Twitter - Weekly'!$B:$B,'[1]FAANGM - Twitter - Weekly'!$A:$A,$A163)</f>
        <v>0</v>
      </c>
      <c r="F163">
        <f>SUMIFS('[1]FAANGM - Twitter - Weekly'!$C:$C,'[1]FAANGM - Twitter - Weekly'!$A:$A,$A163)</f>
        <v>0</v>
      </c>
      <c r="G163">
        <f>SUMIFS('[1]FAANGM - Twitter - Weekly'!$D:$D,'[1]FAANGM - Twitter - Weekly'!$A:$A,$A163)</f>
        <v>0</v>
      </c>
      <c r="H163">
        <f>SUMIFS('[1]FAANGM - News - Weekly'!$B:$B,'[1]FAANGM - News - Weekly'!$A:$A,$A163)</f>
        <v>0</v>
      </c>
      <c r="I163">
        <f>SUMIFS('[1]FAANGM - News - Weekly'!$C:$C,'[1]FAANGM - News - Weekly'!$A:$A,$A163)</f>
        <v>0</v>
      </c>
      <c r="J163">
        <f>SUMIFS('[1]FAANGM - News - Weekly'!$D:$D,'[1]FAANGM - News - Weekly'!$A:$A,$A163)</f>
        <v>0</v>
      </c>
      <c r="K163">
        <f>IF(Q163=0,(Q162+Q164)/2,Q163)</f>
        <v>263996040</v>
      </c>
      <c r="L163">
        <f>IF(R163=0,(R162+R164)/2,R163)</f>
        <v>0.36418001027985247</v>
      </c>
      <c r="P163" s="4"/>
      <c r="Q163">
        <f>SUMIFS('[1]FAANGM - Short Interest'!$B:$B,'[1]FAANGM - Short Interest'!$A:$A,B163)</f>
        <v>0</v>
      </c>
      <c r="R163">
        <f>SUMIFS('[1]FAANGM - Short Interest'!$E:$E,'[1]FAANGM - Short Interest'!$A:$A,B163)</f>
        <v>0</v>
      </c>
    </row>
    <row r="164" spans="1:18" x14ac:dyDescent="0.35">
      <c r="A164" s="2">
        <v>41313</v>
      </c>
      <c r="B164" s="3">
        <v>0</v>
      </c>
      <c r="C164">
        <f>SUMIFS('[1]FAANGM - Price - Weekly'!$E:$E,'[1]FAANGM - Price - Weekly'!$A:$A,$A164)</f>
        <v>16.963999999999999</v>
      </c>
      <c r="D164">
        <f>SUMIFS('[1]FAANGM - Volume - Weekly'!$D:$D,'[1]FAANGM - Volume - Weekly'!$A:$A,A164)</f>
        <v>2980000000</v>
      </c>
      <c r="E164">
        <f>SUMIFS('[1]FAANGM - Twitter - Weekly'!$B:$B,'[1]FAANGM - Twitter - Weekly'!$A:$A,$A164)</f>
        <v>0</v>
      </c>
      <c r="F164">
        <f>SUMIFS('[1]FAANGM - Twitter - Weekly'!$C:$C,'[1]FAANGM - Twitter - Weekly'!$A:$A,$A164)</f>
        <v>0</v>
      </c>
      <c r="G164">
        <f>SUMIFS('[1]FAANGM - Twitter - Weekly'!$D:$D,'[1]FAANGM - Twitter - Weekly'!$A:$A,$A164)</f>
        <v>0</v>
      </c>
      <c r="H164">
        <f>SUMIFS('[1]FAANGM - News - Weekly'!$B:$B,'[1]FAANGM - News - Weekly'!$A:$A,$A164)</f>
        <v>0</v>
      </c>
      <c r="I164">
        <f>SUMIFS('[1]FAANGM - News - Weekly'!$C:$C,'[1]FAANGM - News - Weekly'!$A:$A,$A164)</f>
        <v>0</v>
      </c>
      <c r="J164">
        <f>SUMIFS('[1]FAANGM - News - Weekly'!$D:$D,'[1]FAANGM - News - Weekly'!$A:$A,$A164)</f>
        <v>0</v>
      </c>
      <c r="K164">
        <f>IF(Q164=0,(Q163+Q165)/2,Q164)</f>
        <v>262900302</v>
      </c>
      <c r="L164">
        <f>IF(R164=0,(R163+R165)/2,R164)</f>
        <v>0.4737243171980865</v>
      </c>
      <c r="P164" s="4"/>
      <c r="Q164">
        <f>SUMIFS('[1]FAANGM - Short Interest'!$B:$B,'[1]FAANGM - Short Interest'!$A:$A,B164)</f>
        <v>0</v>
      </c>
      <c r="R164">
        <f>SUMIFS('[1]FAANGM - Short Interest'!$E:$E,'[1]FAANGM - Short Interest'!$A:$A,B164)</f>
        <v>0</v>
      </c>
    </row>
    <row r="165" spans="1:18" x14ac:dyDescent="0.35">
      <c r="A165" s="2">
        <v>41320</v>
      </c>
      <c r="B165" s="3">
        <v>41320</v>
      </c>
      <c r="C165">
        <f>SUMIFS('[1]FAANGM - Price - Weekly'!$E:$E,'[1]FAANGM - Price - Weekly'!$A:$A,$A165)</f>
        <v>16.434000000000001</v>
      </c>
      <c r="D165">
        <f>SUMIFS('[1]FAANGM - Volume - Weekly'!$D:$D,'[1]FAANGM - Volume - Weekly'!$A:$A,A165)</f>
        <v>2350000128</v>
      </c>
      <c r="E165">
        <f>SUMIFS('[1]FAANGM - Twitter - Weekly'!$B:$B,'[1]FAANGM - Twitter - Weekly'!$A:$A,$A165)</f>
        <v>0</v>
      </c>
      <c r="F165">
        <f>SUMIFS('[1]FAANGM - Twitter - Weekly'!$C:$C,'[1]FAANGM - Twitter - Weekly'!$A:$A,$A165)</f>
        <v>0</v>
      </c>
      <c r="G165">
        <f>SUMIFS('[1]FAANGM - Twitter - Weekly'!$D:$D,'[1]FAANGM - Twitter - Weekly'!$A:$A,$A165)</f>
        <v>0</v>
      </c>
      <c r="H165">
        <f>SUMIFS('[1]FAANGM - News - Weekly'!$B:$B,'[1]FAANGM - News - Weekly'!$A:$A,$A165)</f>
        <v>0</v>
      </c>
      <c r="I165">
        <f>SUMIFS('[1]FAANGM - News - Weekly'!$C:$C,'[1]FAANGM - News - Weekly'!$A:$A,$A165)</f>
        <v>0</v>
      </c>
      <c r="J165">
        <f>SUMIFS('[1]FAANGM - News - Weekly'!$D:$D,'[1]FAANGM - News - Weekly'!$A:$A,$A165)</f>
        <v>0</v>
      </c>
      <c r="K165">
        <f>IF(Q165=0,(Q164+Q166)/2,Q165)</f>
        <v>525800604</v>
      </c>
      <c r="L165">
        <f>IF(R165=0,(R164+R166)/2,R165)</f>
        <v>0.947448634396173</v>
      </c>
      <c r="P165" s="4"/>
      <c r="Q165">
        <f>SUMIFS('[1]FAANGM - Short Interest'!$B:$B,'[1]FAANGM - Short Interest'!$A:$A,B165)</f>
        <v>525800604</v>
      </c>
      <c r="R165">
        <f>SUMIFS('[1]FAANGM - Short Interest'!$E:$E,'[1]FAANGM - Short Interest'!$A:$A,B165)</f>
        <v>0.947448634396173</v>
      </c>
    </row>
    <row r="166" spans="1:18" x14ac:dyDescent="0.35">
      <c r="A166" s="2">
        <v>41327</v>
      </c>
      <c r="B166" s="3">
        <v>41333</v>
      </c>
      <c r="C166">
        <f>SUMIFS('[1]FAANGM - Price - Weekly'!$E:$E,'[1]FAANGM - Price - Weekly'!$A:$A,$A166)</f>
        <v>16.100000000000001</v>
      </c>
      <c r="D166">
        <f>SUMIFS('[1]FAANGM - Volume - Weekly'!$D:$D,'[1]FAANGM - Volume - Weekly'!$A:$A,A166)</f>
        <v>1690000000</v>
      </c>
      <c r="E166">
        <f>SUMIFS('[1]FAANGM - Twitter - Weekly'!$B:$B,'[1]FAANGM - Twitter - Weekly'!$A:$A,$A166)</f>
        <v>0</v>
      </c>
      <c r="F166">
        <f>SUMIFS('[1]FAANGM - Twitter - Weekly'!$C:$C,'[1]FAANGM - Twitter - Weekly'!$A:$A,$A166)</f>
        <v>0</v>
      </c>
      <c r="G166">
        <f>SUMIFS('[1]FAANGM - Twitter - Weekly'!$D:$D,'[1]FAANGM - Twitter - Weekly'!$A:$A,$A166)</f>
        <v>0</v>
      </c>
      <c r="H166">
        <f>SUMIFS('[1]FAANGM - News - Weekly'!$B:$B,'[1]FAANGM - News - Weekly'!$A:$A,$A166)</f>
        <v>0</v>
      </c>
      <c r="I166">
        <f>SUMIFS('[1]FAANGM - News - Weekly'!$C:$C,'[1]FAANGM - News - Weekly'!$A:$A,$A166)</f>
        <v>0</v>
      </c>
      <c r="J166">
        <f>SUMIFS('[1]FAANGM - News - Weekly'!$D:$D,'[1]FAANGM - News - Weekly'!$A:$A,$A166)</f>
        <v>0</v>
      </c>
      <c r="K166">
        <f>IF(Q166=0,(Q165+Q167)/2,Q166)</f>
        <v>544113976</v>
      </c>
      <c r="L166">
        <f>IF(R166=0,(R165+R167)/2,R166)</f>
        <v>1.2014131841961799</v>
      </c>
      <c r="P166" s="4"/>
      <c r="Q166">
        <f>SUMIFS('[1]FAANGM - Short Interest'!$B:$B,'[1]FAANGM - Short Interest'!$A:$A,B166)</f>
        <v>544113976</v>
      </c>
      <c r="R166">
        <f>SUMIFS('[1]FAANGM - Short Interest'!$E:$E,'[1]FAANGM - Short Interest'!$A:$A,B166)</f>
        <v>1.2014131841961799</v>
      </c>
    </row>
    <row r="167" spans="1:18" x14ac:dyDescent="0.35">
      <c r="A167" s="2">
        <v>41334</v>
      </c>
      <c r="B167" s="3">
        <v>0</v>
      </c>
      <c r="C167">
        <f>SUMIFS('[1]FAANGM - Price - Weekly'!$E:$E,'[1]FAANGM - Price - Weekly'!$A:$A,$A167)</f>
        <v>15.374000000000001</v>
      </c>
      <c r="D167">
        <f>SUMIFS('[1]FAANGM - Volume - Weekly'!$D:$D,'[1]FAANGM - Volume - Weekly'!$A:$A,A167)</f>
        <v>2340000000</v>
      </c>
      <c r="E167">
        <f>SUMIFS('[1]FAANGM - Twitter - Weekly'!$B:$B,'[1]FAANGM - Twitter - Weekly'!$A:$A,$A167)</f>
        <v>0</v>
      </c>
      <c r="F167">
        <f>SUMIFS('[1]FAANGM - Twitter - Weekly'!$C:$C,'[1]FAANGM - Twitter - Weekly'!$A:$A,$A167)</f>
        <v>0</v>
      </c>
      <c r="G167">
        <f>SUMIFS('[1]FAANGM - Twitter - Weekly'!$D:$D,'[1]FAANGM - Twitter - Weekly'!$A:$A,$A167)</f>
        <v>0</v>
      </c>
      <c r="H167">
        <f>SUMIFS('[1]FAANGM - News - Weekly'!$B:$B,'[1]FAANGM - News - Weekly'!$A:$A,$A167)</f>
        <v>0</v>
      </c>
      <c r="I167">
        <f>SUMIFS('[1]FAANGM - News - Weekly'!$C:$C,'[1]FAANGM - News - Weekly'!$A:$A,$A167)</f>
        <v>0</v>
      </c>
      <c r="J167">
        <f>SUMIFS('[1]FAANGM - News - Weekly'!$D:$D,'[1]FAANGM - News - Weekly'!$A:$A,$A167)</f>
        <v>0</v>
      </c>
      <c r="K167">
        <f>IF(Q167=0,(Q166+Q168)/2,Q167)</f>
        <v>272056988</v>
      </c>
      <c r="L167">
        <f>IF(R167=0,(R166+R168)/2,R167)</f>
        <v>0.60070659209808996</v>
      </c>
      <c r="P167" s="4"/>
      <c r="Q167">
        <f>SUMIFS('[1]FAANGM - Short Interest'!$B:$B,'[1]FAANGM - Short Interest'!$A:$A,B167)</f>
        <v>0</v>
      </c>
      <c r="R167">
        <f>SUMIFS('[1]FAANGM - Short Interest'!$E:$E,'[1]FAANGM - Short Interest'!$A:$A,B167)</f>
        <v>0</v>
      </c>
    </row>
    <row r="168" spans="1:18" x14ac:dyDescent="0.35">
      <c r="A168" s="2">
        <v>41341</v>
      </c>
      <c r="B168" s="3">
        <v>0</v>
      </c>
      <c r="C168">
        <f>SUMIFS('[1]FAANGM - Price - Weekly'!$E:$E,'[1]FAANGM - Price - Weekly'!$A:$A,$A168)</f>
        <v>15.419</v>
      </c>
      <c r="D168">
        <f>SUMIFS('[1]FAANGM - Volume - Weekly'!$D:$D,'[1]FAANGM - Volume - Weekly'!$A:$A,A168)</f>
        <v>2540000000</v>
      </c>
      <c r="E168">
        <f>SUMIFS('[1]FAANGM - Twitter - Weekly'!$B:$B,'[1]FAANGM - Twitter - Weekly'!$A:$A,$A168)</f>
        <v>0</v>
      </c>
      <c r="F168">
        <f>SUMIFS('[1]FAANGM - Twitter - Weekly'!$C:$C,'[1]FAANGM - Twitter - Weekly'!$A:$A,$A168)</f>
        <v>0</v>
      </c>
      <c r="G168">
        <f>SUMIFS('[1]FAANGM - Twitter - Weekly'!$D:$D,'[1]FAANGM - Twitter - Weekly'!$A:$A,$A168)</f>
        <v>0</v>
      </c>
      <c r="H168">
        <f>SUMIFS('[1]FAANGM - News - Weekly'!$B:$B,'[1]FAANGM - News - Weekly'!$A:$A,$A168)</f>
        <v>0</v>
      </c>
      <c r="I168">
        <f>SUMIFS('[1]FAANGM - News - Weekly'!$C:$C,'[1]FAANGM - News - Weekly'!$A:$A,$A168)</f>
        <v>0</v>
      </c>
      <c r="J168">
        <f>SUMIFS('[1]FAANGM - News - Weekly'!$D:$D,'[1]FAANGM - News - Weekly'!$A:$A,$A168)</f>
        <v>0</v>
      </c>
      <c r="K168">
        <f>IF(Q168=0,(Q167+Q169)/2,Q168)</f>
        <v>286970446</v>
      </c>
      <c r="L168">
        <f>IF(R168=0,(R167+R169)/2,R168)</f>
        <v>0.56161988183506495</v>
      </c>
      <c r="P168" s="4"/>
      <c r="Q168">
        <f>SUMIFS('[1]FAANGM - Short Interest'!$B:$B,'[1]FAANGM - Short Interest'!$A:$A,B168)</f>
        <v>0</v>
      </c>
      <c r="R168">
        <f>SUMIFS('[1]FAANGM - Short Interest'!$E:$E,'[1]FAANGM - Short Interest'!$A:$A,B168)</f>
        <v>0</v>
      </c>
    </row>
    <row r="169" spans="1:18" x14ac:dyDescent="0.35">
      <c r="A169" s="2">
        <v>41348</v>
      </c>
      <c r="B169" s="3">
        <v>41348</v>
      </c>
      <c r="C169">
        <f>SUMIFS('[1]FAANGM - Price - Weekly'!$E:$E,'[1]FAANGM - Price - Weekly'!$A:$A,$A169)</f>
        <v>15.845000000000001</v>
      </c>
      <c r="D169">
        <f>SUMIFS('[1]FAANGM - Volume - Weekly'!$D:$D,'[1]FAANGM - Volume - Weekly'!$A:$A,A169)</f>
        <v>2289999872</v>
      </c>
      <c r="E169">
        <f>SUMIFS('[1]FAANGM - Twitter - Weekly'!$B:$B,'[1]FAANGM - Twitter - Weekly'!$A:$A,$A169)</f>
        <v>0</v>
      </c>
      <c r="F169">
        <f>SUMIFS('[1]FAANGM - Twitter - Weekly'!$C:$C,'[1]FAANGM - Twitter - Weekly'!$A:$A,$A169)</f>
        <v>0</v>
      </c>
      <c r="G169">
        <f>SUMIFS('[1]FAANGM - Twitter - Weekly'!$D:$D,'[1]FAANGM - Twitter - Weekly'!$A:$A,$A169)</f>
        <v>0</v>
      </c>
      <c r="H169">
        <f>SUMIFS('[1]FAANGM - News - Weekly'!$B:$B,'[1]FAANGM - News - Weekly'!$A:$A,$A169)</f>
        <v>0</v>
      </c>
      <c r="I169">
        <f>SUMIFS('[1]FAANGM - News - Weekly'!$C:$C,'[1]FAANGM - News - Weekly'!$A:$A,$A169)</f>
        <v>0</v>
      </c>
      <c r="J169">
        <f>SUMIFS('[1]FAANGM - News - Weekly'!$D:$D,'[1]FAANGM - News - Weekly'!$A:$A,$A169)</f>
        <v>0</v>
      </c>
      <c r="K169">
        <f>IF(Q169=0,(Q168+Q170)/2,Q169)</f>
        <v>573940892</v>
      </c>
      <c r="L169">
        <f>IF(R169=0,(R168+R170)/2,R169)</f>
        <v>1.1232397636701299</v>
      </c>
      <c r="P169" s="4"/>
      <c r="Q169">
        <f>SUMIFS('[1]FAANGM - Short Interest'!$B:$B,'[1]FAANGM - Short Interest'!$A:$A,B169)</f>
        <v>573940892</v>
      </c>
      <c r="R169">
        <f>SUMIFS('[1]FAANGM - Short Interest'!$E:$E,'[1]FAANGM - Short Interest'!$A:$A,B169)</f>
        <v>1.1232397636701299</v>
      </c>
    </row>
    <row r="170" spans="1:18" x14ac:dyDescent="0.35">
      <c r="A170" s="2">
        <v>41355</v>
      </c>
      <c r="B170" s="3">
        <v>41361</v>
      </c>
      <c r="C170">
        <f>SUMIFS('[1]FAANGM - Price - Weekly'!$E:$E,'[1]FAANGM - Price - Weekly'!$A:$A,$A170)</f>
        <v>16.497</v>
      </c>
      <c r="D170">
        <f>SUMIFS('[1]FAANGM - Volume - Weekly'!$D:$D,'[1]FAANGM - Volume - Weekly'!$A:$A,A170)</f>
        <v>2220000000</v>
      </c>
      <c r="E170">
        <f>SUMIFS('[1]FAANGM - Twitter - Weekly'!$B:$B,'[1]FAANGM - Twitter - Weekly'!$A:$A,$A170)</f>
        <v>0</v>
      </c>
      <c r="F170">
        <f>SUMIFS('[1]FAANGM - Twitter - Weekly'!$C:$C,'[1]FAANGM - Twitter - Weekly'!$A:$A,$A170)</f>
        <v>0</v>
      </c>
      <c r="G170">
        <f>SUMIFS('[1]FAANGM - Twitter - Weekly'!$D:$D,'[1]FAANGM - Twitter - Weekly'!$A:$A,$A170)</f>
        <v>0</v>
      </c>
      <c r="H170">
        <f>SUMIFS('[1]FAANGM - News - Weekly'!$B:$B,'[1]FAANGM - News - Weekly'!$A:$A,$A170)</f>
        <v>0</v>
      </c>
      <c r="I170">
        <f>SUMIFS('[1]FAANGM - News - Weekly'!$C:$C,'[1]FAANGM - News - Weekly'!$A:$A,$A170)</f>
        <v>0</v>
      </c>
      <c r="J170">
        <f>SUMIFS('[1]FAANGM - News - Weekly'!$D:$D,'[1]FAANGM - News - Weekly'!$A:$A,$A170)</f>
        <v>0</v>
      </c>
      <c r="K170">
        <f>IF(Q170=0,(Q169+Q171)/2,Q170)</f>
        <v>560170268</v>
      </c>
      <c r="L170">
        <f>IF(R170=0,(R169+R171)/2,R170)</f>
        <v>1.2761933054408301</v>
      </c>
      <c r="P170" s="4"/>
      <c r="Q170">
        <f>SUMIFS('[1]FAANGM - Short Interest'!$B:$B,'[1]FAANGM - Short Interest'!$A:$A,B170)</f>
        <v>560170268</v>
      </c>
      <c r="R170">
        <f>SUMIFS('[1]FAANGM - Short Interest'!$E:$E,'[1]FAANGM - Short Interest'!$A:$A,B170)</f>
        <v>1.2761933054408301</v>
      </c>
    </row>
    <row r="171" spans="1:18" x14ac:dyDescent="0.35">
      <c r="A171" s="2">
        <v>41362</v>
      </c>
      <c r="B171" s="3">
        <v>0</v>
      </c>
      <c r="C171">
        <f>SUMIFS('[1]FAANGM - Price - Weekly'!$E:$E,'[1]FAANGM - Price - Weekly'!$A:$A,$A171)</f>
        <v>15.808999999999999</v>
      </c>
      <c r="D171">
        <f>SUMIFS('[1]FAANGM - Volume - Weekly'!$D:$D,'[1]FAANGM - Volume - Weekly'!$A:$A,A171)</f>
        <v>1570000000</v>
      </c>
      <c r="E171">
        <f>SUMIFS('[1]FAANGM - Twitter - Weekly'!$B:$B,'[1]FAANGM - Twitter - Weekly'!$A:$A,$A171)</f>
        <v>0</v>
      </c>
      <c r="F171">
        <f>SUMIFS('[1]FAANGM - Twitter - Weekly'!$C:$C,'[1]FAANGM - Twitter - Weekly'!$A:$A,$A171)</f>
        <v>0</v>
      </c>
      <c r="G171">
        <f>SUMIFS('[1]FAANGM - Twitter - Weekly'!$D:$D,'[1]FAANGM - Twitter - Weekly'!$A:$A,$A171)</f>
        <v>0</v>
      </c>
      <c r="H171">
        <f>SUMIFS('[1]FAANGM - News - Weekly'!$B:$B,'[1]FAANGM - News - Weekly'!$A:$A,$A171)</f>
        <v>0</v>
      </c>
      <c r="I171">
        <f>SUMIFS('[1]FAANGM - News - Weekly'!$C:$C,'[1]FAANGM - News - Weekly'!$A:$A,$A171)</f>
        <v>0</v>
      </c>
      <c r="J171">
        <f>SUMIFS('[1]FAANGM - News - Weekly'!$D:$D,'[1]FAANGM - News - Weekly'!$A:$A,$A171)</f>
        <v>0</v>
      </c>
      <c r="K171">
        <f>IF(Q171=0,(Q170+Q172)/2,Q171)</f>
        <v>280085134</v>
      </c>
      <c r="L171">
        <f>IF(R171=0,(R170+R172)/2,R171)</f>
        <v>0.63809665272041505</v>
      </c>
      <c r="P171" s="4"/>
      <c r="Q171">
        <f>SUMIFS('[1]FAANGM - Short Interest'!$B:$B,'[1]FAANGM - Short Interest'!$A:$A,B171)</f>
        <v>0</v>
      </c>
      <c r="R171">
        <f>SUMIFS('[1]FAANGM - Short Interest'!$E:$E,'[1]FAANGM - Short Interest'!$A:$A,B171)</f>
        <v>0</v>
      </c>
    </row>
    <row r="172" spans="1:18" x14ac:dyDescent="0.35">
      <c r="A172" s="2">
        <v>41369</v>
      </c>
      <c r="B172" s="3">
        <v>0</v>
      </c>
      <c r="C172">
        <f>SUMIFS('[1]FAANGM - Price - Weekly'!$E:$E,'[1]FAANGM - Price - Weekly'!$A:$A,$A172)</f>
        <v>15.114000000000001</v>
      </c>
      <c r="D172">
        <f>SUMIFS('[1]FAANGM - Volume - Weekly'!$D:$D,'[1]FAANGM - Volume - Weekly'!$A:$A,A172)</f>
        <v>2030000000</v>
      </c>
      <c r="E172">
        <f>SUMIFS('[1]FAANGM - Twitter - Weekly'!$B:$B,'[1]FAANGM - Twitter - Weekly'!$A:$A,$A172)</f>
        <v>0</v>
      </c>
      <c r="F172">
        <f>SUMIFS('[1]FAANGM - Twitter - Weekly'!$C:$C,'[1]FAANGM - Twitter - Weekly'!$A:$A,$A172)</f>
        <v>0</v>
      </c>
      <c r="G172">
        <f>SUMIFS('[1]FAANGM - Twitter - Weekly'!$D:$D,'[1]FAANGM - Twitter - Weekly'!$A:$A,$A172)</f>
        <v>0</v>
      </c>
      <c r="H172">
        <f>SUMIFS('[1]FAANGM - News - Weekly'!$B:$B,'[1]FAANGM - News - Weekly'!$A:$A,$A172)</f>
        <v>0</v>
      </c>
      <c r="I172">
        <f>SUMIFS('[1]FAANGM - News - Weekly'!$C:$C,'[1]FAANGM - News - Weekly'!$A:$A,$A172)</f>
        <v>0</v>
      </c>
      <c r="J172">
        <f>SUMIFS('[1]FAANGM - News - Weekly'!$D:$D,'[1]FAANGM - News - Weekly'!$A:$A,$A172)</f>
        <v>0</v>
      </c>
      <c r="K172">
        <f>IF(Q172=0,(Q171+Q173)/2,Q172)</f>
        <v>281047354</v>
      </c>
      <c r="L172">
        <f>IF(R172=0,(R171+R173)/2,R172)</f>
        <v>0.75363173201256495</v>
      </c>
      <c r="P172" s="4"/>
      <c r="Q172">
        <f>SUMIFS('[1]FAANGM - Short Interest'!$B:$B,'[1]FAANGM - Short Interest'!$A:$A,B172)</f>
        <v>0</v>
      </c>
      <c r="R172">
        <f>SUMIFS('[1]FAANGM - Short Interest'!$E:$E,'[1]FAANGM - Short Interest'!$A:$A,B172)</f>
        <v>0</v>
      </c>
    </row>
    <row r="173" spans="1:18" x14ac:dyDescent="0.35">
      <c r="A173" s="2">
        <v>41376</v>
      </c>
      <c r="B173" s="3">
        <v>41379</v>
      </c>
      <c r="C173">
        <f>SUMIFS('[1]FAANGM - Price - Weekly'!$E:$E,'[1]FAANGM - Price - Weekly'!$A:$A,$A173)</f>
        <v>15.35</v>
      </c>
      <c r="D173">
        <f>SUMIFS('[1]FAANGM - Volume - Weekly'!$D:$D,'[1]FAANGM - Volume - Weekly'!$A:$A,A173)</f>
        <v>1550000000</v>
      </c>
      <c r="E173">
        <f>SUMIFS('[1]FAANGM - Twitter - Weekly'!$B:$B,'[1]FAANGM - Twitter - Weekly'!$A:$A,$A173)</f>
        <v>0</v>
      </c>
      <c r="F173">
        <f>SUMIFS('[1]FAANGM - Twitter - Weekly'!$C:$C,'[1]FAANGM - Twitter - Weekly'!$A:$A,$A173)</f>
        <v>0</v>
      </c>
      <c r="G173">
        <f>SUMIFS('[1]FAANGM - Twitter - Weekly'!$D:$D,'[1]FAANGM - Twitter - Weekly'!$A:$A,$A173)</f>
        <v>0</v>
      </c>
      <c r="H173">
        <f>SUMIFS('[1]FAANGM - News - Weekly'!$B:$B,'[1]FAANGM - News - Weekly'!$A:$A,$A173)</f>
        <v>0</v>
      </c>
      <c r="I173">
        <f>SUMIFS('[1]FAANGM - News - Weekly'!$C:$C,'[1]FAANGM - News - Weekly'!$A:$A,$A173)</f>
        <v>0</v>
      </c>
      <c r="J173">
        <f>SUMIFS('[1]FAANGM - News - Weekly'!$D:$D,'[1]FAANGM - News - Weekly'!$A:$A,$A173)</f>
        <v>0</v>
      </c>
      <c r="K173">
        <f>IF(Q173=0,(Q172+Q174)/2,Q173)</f>
        <v>562094708</v>
      </c>
      <c r="L173">
        <f>IF(R173=0,(R172+R174)/2,R173)</f>
        <v>1.5072634640251299</v>
      </c>
      <c r="P173" s="4"/>
      <c r="Q173">
        <f>SUMIFS('[1]FAANGM - Short Interest'!$B:$B,'[1]FAANGM - Short Interest'!$A:$A,B173)</f>
        <v>562094708</v>
      </c>
      <c r="R173">
        <f>SUMIFS('[1]FAANGM - Short Interest'!$E:$E,'[1]FAANGM - Short Interest'!$A:$A,B173)</f>
        <v>1.5072634640251299</v>
      </c>
    </row>
    <row r="174" spans="1:18" x14ac:dyDescent="0.35">
      <c r="A174" s="2">
        <v>41383</v>
      </c>
      <c r="B174" s="3">
        <v>0</v>
      </c>
      <c r="C174">
        <f>SUMIFS('[1]FAANGM - Price - Weekly'!$E:$E,'[1]FAANGM - Price - Weekly'!$A:$A,$A174)</f>
        <v>13.948</v>
      </c>
      <c r="D174">
        <f>SUMIFS('[1]FAANGM - Volume - Weekly'!$D:$D,'[1]FAANGM - Volume - Weekly'!$A:$A,A174)</f>
        <v>2840000000</v>
      </c>
      <c r="E174">
        <f>SUMIFS('[1]FAANGM - Twitter - Weekly'!$B:$B,'[1]FAANGM - Twitter - Weekly'!$A:$A,$A174)</f>
        <v>0</v>
      </c>
      <c r="F174">
        <f>SUMIFS('[1]FAANGM - Twitter - Weekly'!$C:$C,'[1]FAANGM - Twitter - Weekly'!$A:$A,$A174)</f>
        <v>0</v>
      </c>
      <c r="G174">
        <f>SUMIFS('[1]FAANGM - Twitter - Weekly'!$D:$D,'[1]FAANGM - Twitter - Weekly'!$A:$A,$A174)</f>
        <v>0</v>
      </c>
      <c r="H174">
        <f>SUMIFS('[1]FAANGM - News - Weekly'!$B:$B,'[1]FAANGM - News - Weekly'!$A:$A,$A174)</f>
        <v>0</v>
      </c>
      <c r="I174">
        <f>SUMIFS('[1]FAANGM - News - Weekly'!$C:$C,'[1]FAANGM - News - Weekly'!$A:$A,$A174)</f>
        <v>0</v>
      </c>
      <c r="J174">
        <f>SUMIFS('[1]FAANGM - News - Weekly'!$D:$D,'[1]FAANGM - News - Weekly'!$A:$A,$A174)</f>
        <v>0</v>
      </c>
      <c r="K174">
        <f>IF(Q174=0,(Q173+Q175)/2,Q174)</f>
        <v>863300214</v>
      </c>
      <c r="L174">
        <f>IF(R174=0,(R173+R175)/2,R174)</f>
        <v>1.620704672191845</v>
      </c>
      <c r="P174" s="4"/>
      <c r="Q174">
        <f>SUMIFS('[1]FAANGM - Short Interest'!$B:$B,'[1]FAANGM - Short Interest'!$A:$A,B174)</f>
        <v>0</v>
      </c>
      <c r="R174">
        <f>SUMIFS('[1]FAANGM - Short Interest'!$E:$E,'[1]FAANGM - Short Interest'!$A:$A,B174)</f>
        <v>0</v>
      </c>
    </row>
    <row r="175" spans="1:18" x14ac:dyDescent="0.35">
      <c r="A175" s="2">
        <v>41390</v>
      </c>
      <c r="B175" s="3">
        <v>41394</v>
      </c>
      <c r="C175">
        <f>SUMIFS('[1]FAANGM - Price - Weekly'!$E:$E,'[1]FAANGM - Price - Weekly'!$A:$A,$A175)</f>
        <v>14.9</v>
      </c>
      <c r="D175">
        <f>SUMIFS('[1]FAANGM - Volume - Weekly'!$D:$D,'[1]FAANGM - Volume - Weekly'!$A:$A,A175)</f>
        <v>3209999872</v>
      </c>
      <c r="E175">
        <f>SUMIFS('[1]FAANGM - Twitter - Weekly'!$B:$B,'[1]FAANGM - Twitter - Weekly'!$A:$A,$A175)</f>
        <v>0</v>
      </c>
      <c r="F175">
        <f>SUMIFS('[1]FAANGM - Twitter - Weekly'!$C:$C,'[1]FAANGM - Twitter - Weekly'!$A:$A,$A175)</f>
        <v>0</v>
      </c>
      <c r="G175">
        <f>SUMIFS('[1]FAANGM - Twitter - Weekly'!$D:$D,'[1]FAANGM - Twitter - Weekly'!$A:$A,$A175)</f>
        <v>0</v>
      </c>
      <c r="H175">
        <f>SUMIFS('[1]FAANGM - News - Weekly'!$B:$B,'[1]FAANGM - News - Weekly'!$A:$A,$A175)</f>
        <v>0</v>
      </c>
      <c r="I175">
        <f>SUMIFS('[1]FAANGM - News - Weekly'!$C:$C,'[1]FAANGM - News - Weekly'!$A:$A,$A175)</f>
        <v>0</v>
      </c>
      <c r="J175">
        <f>SUMIFS('[1]FAANGM - News - Weekly'!$D:$D,'[1]FAANGM - News - Weekly'!$A:$A,$A175)</f>
        <v>0</v>
      </c>
      <c r="K175">
        <f>IF(Q175=0,(Q174+Q176)/2,Q175)</f>
        <v>1164505720</v>
      </c>
      <c r="L175">
        <f>IF(R175=0,(R174+R176)/2,R175)</f>
        <v>1.7341458803585601</v>
      </c>
      <c r="P175" s="4"/>
      <c r="Q175">
        <f>SUMIFS('[1]FAANGM - Short Interest'!$B:$B,'[1]FAANGM - Short Interest'!$A:$A,B175)</f>
        <v>1164505720</v>
      </c>
      <c r="R175">
        <f>SUMIFS('[1]FAANGM - Short Interest'!$E:$E,'[1]FAANGM - Short Interest'!$A:$A,B175)</f>
        <v>1.7341458803585601</v>
      </c>
    </row>
    <row r="176" spans="1:18" x14ac:dyDescent="0.35">
      <c r="A176" s="2">
        <v>41397</v>
      </c>
      <c r="B176" s="3">
        <v>0</v>
      </c>
      <c r="C176">
        <f>SUMIFS('[1]FAANGM - Price - Weekly'!$E:$E,'[1]FAANGM - Price - Weekly'!$A:$A,$A176)</f>
        <v>16.071000000000002</v>
      </c>
      <c r="D176">
        <f>SUMIFS('[1]FAANGM - Volume - Weekly'!$D:$D,'[1]FAANGM - Volume - Weekly'!$A:$A,A176)</f>
        <v>2620000000</v>
      </c>
      <c r="E176">
        <f>SUMIFS('[1]FAANGM - Twitter - Weekly'!$B:$B,'[1]FAANGM - Twitter - Weekly'!$A:$A,$A176)</f>
        <v>0</v>
      </c>
      <c r="F176">
        <f>SUMIFS('[1]FAANGM - Twitter - Weekly'!$C:$C,'[1]FAANGM - Twitter - Weekly'!$A:$A,$A176)</f>
        <v>0</v>
      </c>
      <c r="G176">
        <f>SUMIFS('[1]FAANGM - Twitter - Weekly'!$D:$D,'[1]FAANGM - Twitter - Weekly'!$A:$A,$A176)</f>
        <v>0</v>
      </c>
      <c r="H176">
        <f>SUMIFS('[1]FAANGM - News - Weekly'!$B:$B,'[1]FAANGM - News - Weekly'!$A:$A,$A176)</f>
        <v>0</v>
      </c>
      <c r="I176">
        <f>SUMIFS('[1]FAANGM - News - Weekly'!$C:$C,'[1]FAANGM - News - Weekly'!$A:$A,$A176)</f>
        <v>0</v>
      </c>
      <c r="J176">
        <f>SUMIFS('[1]FAANGM - News - Weekly'!$D:$D,'[1]FAANGM - News - Weekly'!$A:$A,$A176)</f>
        <v>0</v>
      </c>
      <c r="K176">
        <f>IF(Q176=0,(Q175+Q177)/2,Q176)</f>
        <v>945817250</v>
      </c>
      <c r="L176">
        <f>IF(R176=0,(R175+R177)/2,R176)</f>
        <v>1.641538360140675</v>
      </c>
      <c r="P176" s="4"/>
      <c r="Q176">
        <f>SUMIFS('[1]FAANGM - Short Interest'!$B:$B,'[1]FAANGM - Short Interest'!$A:$A,B176)</f>
        <v>0</v>
      </c>
      <c r="R176">
        <f>SUMIFS('[1]FAANGM - Short Interest'!$E:$E,'[1]FAANGM - Short Interest'!$A:$A,B176)</f>
        <v>0</v>
      </c>
    </row>
    <row r="177" spans="1:18" x14ac:dyDescent="0.35">
      <c r="A177" s="2">
        <v>41404</v>
      </c>
      <c r="B177" s="3">
        <v>41409</v>
      </c>
      <c r="C177">
        <f>SUMIFS('[1]FAANGM - Price - Weekly'!$E:$E,'[1]FAANGM - Price - Weekly'!$A:$A,$A177)</f>
        <v>16.177</v>
      </c>
      <c r="D177">
        <f>SUMIFS('[1]FAANGM - Volume - Weekly'!$D:$D,'[1]FAANGM - Volume - Weekly'!$A:$A,A177)</f>
        <v>2190000128</v>
      </c>
      <c r="E177">
        <f>SUMIFS('[1]FAANGM - Twitter - Weekly'!$B:$B,'[1]FAANGM - Twitter - Weekly'!$A:$A,$A177)</f>
        <v>0</v>
      </c>
      <c r="F177">
        <f>SUMIFS('[1]FAANGM - Twitter - Weekly'!$C:$C,'[1]FAANGM - Twitter - Weekly'!$A:$A,$A177)</f>
        <v>0</v>
      </c>
      <c r="G177">
        <f>SUMIFS('[1]FAANGM - Twitter - Weekly'!$D:$D,'[1]FAANGM - Twitter - Weekly'!$A:$A,$A177)</f>
        <v>0</v>
      </c>
      <c r="H177">
        <f>SUMIFS('[1]FAANGM - News - Weekly'!$B:$B,'[1]FAANGM - News - Weekly'!$A:$A,$A177)</f>
        <v>0</v>
      </c>
      <c r="I177">
        <f>SUMIFS('[1]FAANGM - News - Weekly'!$C:$C,'[1]FAANGM - News - Weekly'!$A:$A,$A177)</f>
        <v>0</v>
      </c>
      <c r="J177">
        <f>SUMIFS('[1]FAANGM - News - Weekly'!$D:$D,'[1]FAANGM - News - Weekly'!$A:$A,$A177)</f>
        <v>0</v>
      </c>
      <c r="K177">
        <f>IF(Q177=0,(Q176+Q178)/2,Q177)</f>
        <v>727128780</v>
      </c>
      <c r="L177">
        <f>IF(R177=0,(R176+R178)/2,R177)</f>
        <v>1.5489308399227899</v>
      </c>
      <c r="P177" s="4"/>
      <c r="Q177">
        <f>SUMIFS('[1]FAANGM - Short Interest'!$B:$B,'[1]FAANGM - Short Interest'!$A:$A,B177)</f>
        <v>727128780</v>
      </c>
      <c r="R177">
        <f>SUMIFS('[1]FAANGM - Short Interest'!$E:$E,'[1]FAANGM - Short Interest'!$A:$A,B177)</f>
        <v>1.5489308399227899</v>
      </c>
    </row>
    <row r="178" spans="1:18" x14ac:dyDescent="0.35">
      <c r="A178" s="2">
        <v>41411</v>
      </c>
      <c r="B178" s="3">
        <v>0</v>
      </c>
      <c r="C178">
        <f>SUMIFS('[1]FAANGM - Price - Weekly'!$E:$E,'[1]FAANGM - Price - Weekly'!$A:$A,$A178)</f>
        <v>15.474</v>
      </c>
      <c r="D178">
        <f>SUMIFS('[1]FAANGM - Volume - Weekly'!$D:$D,'[1]FAANGM - Volume - Weekly'!$A:$A,A178)</f>
        <v>2540000000</v>
      </c>
      <c r="E178">
        <f>SUMIFS('[1]FAANGM - Twitter - Weekly'!$B:$B,'[1]FAANGM - Twitter - Weekly'!$A:$A,$A178)</f>
        <v>0</v>
      </c>
      <c r="F178">
        <f>SUMIFS('[1]FAANGM - Twitter - Weekly'!$C:$C,'[1]FAANGM - Twitter - Weekly'!$A:$A,$A178)</f>
        <v>0</v>
      </c>
      <c r="G178">
        <f>SUMIFS('[1]FAANGM - Twitter - Weekly'!$D:$D,'[1]FAANGM - Twitter - Weekly'!$A:$A,$A178)</f>
        <v>0</v>
      </c>
      <c r="H178">
        <f>SUMIFS('[1]FAANGM - News - Weekly'!$B:$B,'[1]FAANGM - News - Weekly'!$A:$A,$A178)</f>
        <v>0</v>
      </c>
      <c r="I178">
        <f>SUMIFS('[1]FAANGM - News - Weekly'!$C:$C,'[1]FAANGM - News - Weekly'!$A:$A,$A178)</f>
        <v>0</v>
      </c>
      <c r="J178">
        <f>SUMIFS('[1]FAANGM - News - Weekly'!$D:$D,'[1]FAANGM - News - Weekly'!$A:$A,$A178)</f>
        <v>0</v>
      </c>
      <c r="K178">
        <f>IF(Q178=0,(Q177+Q179)/2,Q178)</f>
        <v>363564390</v>
      </c>
      <c r="L178">
        <f>IF(R178=0,(R177+R179)/2,R178)</f>
        <v>0.77446541996139495</v>
      </c>
      <c r="P178" s="4"/>
      <c r="Q178">
        <f>SUMIFS('[1]FAANGM - Short Interest'!$B:$B,'[1]FAANGM - Short Interest'!$A:$A,B178)</f>
        <v>0</v>
      </c>
      <c r="R178">
        <f>SUMIFS('[1]FAANGM - Short Interest'!$E:$E,'[1]FAANGM - Short Interest'!$A:$A,B178)</f>
        <v>0</v>
      </c>
    </row>
    <row r="179" spans="1:18" x14ac:dyDescent="0.35">
      <c r="A179" s="2">
        <v>41418</v>
      </c>
      <c r="B179" s="3">
        <v>0</v>
      </c>
      <c r="C179">
        <f>SUMIFS('[1]FAANGM - Price - Weekly'!$E:$E,'[1]FAANGM - Price - Weekly'!$A:$A,$A179)</f>
        <v>15.898</v>
      </c>
      <c r="D179">
        <f>SUMIFS('[1]FAANGM - Volume - Weekly'!$D:$D,'[1]FAANGM - Volume - Weekly'!$A:$A,A179)</f>
        <v>1980000000</v>
      </c>
      <c r="E179">
        <f>SUMIFS('[1]FAANGM - Twitter - Weekly'!$B:$B,'[1]FAANGM - Twitter - Weekly'!$A:$A,$A179)</f>
        <v>0</v>
      </c>
      <c r="F179">
        <f>SUMIFS('[1]FAANGM - Twitter - Weekly'!$C:$C,'[1]FAANGM - Twitter - Weekly'!$A:$A,$A179)</f>
        <v>0</v>
      </c>
      <c r="G179">
        <f>SUMIFS('[1]FAANGM - Twitter - Weekly'!$D:$D,'[1]FAANGM - Twitter - Weekly'!$A:$A,$A179)</f>
        <v>0</v>
      </c>
      <c r="H179">
        <f>SUMIFS('[1]FAANGM - News - Weekly'!$B:$B,'[1]FAANGM - News - Weekly'!$A:$A,$A179)</f>
        <v>0</v>
      </c>
      <c r="I179">
        <f>SUMIFS('[1]FAANGM - News - Weekly'!$C:$C,'[1]FAANGM - News - Weekly'!$A:$A,$A179)</f>
        <v>0</v>
      </c>
      <c r="J179">
        <f>SUMIFS('[1]FAANGM - News - Weekly'!$D:$D,'[1]FAANGM - News - Weekly'!$A:$A,$A179)</f>
        <v>0</v>
      </c>
      <c r="K179">
        <f>IF(Q179=0,(Q178+Q180)/2,Q179)</f>
        <v>336957432</v>
      </c>
      <c r="L179">
        <f>IF(R179=0,(R178+R180)/2,R179)</f>
        <v>0.79586366547441001</v>
      </c>
      <c r="P179" s="4"/>
      <c r="Q179">
        <f>SUMIFS('[1]FAANGM - Short Interest'!$B:$B,'[1]FAANGM - Short Interest'!$A:$A,B179)</f>
        <v>0</v>
      </c>
      <c r="R179">
        <f>SUMIFS('[1]FAANGM - Short Interest'!$E:$E,'[1]FAANGM - Short Interest'!$A:$A,B179)</f>
        <v>0</v>
      </c>
    </row>
    <row r="180" spans="1:18" x14ac:dyDescent="0.35">
      <c r="A180" s="2">
        <v>41425</v>
      </c>
      <c r="B180" s="3">
        <v>41425</v>
      </c>
      <c r="C180">
        <f>SUMIFS('[1]FAANGM - Price - Weekly'!$E:$E,'[1]FAANGM - Price - Weekly'!$A:$A,$A180)</f>
        <v>16.062000000000001</v>
      </c>
      <c r="D180">
        <f>SUMIFS('[1]FAANGM - Volume - Weekly'!$D:$D,'[1]FAANGM - Volume - Weekly'!$A:$A,A180)</f>
        <v>1450000000</v>
      </c>
      <c r="E180">
        <f>SUMIFS('[1]FAANGM - Twitter - Weekly'!$B:$B,'[1]FAANGM - Twitter - Weekly'!$A:$A,$A180)</f>
        <v>0</v>
      </c>
      <c r="F180">
        <f>SUMIFS('[1]FAANGM - Twitter - Weekly'!$C:$C,'[1]FAANGM - Twitter - Weekly'!$A:$A,$A180)</f>
        <v>0</v>
      </c>
      <c r="G180">
        <f>SUMIFS('[1]FAANGM - Twitter - Weekly'!$D:$D,'[1]FAANGM - Twitter - Weekly'!$A:$A,$A180)</f>
        <v>0</v>
      </c>
      <c r="H180">
        <f>SUMIFS('[1]FAANGM - News - Weekly'!$B:$B,'[1]FAANGM - News - Weekly'!$A:$A,$A180)</f>
        <v>0</v>
      </c>
      <c r="I180">
        <f>SUMIFS('[1]FAANGM - News - Weekly'!$C:$C,'[1]FAANGM - News - Weekly'!$A:$A,$A180)</f>
        <v>0</v>
      </c>
      <c r="J180">
        <f>SUMIFS('[1]FAANGM - News - Weekly'!$D:$D,'[1]FAANGM - News - Weekly'!$A:$A,$A180)</f>
        <v>0</v>
      </c>
      <c r="K180">
        <f>IF(Q180=0,(Q179+Q181)/2,Q180)</f>
        <v>673914864</v>
      </c>
      <c r="L180">
        <f>IF(R180=0,(R179+R181)/2,R180)</f>
        <v>1.59172733094882</v>
      </c>
      <c r="P180" s="4"/>
      <c r="Q180">
        <f>SUMIFS('[1]FAANGM - Short Interest'!$B:$B,'[1]FAANGM - Short Interest'!$A:$A,B180)</f>
        <v>673914864</v>
      </c>
      <c r="R180">
        <f>SUMIFS('[1]FAANGM - Short Interest'!$E:$E,'[1]FAANGM - Short Interest'!$A:$A,B180)</f>
        <v>1.59172733094882</v>
      </c>
    </row>
    <row r="181" spans="1:18" x14ac:dyDescent="0.35">
      <c r="A181" s="2">
        <v>41432</v>
      </c>
      <c r="B181" s="3">
        <v>0</v>
      </c>
      <c r="C181">
        <f>SUMIFS('[1]FAANGM - Price - Weekly'!$E:$E,'[1]FAANGM - Price - Weekly'!$A:$A,$A181)</f>
        <v>15.779</v>
      </c>
      <c r="D181">
        <f>SUMIFS('[1]FAANGM - Volume - Weekly'!$D:$D,'[1]FAANGM - Volume - Weekly'!$A:$A,A181)</f>
        <v>1780000000</v>
      </c>
      <c r="E181">
        <f>SUMIFS('[1]FAANGM - Twitter - Weekly'!$B:$B,'[1]FAANGM - Twitter - Weekly'!$A:$A,$A181)</f>
        <v>0</v>
      </c>
      <c r="F181">
        <f>SUMIFS('[1]FAANGM - Twitter - Weekly'!$C:$C,'[1]FAANGM - Twitter - Weekly'!$A:$A,$A181)</f>
        <v>0</v>
      </c>
      <c r="G181">
        <f>SUMIFS('[1]FAANGM - Twitter - Weekly'!$D:$D,'[1]FAANGM - Twitter - Weekly'!$A:$A,$A181)</f>
        <v>0</v>
      </c>
      <c r="H181">
        <f>SUMIFS('[1]FAANGM - News - Weekly'!$B:$B,'[1]FAANGM - News - Weekly'!$A:$A,$A181)</f>
        <v>0</v>
      </c>
      <c r="I181">
        <f>SUMIFS('[1]FAANGM - News - Weekly'!$C:$C,'[1]FAANGM - News - Weekly'!$A:$A,$A181)</f>
        <v>0</v>
      </c>
      <c r="J181">
        <f>SUMIFS('[1]FAANGM - News - Weekly'!$D:$D,'[1]FAANGM - News - Weekly'!$A:$A,$A181)</f>
        <v>0</v>
      </c>
      <c r="K181">
        <f>IF(Q181=0,(Q180+Q182)/2,Q181)</f>
        <v>664318942</v>
      </c>
      <c r="L181">
        <f>IF(R181=0,(R180+R182)/2,R181)</f>
        <v>1.733214141353965</v>
      </c>
      <c r="P181" s="4"/>
      <c r="Q181">
        <f>SUMIFS('[1]FAANGM - Short Interest'!$B:$B,'[1]FAANGM - Short Interest'!$A:$A,B181)</f>
        <v>0</v>
      </c>
      <c r="R181">
        <f>SUMIFS('[1]FAANGM - Short Interest'!$E:$E,'[1]FAANGM - Short Interest'!$A:$A,B181)</f>
        <v>0</v>
      </c>
    </row>
    <row r="182" spans="1:18" x14ac:dyDescent="0.35">
      <c r="A182" s="2">
        <v>41439</v>
      </c>
      <c r="B182" s="3">
        <v>41439</v>
      </c>
      <c r="C182">
        <f>SUMIFS('[1]FAANGM - Price - Weekly'!$E:$E,'[1]FAANGM - Price - Weekly'!$A:$A,$A182)</f>
        <v>15.359</v>
      </c>
      <c r="D182">
        <f>SUMIFS('[1]FAANGM - Volume - Weekly'!$D:$D,'[1]FAANGM - Volume - Weekly'!$A:$A,A182)</f>
        <v>1560000000</v>
      </c>
      <c r="E182">
        <f>SUMIFS('[1]FAANGM - Twitter - Weekly'!$B:$B,'[1]FAANGM - Twitter - Weekly'!$A:$A,$A182)</f>
        <v>0</v>
      </c>
      <c r="F182">
        <f>SUMIFS('[1]FAANGM - Twitter - Weekly'!$C:$C,'[1]FAANGM - Twitter - Weekly'!$A:$A,$A182)</f>
        <v>0</v>
      </c>
      <c r="G182">
        <f>SUMIFS('[1]FAANGM - Twitter - Weekly'!$D:$D,'[1]FAANGM - Twitter - Weekly'!$A:$A,$A182)</f>
        <v>0</v>
      </c>
      <c r="H182">
        <f>SUMIFS('[1]FAANGM - News - Weekly'!$B:$B,'[1]FAANGM - News - Weekly'!$A:$A,$A182)</f>
        <v>0</v>
      </c>
      <c r="I182">
        <f>SUMIFS('[1]FAANGM - News - Weekly'!$C:$C,'[1]FAANGM - News - Weekly'!$A:$A,$A182)</f>
        <v>0</v>
      </c>
      <c r="J182">
        <f>SUMIFS('[1]FAANGM - News - Weekly'!$D:$D,'[1]FAANGM - News - Weekly'!$A:$A,$A182)</f>
        <v>0</v>
      </c>
      <c r="K182">
        <f>IF(Q182=0,(Q181+Q183)/2,Q182)</f>
        <v>654723020</v>
      </c>
      <c r="L182">
        <f>IF(R182=0,(R181+R183)/2,R182)</f>
        <v>1.87470095175911</v>
      </c>
      <c r="P182" s="4"/>
      <c r="Q182">
        <f>SUMIFS('[1]FAANGM - Short Interest'!$B:$B,'[1]FAANGM - Short Interest'!$A:$A,B182)</f>
        <v>654723020</v>
      </c>
      <c r="R182">
        <f>SUMIFS('[1]FAANGM - Short Interest'!$E:$E,'[1]FAANGM - Short Interest'!$A:$A,B182)</f>
        <v>1.87470095175911</v>
      </c>
    </row>
    <row r="183" spans="1:18" x14ac:dyDescent="0.35">
      <c r="A183" s="2">
        <v>41446</v>
      </c>
      <c r="B183" s="3">
        <v>0</v>
      </c>
      <c r="C183">
        <f>SUMIFS('[1]FAANGM - Price - Weekly'!$E:$E,'[1]FAANGM - Price - Weekly'!$A:$A,$A183)</f>
        <v>14.768000000000001</v>
      </c>
      <c r="D183">
        <f>SUMIFS('[1]FAANGM - Volume - Weekly'!$D:$D,'[1]FAANGM - Volume - Weekly'!$A:$A,A183)</f>
        <v>1600000000</v>
      </c>
      <c r="E183">
        <f>SUMIFS('[1]FAANGM - Twitter - Weekly'!$B:$B,'[1]FAANGM - Twitter - Weekly'!$A:$A,$A183)</f>
        <v>0</v>
      </c>
      <c r="F183">
        <f>SUMIFS('[1]FAANGM - Twitter - Weekly'!$C:$C,'[1]FAANGM - Twitter - Weekly'!$A:$A,$A183)</f>
        <v>0</v>
      </c>
      <c r="G183">
        <f>SUMIFS('[1]FAANGM - Twitter - Weekly'!$D:$D,'[1]FAANGM - Twitter - Weekly'!$A:$A,$A183)</f>
        <v>0</v>
      </c>
      <c r="H183">
        <f>SUMIFS('[1]FAANGM - News - Weekly'!$B:$B,'[1]FAANGM - News - Weekly'!$A:$A,$A183)</f>
        <v>0</v>
      </c>
      <c r="I183">
        <f>SUMIFS('[1]FAANGM - News - Weekly'!$C:$C,'[1]FAANGM - News - Weekly'!$A:$A,$A183)</f>
        <v>0</v>
      </c>
      <c r="J183">
        <f>SUMIFS('[1]FAANGM - News - Weekly'!$D:$D,'[1]FAANGM - News - Weekly'!$A:$A,$A183)</f>
        <v>0</v>
      </c>
      <c r="K183">
        <f>IF(Q183=0,(Q182+Q184)/2,Q183)</f>
        <v>715601278</v>
      </c>
      <c r="L183">
        <f>IF(R183=0,(R182+R184)/2,R183)</f>
        <v>1.953852973349975</v>
      </c>
      <c r="P183" s="4"/>
      <c r="Q183">
        <f>SUMIFS('[1]FAANGM - Short Interest'!$B:$B,'[1]FAANGM - Short Interest'!$A:$A,B183)</f>
        <v>0</v>
      </c>
      <c r="R183">
        <f>SUMIFS('[1]FAANGM - Short Interest'!$E:$E,'[1]FAANGM - Short Interest'!$A:$A,B183)</f>
        <v>0</v>
      </c>
    </row>
    <row r="184" spans="1:18" x14ac:dyDescent="0.35">
      <c r="A184" s="2">
        <v>41453</v>
      </c>
      <c r="B184" s="3">
        <v>41453</v>
      </c>
      <c r="C184">
        <f>SUMIFS('[1]FAANGM - Price - Weekly'!$E:$E,'[1]FAANGM - Price - Weekly'!$A:$A,$A184)</f>
        <v>14.162000000000001</v>
      </c>
      <c r="D184">
        <f>SUMIFS('[1]FAANGM - Volume - Weekly'!$D:$D,'[1]FAANGM - Volume - Weekly'!$A:$A,A184)</f>
        <v>2080000000</v>
      </c>
      <c r="E184">
        <f>SUMIFS('[1]FAANGM - Twitter - Weekly'!$B:$B,'[1]FAANGM - Twitter - Weekly'!$A:$A,$A184)</f>
        <v>0</v>
      </c>
      <c r="F184">
        <f>SUMIFS('[1]FAANGM - Twitter - Weekly'!$C:$C,'[1]FAANGM - Twitter - Weekly'!$A:$A,$A184)</f>
        <v>0</v>
      </c>
      <c r="G184">
        <f>SUMIFS('[1]FAANGM - Twitter - Weekly'!$D:$D,'[1]FAANGM - Twitter - Weekly'!$A:$A,$A184)</f>
        <v>0</v>
      </c>
      <c r="H184">
        <f>SUMIFS('[1]FAANGM - News - Weekly'!$B:$B,'[1]FAANGM - News - Weekly'!$A:$A,$A184)</f>
        <v>0</v>
      </c>
      <c r="I184">
        <f>SUMIFS('[1]FAANGM - News - Weekly'!$C:$C,'[1]FAANGM - News - Weekly'!$A:$A,$A184)</f>
        <v>0</v>
      </c>
      <c r="J184">
        <f>SUMIFS('[1]FAANGM - News - Weekly'!$D:$D,'[1]FAANGM - News - Weekly'!$A:$A,$A184)</f>
        <v>0</v>
      </c>
      <c r="K184">
        <f>IF(Q184=0,(Q183+Q185)/2,Q184)</f>
        <v>776479536</v>
      </c>
      <c r="L184">
        <f>IF(R184=0,(R183+R185)/2,R184)</f>
        <v>2.03300499494084</v>
      </c>
      <c r="P184" s="4"/>
      <c r="Q184">
        <f>SUMIFS('[1]FAANGM - Short Interest'!$B:$B,'[1]FAANGM - Short Interest'!$A:$A,B184)</f>
        <v>776479536</v>
      </c>
      <c r="R184">
        <f>SUMIFS('[1]FAANGM - Short Interest'!$E:$E,'[1]FAANGM - Short Interest'!$A:$A,B184)</f>
        <v>2.03300499494084</v>
      </c>
    </row>
    <row r="185" spans="1:18" x14ac:dyDescent="0.35">
      <c r="A185" s="2">
        <v>41460</v>
      </c>
      <c r="B185" s="3">
        <v>0</v>
      </c>
      <c r="C185">
        <f>SUMIFS('[1]FAANGM - Price - Weekly'!$E:$E,'[1]FAANGM - Price - Weekly'!$A:$A,$A185)</f>
        <v>14.907999999999999</v>
      </c>
      <c r="D185">
        <f>SUMIFS('[1]FAANGM - Volume - Weekly'!$D:$D,'[1]FAANGM - Volume - Weekly'!$A:$A,A185)</f>
        <v>1380000000</v>
      </c>
      <c r="E185">
        <f>SUMIFS('[1]FAANGM - Twitter - Weekly'!$B:$B,'[1]FAANGM - Twitter - Weekly'!$A:$A,$A185)</f>
        <v>0</v>
      </c>
      <c r="F185">
        <f>SUMIFS('[1]FAANGM - Twitter - Weekly'!$C:$C,'[1]FAANGM - Twitter - Weekly'!$A:$A,$A185)</f>
        <v>0</v>
      </c>
      <c r="G185">
        <f>SUMIFS('[1]FAANGM - Twitter - Weekly'!$D:$D,'[1]FAANGM - Twitter - Weekly'!$A:$A,$A185)</f>
        <v>0</v>
      </c>
      <c r="H185">
        <f>SUMIFS('[1]FAANGM - News - Weekly'!$B:$B,'[1]FAANGM - News - Weekly'!$A:$A,$A185)</f>
        <v>0</v>
      </c>
      <c r="I185">
        <f>SUMIFS('[1]FAANGM - News - Weekly'!$C:$C,'[1]FAANGM - News - Weekly'!$A:$A,$A185)</f>
        <v>0</v>
      </c>
      <c r="J185">
        <f>SUMIFS('[1]FAANGM - News - Weekly'!$D:$D,'[1]FAANGM - News - Weekly'!$A:$A,$A185)</f>
        <v>0</v>
      </c>
      <c r="K185">
        <f>IF(Q185=0,(Q184+Q186)/2,Q185)</f>
        <v>752829448</v>
      </c>
      <c r="L185">
        <f>IF(R185=0,(R184+R186)/2,R185)</f>
        <v>2.1302641607577248</v>
      </c>
      <c r="P185" s="4"/>
      <c r="Q185">
        <f>SUMIFS('[1]FAANGM - Short Interest'!$B:$B,'[1]FAANGM - Short Interest'!$A:$A,B185)</f>
        <v>0</v>
      </c>
      <c r="R185">
        <f>SUMIFS('[1]FAANGM - Short Interest'!$E:$E,'[1]FAANGM - Short Interest'!$A:$A,B185)</f>
        <v>0</v>
      </c>
    </row>
    <row r="186" spans="1:18" x14ac:dyDescent="0.35">
      <c r="A186" s="2">
        <v>41467</v>
      </c>
      <c r="B186" s="3">
        <v>41470</v>
      </c>
      <c r="C186">
        <f>SUMIFS('[1]FAANGM - Price - Weekly'!$E:$E,'[1]FAANGM - Price - Weekly'!$A:$A,$A186)</f>
        <v>15.233000000000001</v>
      </c>
      <c r="D186">
        <f>SUMIFS('[1]FAANGM - Volume - Weekly'!$D:$D,'[1]FAANGM - Volume - Weekly'!$A:$A,A186)</f>
        <v>1540000000</v>
      </c>
      <c r="E186">
        <f>SUMIFS('[1]FAANGM - Twitter - Weekly'!$B:$B,'[1]FAANGM - Twitter - Weekly'!$A:$A,$A186)</f>
        <v>0</v>
      </c>
      <c r="F186">
        <f>SUMIFS('[1]FAANGM - Twitter - Weekly'!$C:$C,'[1]FAANGM - Twitter - Weekly'!$A:$A,$A186)</f>
        <v>0</v>
      </c>
      <c r="G186">
        <f>SUMIFS('[1]FAANGM - Twitter - Weekly'!$D:$D,'[1]FAANGM - Twitter - Weekly'!$A:$A,$A186)</f>
        <v>0</v>
      </c>
      <c r="H186">
        <f>SUMIFS('[1]FAANGM - News - Weekly'!$B:$B,'[1]FAANGM - News - Weekly'!$A:$A,$A186)</f>
        <v>0</v>
      </c>
      <c r="I186">
        <f>SUMIFS('[1]FAANGM - News - Weekly'!$C:$C,'[1]FAANGM - News - Weekly'!$A:$A,$A186)</f>
        <v>0</v>
      </c>
      <c r="J186">
        <f>SUMIFS('[1]FAANGM - News - Weekly'!$D:$D,'[1]FAANGM - News - Weekly'!$A:$A,$A186)</f>
        <v>0</v>
      </c>
      <c r="K186">
        <f>IF(Q186=0,(Q185+Q187)/2,Q186)</f>
        <v>729179360</v>
      </c>
      <c r="L186">
        <f>IF(R186=0,(R185+R187)/2,R186)</f>
        <v>2.2275233265746102</v>
      </c>
      <c r="P186" s="4"/>
      <c r="Q186">
        <f>SUMIFS('[1]FAANGM - Short Interest'!$B:$B,'[1]FAANGM - Short Interest'!$A:$A,B186)</f>
        <v>729179360</v>
      </c>
      <c r="R186">
        <f>SUMIFS('[1]FAANGM - Short Interest'!$E:$E,'[1]FAANGM - Short Interest'!$A:$A,B186)</f>
        <v>2.2275233265746102</v>
      </c>
    </row>
    <row r="187" spans="1:18" x14ac:dyDescent="0.35">
      <c r="A187" s="2">
        <v>41474</v>
      </c>
      <c r="B187" s="3">
        <v>0</v>
      </c>
      <c r="C187">
        <f>SUMIFS('[1]FAANGM - Price - Weekly'!$E:$E,'[1]FAANGM - Price - Weekly'!$A:$A,$A187)</f>
        <v>15.177</v>
      </c>
      <c r="D187">
        <f>SUMIFS('[1]FAANGM - Volume - Weekly'!$D:$D,'[1]FAANGM - Volume - Weekly'!$A:$A,A187)</f>
        <v>1150000000</v>
      </c>
      <c r="E187">
        <f>SUMIFS('[1]FAANGM - Twitter - Weekly'!$B:$B,'[1]FAANGM - Twitter - Weekly'!$A:$A,$A187)</f>
        <v>0</v>
      </c>
      <c r="F187">
        <f>SUMIFS('[1]FAANGM - Twitter - Weekly'!$C:$C,'[1]FAANGM - Twitter - Weekly'!$A:$A,$A187)</f>
        <v>0</v>
      </c>
      <c r="G187">
        <f>SUMIFS('[1]FAANGM - Twitter - Weekly'!$D:$D,'[1]FAANGM - Twitter - Weekly'!$A:$A,$A187)</f>
        <v>0</v>
      </c>
      <c r="H187">
        <f>SUMIFS('[1]FAANGM - News - Weekly'!$B:$B,'[1]FAANGM - News - Weekly'!$A:$A,$A187)</f>
        <v>0</v>
      </c>
      <c r="I187">
        <f>SUMIFS('[1]FAANGM - News - Weekly'!$C:$C,'[1]FAANGM - News - Weekly'!$A:$A,$A187)</f>
        <v>0</v>
      </c>
      <c r="J187">
        <f>SUMIFS('[1]FAANGM - News - Weekly'!$D:$D,'[1]FAANGM - News - Weekly'!$A:$A,$A187)</f>
        <v>0</v>
      </c>
      <c r="K187">
        <f>IF(Q187=0,(Q186+Q188)/2,Q187)</f>
        <v>659005914</v>
      </c>
      <c r="L187">
        <f>IF(R187=0,(R186+R188)/2,R187)</f>
        <v>2.113309793309885</v>
      </c>
      <c r="P187" s="4"/>
      <c r="Q187">
        <f>SUMIFS('[1]FAANGM - Short Interest'!$B:$B,'[1]FAANGM - Short Interest'!$A:$A,B187)</f>
        <v>0</v>
      </c>
      <c r="R187">
        <f>SUMIFS('[1]FAANGM - Short Interest'!$E:$E,'[1]FAANGM - Short Interest'!$A:$A,B187)</f>
        <v>0</v>
      </c>
    </row>
    <row r="188" spans="1:18" x14ac:dyDescent="0.35">
      <c r="A188" s="2">
        <v>41481</v>
      </c>
      <c r="B188" s="3">
        <v>41486</v>
      </c>
      <c r="C188">
        <f>SUMIFS('[1]FAANGM - Price - Weekly'!$E:$E,'[1]FAANGM - Price - Weekly'!$A:$A,$A188)</f>
        <v>15.75</v>
      </c>
      <c r="D188">
        <f>SUMIFS('[1]FAANGM - Volume - Weekly'!$D:$D,'[1]FAANGM - Volume - Weekly'!$A:$A,A188)</f>
        <v>1600000000</v>
      </c>
      <c r="E188">
        <f>SUMIFS('[1]FAANGM - Twitter - Weekly'!$B:$B,'[1]FAANGM - Twitter - Weekly'!$A:$A,$A188)</f>
        <v>0</v>
      </c>
      <c r="F188">
        <f>SUMIFS('[1]FAANGM - Twitter - Weekly'!$C:$C,'[1]FAANGM - Twitter - Weekly'!$A:$A,$A188)</f>
        <v>0</v>
      </c>
      <c r="G188">
        <f>SUMIFS('[1]FAANGM - Twitter - Weekly'!$D:$D,'[1]FAANGM - Twitter - Weekly'!$A:$A,$A188)</f>
        <v>0</v>
      </c>
      <c r="H188">
        <f>SUMIFS('[1]FAANGM - News - Weekly'!$B:$B,'[1]FAANGM - News - Weekly'!$A:$A,$A188)</f>
        <v>0</v>
      </c>
      <c r="I188">
        <f>SUMIFS('[1]FAANGM - News - Weekly'!$C:$C,'[1]FAANGM - News - Weekly'!$A:$A,$A188)</f>
        <v>0</v>
      </c>
      <c r="J188">
        <f>SUMIFS('[1]FAANGM - News - Weekly'!$D:$D,'[1]FAANGM - News - Weekly'!$A:$A,$A188)</f>
        <v>0</v>
      </c>
      <c r="K188">
        <f>IF(Q188=0,(Q187+Q189)/2,Q188)</f>
        <v>588832468</v>
      </c>
      <c r="L188">
        <f>IF(R188=0,(R187+R189)/2,R188)</f>
        <v>1.9990962600451601</v>
      </c>
      <c r="P188" s="4"/>
      <c r="Q188">
        <f>SUMIFS('[1]FAANGM - Short Interest'!$B:$B,'[1]FAANGM - Short Interest'!$A:$A,B188)</f>
        <v>588832468</v>
      </c>
      <c r="R188">
        <f>SUMIFS('[1]FAANGM - Short Interest'!$E:$E,'[1]FAANGM - Short Interest'!$A:$A,B188)</f>
        <v>1.9990962600451601</v>
      </c>
    </row>
    <row r="189" spans="1:18" x14ac:dyDescent="0.35">
      <c r="A189" s="2">
        <v>41488</v>
      </c>
      <c r="B189" s="3">
        <v>0</v>
      </c>
      <c r="C189">
        <f>SUMIFS('[1]FAANGM - Price - Weekly'!$E:$E,'[1]FAANGM - Price - Weekly'!$A:$A,$A189)</f>
        <v>16.518999999999998</v>
      </c>
      <c r="D189">
        <f>SUMIFS('[1]FAANGM - Volume - Weekly'!$D:$D,'[1]FAANGM - Volume - Weekly'!$A:$A,A189)</f>
        <v>1360000000</v>
      </c>
      <c r="E189">
        <f>SUMIFS('[1]FAANGM - Twitter - Weekly'!$B:$B,'[1]FAANGM - Twitter - Weekly'!$A:$A,$A189)</f>
        <v>0</v>
      </c>
      <c r="F189">
        <f>SUMIFS('[1]FAANGM - Twitter - Weekly'!$C:$C,'[1]FAANGM - Twitter - Weekly'!$A:$A,$A189)</f>
        <v>0</v>
      </c>
      <c r="G189">
        <f>SUMIFS('[1]FAANGM - Twitter - Weekly'!$D:$D,'[1]FAANGM - Twitter - Weekly'!$A:$A,$A189)</f>
        <v>0</v>
      </c>
      <c r="H189">
        <f>SUMIFS('[1]FAANGM - News - Weekly'!$B:$B,'[1]FAANGM - News - Weekly'!$A:$A,$A189)</f>
        <v>0</v>
      </c>
      <c r="I189">
        <f>SUMIFS('[1]FAANGM - News - Weekly'!$C:$C,'[1]FAANGM - News - Weekly'!$A:$A,$A189)</f>
        <v>0</v>
      </c>
      <c r="J189">
        <f>SUMIFS('[1]FAANGM - News - Weekly'!$D:$D,'[1]FAANGM - News - Weekly'!$A:$A,$A189)</f>
        <v>0</v>
      </c>
      <c r="K189">
        <f>IF(Q189=0,(Q188+Q190)/2,Q189)</f>
        <v>580517966</v>
      </c>
      <c r="L189">
        <f>IF(R189=0,(R188+R190)/2,R189)</f>
        <v>1.6786865253410199</v>
      </c>
      <c r="P189" s="4"/>
      <c r="Q189">
        <f>SUMIFS('[1]FAANGM - Short Interest'!$B:$B,'[1]FAANGM - Short Interest'!$A:$A,B189)</f>
        <v>0</v>
      </c>
      <c r="R189">
        <f>SUMIFS('[1]FAANGM - Short Interest'!$E:$E,'[1]FAANGM - Short Interest'!$A:$A,B189)</f>
        <v>0</v>
      </c>
    </row>
    <row r="190" spans="1:18" x14ac:dyDescent="0.35">
      <c r="A190" s="2">
        <v>41495</v>
      </c>
      <c r="B190" s="3">
        <v>41501</v>
      </c>
      <c r="C190">
        <f>SUMIFS('[1]FAANGM - Price - Weekly'!$E:$E,'[1]FAANGM - Price - Weekly'!$A:$A,$A190)</f>
        <v>16.23</v>
      </c>
      <c r="D190">
        <f>SUMIFS('[1]FAANGM - Volume - Weekly'!$D:$D,'[1]FAANGM - Volume - Weekly'!$A:$A,A190)</f>
        <v>1480000000</v>
      </c>
      <c r="E190">
        <f>SUMIFS('[1]FAANGM - Twitter - Weekly'!$B:$B,'[1]FAANGM - Twitter - Weekly'!$A:$A,$A190)</f>
        <v>0</v>
      </c>
      <c r="F190">
        <f>SUMIFS('[1]FAANGM - Twitter - Weekly'!$C:$C,'[1]FAANGM - Twitter - Weekly'!$A:$A,$A190)</f>
        <v>0</v>
      </c>
      <c r="G190">
        <f>SUMIFS('[1]FAANGM - Twitter - Weekly'!$D:$D,'[1]FAANGM - Twitter - Weekly'!$A:$A,$A190)</f>
        <v>0</v>
      </c>
      <c r="H190">
        <f>SUMIFS('[1]FAANGM - News - Weekly'!$B:$B,'[1]FAANGM - News - Weekly'!$A:$A,$A190)</f>
        <v>0</v>
      </c>
      <c r="I190">
        <f>SUMIFS('[1]FAANGM - News - Weekly'!$C:$C,'[1]FAANGM - News - Weekly'!$A:$A,$A190)</f>
        <v>0</v>
      </c>
      <c r="J190">
        <f>SUMIFS('[1]FAANGM - News - Weekly'!$D:$D,'[1]FAANGM - News - Weekly'!$A:$A,$A190)</f>
        <v>0</v>
      </c>
      <c r="K190">
        <f>IF(Q190=0,(Q189+Q191)/2,Q190)</f>
        <v>572203464</v>
      </c>
      <c r="L190">
        <f>IF(R190=0,(R189+R191)/2,R190)</f>
        <v>1.35827679063688</v>
      </c>
      <c r="P190" s="4"/>
      <c r="Q190">
        <f>SUMIFS('[1]FAANGM - Short Interest'!$B:$B,'[1]FAANGM - Short Interest'!$A:$A,B190)</f>
        <v>572203464</v>
      </c>
      <c r="R190">
        <f>SUMIFS('[1]FAANGM - Short Interest'!$E:$E,'[1]FAANGM - Short Interest'!$A:$A,B190)</f>
        <v>1.35827679063688</v>
      </c>
    </row>
    <row r="191" spans="1:18" x14ac:dyDescent="0.35">
      <c r="A191" s="2">
        <v>41502</v>
      </c>
      <c r="B191" s="3">
        <v>0</v>
      </c>
      <c r="C191">
        <f>SUMIFS('[1]FAANGM - Price - Weekly'!$E:$E,'[1]FAANGM - Price - Weekly'!$A:$A,$A191)</f>
        <v>17.940000000000001</v>
      </c>
      <c r="D191">
        <f>SUMIFS('[1]FAANGM - Volume - Weekly'!$D:$D,'[1]FAANGM - Volume - Weekly'!$A:$A,A191)</f>
        <v>2860000000</v>
      </c>
      <c r="E191">
        <f>SUMIFS('[1]FAANGM - Twitter - Weekly'!$B:$B,'[1]FAANGM - Twitter - Weekly'!$A:$A,$A191)</f>
        <v>0</v>
      </c>
      <c r="F191">
        <f>SUMIFS('[1]FAANGM - Twitter - Weekly'!$C:$C,'[1]FAANGM - Twitter - Weekly'!$A:$A,$A191)</f>
        <v>0</v>
      </c>
      <c r="G191">
        <f>SUMIFS('[1]FAANGM - Twitter - Weekly'!$D:$D,'[1]FAANGM - Twitter - Weekly'!$A:$A,$A191)</f>
        <v>0</v>
      </c>
      <c r="H191">
        <f>SUMIFS('[1]FAANGM - News - Weekly'!$B:$B,'[1]FAANGM - News - Weekly'!$A:$A,$A191)</f>
        <v>0</v>
      </c>
      <c r="I191">
        <f>SUMIFS('[1]FAANGM - News - Weekly'!$C:$C,'[1]FAANGM - News - Weekly'!$A:$A,$A191)</f>
        <v>0</v>
      </c>
      <c r="J191">
        <f>SUMIFS('[1]FAANGM - News - Weekly'!$D:$D,'[1]FAANGM - News - Weekly'!$A:$A,$A191)</f>
        <v>0</v>
      </c>
      <c r="K191">
        <f>IF(Q191=0,(Q190+Q192)/2,Q191)</f>
        <v>286101732</v>
      </c>
      <c r="L191">
        <f>IF(R191=0,(R190+R192)/2,R191)</f>
        <v>0.67913839531844</v>
      </c>
      <c r="P191" s="4"/>
      <c r="Q191">
        <f>SUMIFS('[1]FAANGM - Short Interest'!$B:$B,'[1]FAANGM - Short Interest'!$A:$A,B191)</f>
        <v>0</v>
      </c>
      <c r="R191">
        <f>SUMIFS('[1]FAANGM - Short Interest'!$E:$E,'[1]FAANGM - Short Interest'!$A:$A,B191)</f>
        <v>0</v>
      </c>
    </row>
    <row r="192" spans="1:18" x14ac:dyDescent="0.35">
      <c r="A192" s="2">
        <v>41509</v>
      </c>
      <c r="B192" s="3">
        <v>0</v>
      </c>
      <c r="C192">
        <f>SUMIFS('[1]FAANGM - Price - Weekly'!$E:$E,'[1]FAANGM - Price - Weekly'!$A:$A,$A192)</f>
        <v>17.893999999999998</v>
      </c>
      <c r="D192">
        <f>SUMIFS('[1]FAANGM - Volume - Weekly'!$D:$D,'[1]FAANGM - Volume - Weekly'!$A:$A,A192)</f>
        <v>1670000000</v>
      </c>
      <c r="E192">
        <f>SUMIFS('[1]FAANGM - Twitter - Weekly'!$B:$B,'[1]FAANGM - Twitter - Weekly'!$A:$A,$A192)</f>
        <v>0</v>
      </c>
      <c r="F192">
        <f>SUMIFS('[1]FAANGM - Twitter - Weekly'!$C:$C,'[1]FAANGM - Twitter - Weekly'!$A:$A,$A192)</f>
        <v>0</v>
      </c>
      <c r="G192">
        <f>SUMIFS('[1]FAANGM - Twitter - Weekly'!$D:$D,'[1]FAANGM - Twitter - Weekly'!$A:$A,$A192)</f>
        <v>0</v>
      </c>
      <c r="H192">
        <f>SUMIFS('[1]FAANGM - News - Weekly'!$B:$B,'[1]FAANGM - News - Weekly'!$A:$A,$A192)</f>
        <v>0</v>
      </c>
      <c r="I192">
        <f>SUMIFS('[1]FAANGM - News - Weekly'!$C:$C,'[1]FAANGM - News - Weekly'!$A:$A,$A192)</f>
        <v>0</v>
      </c>
      <c r="J192">
        <f>SUMIFS('[1]FAANGM - News - Weekly'!$D:$D,'[1]FAANGM - News - Weekly'!$A:$A,$A192)</f>
        <v>0</v>
      </c>
      <c r="K192">
        <f>IF(Q192=0,(Q191+Q193)/2,Q192)</f>
        <v>246026648</v>
      </c>
      <c r="L192">
        <f>IF(R192=0,(R191+R193)/2,R192)</f>
        <v>0.71988814313824501</v>
      </c>
      <c r="P192" s="4"/>
      <c r="Q192">
        <f>SUMIFS('[1]FAANGM - Short Interest'!$B:$B,'[1]FAANGM - Short Interest'!$A:$A,B192)</f>
        <v>0</v>
      </c>
      <c r="R192">
        <f>SUMIFS('[1]FAANGM - Short Interest'!$E:$E,'[1]FAANGM - Short Interest'!$A:$A,B192)</f>
        <v>0</v>
      </c>
    </row>
    <row r="193" spans="1:18" x14ac:dyDescent="0.35">
      <c r="A193" s="2">
        <v>41516</v>
      </c>
      <c r="B193" s="3">
        <v>41516</v>
      </c>
      <c r="C193">
        <f>SUMIFS('[1]FAANGM - Price - Weekly'!$E:$E,'[1]FAANGM - Price - Weekly'!$A:$A,$A193)</f>
        <v>17.401</v>
      </c>
      <c r="D193">
        <f>SUMIFS('[1]FAANGM - Volume - Weekly'!$D:$D,'[1]FAANGM - Volume - Weekly'!$A:$A,A193)</f>
        <v>1570000000</v>
      </c>
      <c r="E193">
        <f>SUMIFS('[1]FAANGM - Twitter - Weekly'!$B:$B,'[1]FAANGM - Twitter - Weekly'!$A:$A,$A193)</f>
        <v>0</v>
      </c>
      <c r="F193">
        <f>SUMIFS('[1]FAANGM - Twitter - Weekly'!$C:$C,'[1]FAANGM - Twitter - Weekly'!$A:$A,$A193)</f>
        <v>0</v>
      </c>
      <c r="G193">
        <f>SUMIFS('[1]FAANGM - Twitter - Weekly'!$D:$D,'[1]FAANGM - Twitter - Weekly'!$A:$A,$A193)</f>
        <v>0</v>
      </c>
      <c r="H193">
        <f>SUMIFS('[1]FAANGM - News - Weekly'!$B:$B,'[1]FAANGM - News - Weekly'!$A:$A,$A193)</f>
        <v>0</v>
      </c>
      <c r="I193">
        <f>SUMIFS('[1]FAANGM - News - Weekly'!$C:$C,'[1]FAANGM - News - Weekly'!$A:$A,$A193)</f>
        <v>0</v>
      </c>
      <c r="J193">
        <f>SUMIFS('[1]FAANGM - News - Weekly'!$D:$D,'[1]FAANGM - News - Weekly'!$A:$A,$A193)</f>
        <v>0</v>
      </c>
      <c r="K193">
        <f>IF(Q193=0,(Q192+Q194)/2,Q193)</f>
        <v>492053296</v>
      </c>
      <c r="L193">
        <f>IF(R193=0,(R192+R194)/2,R193)</f>
        <v>1.43977628627649</v>
      </c>
      <c r="P193" s="4"/>
      <c r="Q193">
        <f>SUMIFS('[1]FAANGM - Short Interest'!$B:$B,'[1]FAANGM - Short Interest'!$A:$A,B193)</f>
        <v>492053296</v>
      </c>
      <c r="R193">
        <f>SUMIFS('[1]FAANGM - Short Interest'!$E:$E,'[1]FAANGM - Short Interest'!$A:$A,B193)</f>
        <v>1.43977628627649</v>
      </c>
    </row>
    <row r="194" spans="1:18" x14ac:dyDescent="0.35">
      <c r="A194" s="2">
        <v>41523</v>
      </c>
      <c r="B194" s="3">
        <v>0</v>
      </c>
      <c r="C194">
        <f>SUMIFS('[1]FAANGM - Price - Weekly'!$E:$E,'[1]FAANGM - Price - Weekly'!$A:$A,$A194)</f>
        <v>17.794</v>
      </c>
      <c r="D194">
        <f>SUMIFS('[1]FAANGM - Volume - Weekly'!$D:$D,'[1]FAANGM - Volume - Weekly'!$A:$A,A194)</f>
        <v>1270000000</v>
      </c>
      <c r="E194">
        <f>SUMIFS('[1]FAANGM - Twitter - Weekly'!$B:$B,'[1]FAANGM - Twitter - Weekly'!$A:$A,$A194)</f>
        <v>0</v>
      </c>
      <c r="F194">
        <f>SUMIFS('[1]FAANGM - Twitter - Weekly'!$C:$C,'[1]FAANGM - Twitter - Weekly'!$A:$A,$A194)</f>
        <v>0</v>
      </c>
      <c r="G194">
        <f>SUMIFS('[1]FAANGM - Twitter - Weekly'!$D:$D,'[1]FAANGM - Twitter - Weekly'!$A:$A,$A194)</f>
        <v>0</v>
      </c>
      <c r="H194">
        <f>SUMIFS('[1]FAANGM - News - Weekly'!$B:$B,'[1]FAANGM - News - Weekly'!$A:$A,$A194)</f>
        <v>0</v>
      </c>
      <c r="I194">
        <f>SUMIFS('[1]FAANGM - News - Weekly'!$C:$C,'[1]FAANGM - News - Weekly'!$A:$A,$A194)</f>
        <v>0</v>
      </c>
      <c r="J194">
        <f>SUMIFS('[1]FAANGM - News - Weekly'!$D:$D,'[1]FAANGM - News - Weekly'!$A:$A,$A194)</f>
        <v>0</v>
      </c>
      <c r="K194">
        <f>IF(Q194=0,(Q193+Q195)/2,Q194)</f>
        <v>496212150</v>
      </c>
      <c r="L194">
        <f>IF(R194=0,(R193+R195)/2,R194)</f>
        <v>1.2655255398571899</v>
      </c>
      <c r="P194" s="4"/>
      <c r="Q194">
        <f>SUMIFS('[1]FAANGM - Short Interest'!$B:$B,'[1]FAANGM - Short Interest'!$A:$A,B194)</f>
        <v>0</v>
      </c>
      <c r="R194">
        <f>SUMIFS('[1]FAANGM - Short Interest'!$E:$E,'[1]FAANGM - Short Interest'!$A:$A,B194)</f>
        <v>0</v>
      </c>
    </row>
    <row r="195" spans="1:18" x14ac:dyDescent="0.35">
      <c r="A195" s="2">
        <v>41530</v>
      </c>
      <c r="B195" s="3">
        <v>41530</v>
      </c>
      <c r="C195">
        <f>SUMIFS('[1]FAANGM - Price - Weekly'!$E:$E,'[1]FAANGM - Price - Weekly'!$A:$A,$A195)</f>
        <v>16.603999999999999</v>
      </c>
      <c r="D195">
        <f>SUMIFS('[1]FAANGM - Volume - Weekly'!$D:$D,'[1]FAANGM - Volume - Weekly'!$A:$A,A195)</f>
        <v>2689999872</v>
      </c>
      <c r="E195">
        <f>SUMIFS('[1]FAANGM - Twitter - Weekly'!$B:$B,'[1]FAANGM - Twitter - Weekly'!$A:$A,$A195)</f>
        <v>0</v>
      </c>
      <c r="F195">
        <f>SUMIFS('[1]FAANGM - Twitter - Weekly'!$C:$C,'[1]FAANGM - Twitter - Weekly'!$A:$A,$A195)</f>
        <v>0</v>
      </c>
      <c r="G195">
        <f>SUMIFS('[1]FAANGM - Twitter - Weekly'!$D:$D,'[1]FAANGM - Twitter - Weekly'!$A:$A,$A195)</f>
        <v>0</v>
      </c>
      <c r="H195">
        <f>SUMIFS('[1]FAANGM - News - Weekly'!$B:$B,'[1]FAANGM - News - Weekly'!$A:$A,$A195)</f>
        <v>0</v>
      </c>
      <c r="I195">
        <f>SUMIFS('[1]FAANGM - News - Weekly'!$C:$C,'[1]FAANGM - News - Weekly'!$A:$A,$A195)</f>
        <v>0</v>
      </c>
      <c r="J195">
        <f>SUMIFS('[1]FAANGM - News - Weekly'!$D:$D,'[1]FAANGM - News - Weekly'!$A:$A,$A195)</f>
        <v>0</v>
      </c>
      <c r="K195">
        <f>IF(Q195=0,(Q194+Q196)/2,Q195)</f>
        <v>500371004</v>
      </c>
      <c r="L195">
        <f>IF(R195=0,(R194+R196)/2,R195)</f>
        <v>1.0912747934378899</v>
      </c>
      <c r="P195" s="4"/>
      <c r="Q195">
        <f>SUMIFS('[1]FAANGM - Short Interest'!$B:$B,'[1]FAANGM - Short Interest'!$A:$A,B195)</f>
        <v>500371004</v>
      </c>
      <c r="R195">
        <f>SUMIFS('[1]FAANGM - Short Interest'!$E:$E,'[1]FAANGM - Short Interest'!$A:$A,B195)</f>
        <v>1.0912747934378899</v>
      </c>
    </row>
    <row r="196" spans="1:18" x14ac:dyDescent="0.35">
      <c r="A196" s="2">
        <v>41537</v>
      </c>
      <c r="B196" s="3">
        <v>0</v>
      </c>
      <c r="C196">
        <f>SUMIFS('[1]FAANGM - Price - Weekly'!$E:$E,'[1]FAANGM - Price - Weekly'!$A:$A,$A196)</f>
        <v>16.693000000000001</v>
      </c>
      <c r="D196">
        <f>SUMIFS('[1]FAANGM - Volume - Weekly'!$D:$D,'[1]FAANGM - Volume - Weekly'!$A:$A,A196)</f>
        <v>2510000128</v>
      </c>
      <c r="E196">
        <f>SUMIFS('[1]FAANGM - Twitter - Weekly'!$B:$B,'[1]FAANGM - Twitter - Weekly'!$A:$A,$A196)</f>
        <v>0</v>
      </c>
      <c r="F196">
        <f>SUMIFS('[1]FAANGM - Twitter - Weekly'!$C:$C,'[1]FAANGM - Twitter - Weekly'!$A:$A,$A196)</f>
        <v>0</v>
      </c>
      <c r="G196">
        <f>SUMIFS('[1]FAANGM - Twitter - Weekly'!$D:$D,'[1]FAANGM - Twitter - Weekly'!$A:$A,$A196)</f>
        <v>0</v>
      </c>
      <c r="H196">
        <f>SUMIFS('[1]FAANGM - News - Weekly'!$B:$B,'[1]FAANGM - News - Weekly'!$A:$A,$A196)</f>
        <v>0</v>
      </c>
      <c r="I196">
        <f>SUMIFS('[1]FAANGM - News - Weekly'!$C:$C,'[1]FAANGM - News - Weekly'!$A:$A,$A196)</f>
        <v>0</v>
      </c>
      <c r="J196">
        <f>SUMIFS('[1]FAANGM - News - Weekly'!$D:$D,'[1]FAANGM - News - Weekly'!$A:$A,$A196)</f>
        <v>0</v>
      </c>
      <c r="K196">
        <f>IF(Q196=0,(Q195+Q197)/2,Q196)</f>
        <v>495093956</v>
      </c>
      <c r="L196">
        <f>IF(R196=0,(R195+R197)/2,R196)</f>
        <v>1.09848655697164</v>
      </c>
      <c r="P196" s="4"/>
      <c r="Q196">
        <f>SUMIFS('[1]FAANGM - Short Interest'!$B:$B,'[1]FAANGM - Short Interest'!$A:$A,B196)</f>
        <v>0</v>
      </c>
      <c r="R196">
        <f>SUMIFS('[1]FAANGM - Short Interest'!$E:$E,'[1]FAANGM - Short Interest'!$A:$A,B196)</f>
        <v>0</v>
      </c>
    </row>
    <row r="197" spans="1:18" x14ac:dyDescent="0.35">
      <c r="A197" s="2">
        <v>41544</v>
      </c>
      <c r="B197" s="3">
        <v>41547</v>
      </c>
      <c r="C197">
        <f>SUMIFS('[1]FAANGM - Price - Weekly'!$E:$E,'[1]FAANGM - Price - Weekly'!$A:$A,$A197)</f>
        <v>17.241</v>
      </c>
      <c r="D197">
        <f>SUMIFS('[1]FAANGM - Volume - Weekly'!$D:$D,'[1]FAANGM - Volume - Weekly'!$A:$A,A197)</f>
        <v>1910000000</v>
      </c>
      <c r="E197">
        <f>SUMIFS('[1]FAANGM - Twitter - Weekly'!$B:$B,'[1]FAANGM - Twitter - Weekly'!$A:$A,$A197)</f>
        <v>0</v>
      </c>
      <c r="F197">
        <f>SUMIFS('[1]FAANGM - Twitter - Weekly'!$C:$C,'[1]FAANGM - Twitter - Weekly'!$A:$A,$A197)</f>
        <v>0</v>
      </c>
      <c r="G197">
        <f>SUMIFS('[1]FAANGM - Twitter - Weekly'!$D:$D,'[1]FAANGM - Twitter - Weekly'!$A:$A,$A197)</f>
        <v>0</v>
      </c>
      <c r="H197">
        <f>SUMIFS('[1]FAANGM - News - Weekly'!$B:$B,'[1]FAANGM - News - Weekly'!$A:$A,$A197)</f>
        <v>0</v>
      </c>
      <c r="I197">
        <f>SUMIFS('[1]FAANGM - News - Weekly'!$C:$C,'[1]FAANGM - News - Weekly'!$A:$A,$A197)</f>
        <v>0</v>
      </c>
      <c r="J197">
        <f>SUMIFS('[1]FAANGM - News - Weekly'!$D:$D,'[1]FAANGM - News - Weekly'!$A:$A,$A197)</f>
        <v>0</v>
      </c>
      <c r="K197">
        <f>IF(Q197=0,(Q196+Q198)/2,Q197)</f>
        <v>489816908</v>
      </c>
      <c r="L197">
        <f>IF(R197=0,(R196+R198)/2,R197)</f>
        <v>1.1056983205053901</v>
      </c>
      <c r="P197" s="4"/>
      <c r="Q197">
        <f>SUMIFS('[1]FAANGM - Short Interest'!$B:$B,'[1]FAANGM - Short Interest'!$A:$A,B197)</f>
        <v>489816908</v>
      </c>
      <c r="R197">
        <f>SUMIFS('[1]FAANGM - Short Interest'!$E:$E,'[1]FAANGM - Short Interest'!$A:$A,B197)</f>
        <v>1.1056983205053901</v>
      </c>
    </row>
    <row r="198" spans="1:18" x14ac:dyDescent="0.35">
      <c r="A198" s="2">
        <v>41551</v>
      </c>
      <c r="B198" s="3">
        <v>0</v>
      </c>
      <c r="C198">
        <f>SUMIFS('[1]FAANGM - Price - Weekly'!$E:$E,'[1]FAANGM - Price - Weekly'!$A:$A,$A198)</f>
        <v>17.251000000000001</v>
      </c>
      <c r="D198">
        <f>SUMIFS('[1]FAANGM - Volume - Weekly'!$D:$D,'[1]FAANGM - Volume - Weekly'!$A:$A,A198)</f>
        <v>1480000000</v>
      </c>
      <c r="E198">
        <f>SUMIFS('[1]FAANGM - Twitter - Weekly'!$B:$B,'[1]FAANGM - Twitter - Weekly'!$A:$A,$A198)</f>
        <v>0</v>
      </c>
      <c r="F198">
        <f>SUMIFS('[1]FAANGM - Twitter - Weekly'!$C:$C,'[1]FAANGM - Twitter - Weekly'!$A:$A,$A198)</f>
        <v>0</v>
      </c>
      <c r="G198">
        <f>SUMIFS('[1]FAANGM - Twitter - Weekly'!$D:$D,'[1]FAANGM - Twitter - Weekly'!$A:$A,$A198)</f>
        <v>0</v>
      </c>
      <c r="H198">
        <f>SUMIFS('[1]FAANGM - News - Weekly'!$B:$B,'[1]FAANGM - News - Weekly'!$A:$A,$A198)</f>
        <v>0</v>
      </c>
      <c r="I198">
        <f>SUMIFS('[1]FAANGM - News - Weekly'!$C:$C,'[1]FAANGM - News - Weekly'!$A:$A,$A198)</f>
        <v>0</v>
      </c>
      <c r="J198">
        <f>SUMIFS('[1]FAANGM - News - Weekly'!$D:$D,'[1]FAANGM - News - Weekly'!$A:$A,$A198)</f>
        <v>0</v>
      </c>
      <c r="K198">
        <f>IF(Q198=0,(Q197+Q199)/2,Q198)</f>
        <v>500827880</v>
      </c>
      <c r="L198">
        <f>IF(R198=0,(R197+R199)/2,R198)</f>
        <v>1.3617437192829249</v>
      </c>
      <c r="P198" s="4"/>
      <c r="Q198">
        <f>SUMIFS('[1]FAANGM - Short Interest'!$B:$B,'[1]FAANGM - Short Interest'!$A:$A,B198)</f>
        <v>0</v>
      </c>
      <c r="R198">
        <f>SUMIFS('[1]FAANGM - Short Interest'!$E:$E,'[1]FAANGM - Short Interest'!$A:$A,B198)</f>
        <v>0</v>
      </c>
    </row>
    <row r="199" spans="1:18" x14ac:dyDescent="0.35">
      <c r="A199" s="2">
        <v>41558</v>
      </c>
      <c r="B199" s="3">
        <v>41562</v>
      </c>
      <c r="C199">
        <f>SUMIFS('[1]FAANGM - Price - Weekly'!$E:$E,'[1]FAANGM - Price - Weekly'!$A:$A,$A199)</f>
        <v>17.600000000000001</v>
      </c>
      <c r="D199">
        <f>SUMIFS('[1]FAANGM - Volume - Weekly'!$D:$D,'[1]FAANGM - Volume - Weekly'!$A:$A,A199)</f>
        <v>1450000000</v>
      </c>
      <c r="E199">
        <f>SUMIFS('[1]FAANGM - Twitter - Weekly'!$B:$B,'[1]FAANGM - Twitter - Weekly'!$A:$A,$A199)</f>
        <v>0</v>
      </c>
      <c r="F199">
        <f>SUMIFS('[1]FAANGM - Twitter - Weekly'!$C:$C,'[1]FAANGM - Twitter - Weekly'!$A:$A,$A199)</f>
        <v>0</v>
      </c>
      <c r="G199">
        <f>SUMIFS('[1]FAANGM - Twitter - Weekly'!$D:$D,'[1]FAANGM - Twitter - Weekly'!$A:$A,$A199)</f>
        <v>0</v>
      </c>
      <c r="H199">
        <f>SUMIFS('[1]FAANGM - News - Weekly'!$B:$B,'[1]FAANGM - News - Weekly'!$A:$A,$A199)</f>
        <v>0</v>
      </c>
      <c r="I199">
        <f>SUMIFS('[1]FAANGM - News - Weekly'!$C:$C,'[1]FAANGM - News - Weekly'!$A:$A,$A199)</f>
        <v>0</v>
      </c>
      <c r="J199">
        <f>SUMIFS('[1]FAANGM - News - Weekly'!$D:$D,'[1]FAANGM - News - Weekly'!$A:$A,$A199)</f>
        <v>0</v>
      </c>
      <c r="K199">
        <f>IF(Q199=0,(Q198+Q200)/2,Q199)</f>
        <v>511838852</v>
      </c>
      <c r="L199">
        <f>IF(R199=0,(R198+R200)/2,R199)</f>
        <v>1.61778911806046</v>
      </c>
      <c r="P199" s="4"/>
      <c r="Q199">
        <f>SUMIFS('[1]FAANGM - Short Interest'!$B:$B,'[1]FAANGM - Short Interest'!$A:$A,B199)</f>
        <v>511838852</v>
      </c>
      <c r="R199">
        <f>SUMIFS('[1]FAANGM - Short Interest'!$E:$E,'[1]FAANGM - Short Interest'!$A:$A,B199)</f>
        <v>1.61778911806046</v>
      </c>
    </row>
    <row r="200" spans="1:18" x14ac:dyDescent="0.35">
      <c r="A200" s="2">
        <v>41565</v>
      </c>
      <c r="B200" s="3">
        <v>0</v>
      </c>
      <c r="C200">
        <f>SUMIFS('[1]FAANGM - Price - Weekly'!$E:$E,'[1]FAANGM - Price - Weekly'!$A:$A,$A200)</f>
        <v>18.175000000000001</v>
      </c>
      <c r="D200">
        <f>SUMIFS('[1]FAANGM - Volume - Weekly'!$D:$D,'[1]FAANGM - Volume - Weekly'!$A:$A,A200)</f>
        <v>1380000000</v>
      </c>
      <c r="E200">
        <f>SUMIFS('[1]FAANGM - Twitter - Weekly'!$B:$B,'[1]FAANGM - Twitter - Weekly'!$A:$A,$A200)</f>
        <v>0</v>
      </c>
      <c r="F200">
        <f>SUMIFS('[1]FAANGM - Twitter - Weekly'!$C:$C,'[1]FAANGM - Twitter - Weekly'!$A:$A,$A200)</f>
        <v>0</v>
      </c>
      <c r="G200">
        <f>SUMIFS('[1]FAANGM - Twitter - Weekly'!$D:$D,'[1]FAANGM - Twitter - Weekly'!$A:$A,$A200)</f>
        <v>0</v>
      </c>
      <c r="H200">
        <f>SUMIFS('[1]FAANGM - News - Weekly'!$B:$B,'[1]FAANGM - News - Weekly'!$A:$A,$A200)</f>
        <v>0</v>
      </c>
      <c r="I200">
        <f>SUMIFS('[1]FAANGM - News - Weekly'!$C:$C,'[1]FAANGM - News - Weekly'!$A:$A,$A200)</f>
        <v>0</v>
      </c>
      <c r="J200">
        <f>SUMIFS('[1]FAANGM - News - Weekly'!$D:$D,'[1]FAANGM - News - Weekly'!$A:$A,$A200)</f>
        <v>0</v>
      </c>
      <c r="K200">
        <f>IF(Q200=0,(Q199+Q201)/2,Q200)</f>
        <v>504921690</v>
      </c>
      <c r="L200">
        <f>IF(R200=0,(R199+R201)/2,R200)</f>
        <v>1.434508701765095</v>
      </c>
      <c r="P200" s="4"/>
      <c r="Q200">
        <f>SUMIFS('[1]FAANGM - Short Interest'!$B:$B,'[1]FAANGM - Short Interest'!$A:$A,B200)</f>
        <v>0</v>
      </c>
      <c r="R200">
        <f>SUMIFS('[1]FAANGM - Short Interest'!$E:$E,'[1]FAANGM - Short Interest'!$A:$A,B200)</f>
        <v>0</v>
      </c>
    </row>
    <row r="201" spans="1:18" x14ac:dyDescent="0.35">
      <c r="A201" s="2">
        <v>41572</v>
      </c>
      <c r="B201" s="3">
        <v>41578</v>
      </c>
      <c r="C201">
        <f>SUMIFS('[1]FAANGM - Price - Weekly'!$E:$E,'[1]FAANGM - Price - Weekly'!$A:$A,$A201)</f>
        <v>18.783999999999999</v>
      </c>
      <c r="D201">
        <f>SUMIFS('[1]FAANGM - Volume - Weekly'!$D:$D,'[1]FAANGM - Volume - Weekly'!$A:$A,A201)</f>
        <v>1970000000</v>
      </c>
      <c r="E201">
        <f>SUMIFS('[1]FAANGM - Twitter - Weekly'!$B:$B,'[1]FAANGM - Twitter - Weekly'!$A:$A,$A201)</f>
        <v>0</v>
      </c>
      <c r="F201">
        <f>SUMIFS('[1]FAANGM - Twitter - Weekly'!$C:$C,'[1]FAANGM - Twitter - Weekly'!$A:$A,$A201)</f>
        <v>0</v>
      </c>
      <c r="G201">
        <f>SUMIFS('[1]FAANGM - Twitter - Weekly'!$D:$D,'[1]FAANGM - Twitter - Weekly'!$A:$A,$A201)</f>
        <v>0</v>
      </c>
      <c r="H201">
        <f>SUMIFS('[1]FAANGM - News - Weekly'!$B:$B,'[1]FAANGM - News - Weekly'!$A:$A,$A201)</f>
        <v>0</v>
      </c>
      <c r="I201">
        <f>SUMIFS('[1]FAANGM - News - Weekly'!$C:$C,'[1]FAANGM - News - Weekly'!$A:$A,$A201)</f>
        <v>0</v>
      </c>
      <c r="J201">
        <f>SUMIFS('[1]FAANGM - News - Weekly'!$D:$D,'[1]FAANGM - News - Weekly'!$A:$A,$A201)</f>
        <v>0</v>
      </c>
      <c r="K201">
        <f>IF(Q201=0,(Q200+Q202)/2,Q201)</f>
        <v>498004528</v>
      </c>
      <c r="L201">
        <f>IF(R201=0,(R200+R202)/2,R201)</f>
        <v>1.2512282854697301</v>
      </c>
      <c r="P201" s="4"/>
      <c r="Q201">
        <f>SUMIFS('[1]FAANGM - Short Interest'!$B:$B,'[1]FAANGM - Short Interest'!$A:$A,B201)</f>
        <v>498004528</v>
      </c>
      <c r="R201">
        <f>SUMIFS('[1]FAANGM - Short Interest'!$E:$E,'[1]FAANGM - Short Interest'!$A:$A,B201)</f>
        <v>1.2512282854697301</v>
      </c>
    </row>
    <row r="202" spans="1:18" x14ac:dyDescent="0.35">
      <c r="A202" s="2">
        <v>41579</v>
      </c>
      <c r="B202" s="3">
        <v>0</v>
      </c>
      <c r="C202">
        <f>SUMIFS('[1]FAANGM - Price - Weekly'!$E:$E,'[1]FAANGM - Price - Weekly'!$A:$A,$A202)</f>
        <v>18.573</v>
      </c>
      <c r="D202">
        <f>SUMIFS('[1]FAANGM - Volume - Weekly'!$D:$D,'[1]FAANGM - Volume - Weekly'!$A:$A,A202)</f>
        <v>2090000000</v>
      </c>
      <c r="E202">
        <f>SUMIFS('[1]FAANGM - Twitter - Weekly'!$B:$B,'[1]FAANGM - Twitter - Weekly'!$A:$A,$A202)</f>
        <v>0</v>
      </c>
      <c r="F202">
        <f>SUMIFS('[1]FAANGM - Twitter - Weekly'!$C:$C,'[1]FAANGM - Twitter - Weekly'!$A:$A,$A202)</f>
        <v>0</v>
      </c>
      <c r="G202">
        <f>SUMIFS('[1]FAANGM - Twitter - Weekly'!$D:$D,'[1]FAANGM - Twitter - Weekly'!$A:$A,$A202)</f>
        <v>0</v>
      </c>
      <c r="H202">
        <f>SUMIFS('[1]FAANGM - News - Weekly'!$B:$B,'[1]FAANGM - News - Weekly'!$A:$A,$A202)</f>
        <v>0</v>
      </c>
      <c r="I202">
        <f>SUMIFS('[1]FAANGM - News - Weekly'!$C:$C,'[1]FAANGM - News - Weekly'!$A:$A,$A202)</f>
        <v>0</v>
      </c>
      <c r="J202">
        <f>SUMIFS('[1]FAANGM - News - Weekly'!$D:$D,'[1]FAANGM - News - Weekly'!$A:$A,$A202)</f>
        <v>0</v>
      </c>
      <c r="K202">
        <f>IF(Q202=0,(Q201+Q203)/2,Q202)</f>
        <v>249002264</v>
      </c>
      <c r="L202">
        <f>IF(R202=0,(R201+R203)/2,R202)</f>
        <v>0.62561414273486504</v>
      </c>
      <c r="P202" s="4"/>
      <c r="Q202">
        <f>SUMIFS('[1]FAANGM - Short Interest'!$B:$B,'[1]FAANGM - Short Interest'!$A:$A,B202)</f>
        <v>0</v>
      </c>
      <c r="R202">
        <f>SUMIFS('[1]FAANGM - Short Interest'!$E:$E,'[1]FAANGM - Short Interest'!$A:$A,B202)</f>
        <v>0</v>
      </c>
    </row>
    <row r="203" spans="1:18" x14ac:dyDescent="0.35">
      <c r="A203" s="2">
        <v>41586</v>
      </c>
      <c r="B203" s="3">
        <v>0</v>
      </c>
      <c r="C203">
        <f>SUMIFS('[1]FAANGM - Price - Weekly'!$E:$E,'[1]FAANGM - Price - Weekly'!$A:$A,$A203)</f>
        <v>18.591000000000001</v>
      </c>
      <c r="D203">
        <f>SUMIFS('[1]FAANGM - Volume - Weekly'!$D:$D,'[1]FAANGM - Volume - Weekly'!$A:$A,A203)</f>
        <v>1280000000</v>
      </c>
      <c r="E203">
        <f>SUMIFS('[1]FAANGM - Twitter - Weekly'!$B:$B,'[1]FAANGM - Twitter - Weekly'!$A:$A,$A203)</f>
        <v>0</v>
      </c>
      <c r="F203">
        <f>SUMIFS('[1]FAANGM - Twitter - Weekly'!$C:$C,'[1]FAANGM - Twitter - Weekly'!$A:$A,$A203)</f>
        <v>0</v>
      </c>
      <c r="G203">
        <f>SUMIFS('[1]FAANGM - Twitter - Weekly'!$D:$D,'[1]FAANGM - Twitter - Weekly'!$A:$A,$A203)</f>
        <v>0</v>
      </c>
      <c r="H203">
        <f>SUMIFS('[1]FAANGM - News - Weekly'!$B:$B,'[1]FAANGM - News - Weekly'!$A:$A,$A203)</f>
        <v>0</v>
      </c>
      <c r="I203">
        <f>SUMIFS('[1]FAANGM - News - Weekly'!$C:$C,'[1]FAANGM - News - Weekly'!$A:$A,$A203)</f>
        <v>0</v>
      </c>
      <c r="J203">
        <f>SUMIFS('[1]FAANGM - News - Weekly'!$D:$D,'[1]FAANGM - News - Weekly'!$A:$A,$A203)</f>
        <v>0</v>
      </c>
      <c r="K203">
        <f>IF(Q203=0,(Q202+Q204)/2,Q203)</f>
        <v>271435808</v>
      </c>
      <c r="L203">
        <f>IF(R203=0,(R202+R204)/2,R203)</f>
        <v>1.0275026397353251</v>
      </c>
      <c r="P203" s="4"/>
      <c r="Q203">
        <f>SUMIFS('[1]FAANGM - Short Interest'!$B:$B,'[1]FAANGM - Short Interest'!$A:$A,B203)</f>
        <v>0</v>
      </c>
      <c r="R203">
        <f>SUMIFS('[1]FAANGM - Short Interest'!$E:$E,'[1]FAANGM - Short Interest'!$A:$A,B203)</f>
        <v>0</v>
      </c>
    </row>
    <row r="204" spans="1:18" x14ac:dyDescent="0.35">
      <c r="A204" s="2">
        <v>41593</v>
      </c>
      <c r="B204" s="3">
        <v>41593</v>
      </c>
      <c r="C204">
        <f>SUMIFS('[1]FAANGM - Price - Weekly'!$E:$E,'[1]FAANGM - Price - Weekly'!$A:$A,$A204)</f>
        <v>18.75</v>
      </c>
      <c r="D204">
        <f>SUMIFS('[1]FAANGM - Volume - Weekly'!$D:$D,'[1]FAANGM - Volume - Weekly'!$A:$A,A204)</f>
        <v>1230000000</v>
      </c>
      <c r="E204">
        <f>SUMIFS('[1]FAANGM - Twitter - Weekly'!$B:$B,'[1]FAANGM - Twitter - Weekly'!$A:$A,$A204)</f>
        <v>0</v>
      </c>
      <c r="F204">
        <f>SUMIFS('[1]FAANGM - Twitter - Weekly'!$C:$C,'[1]FAANGM - Twitter - Weekly'!$A:$A,$A204)</f>
        <v>0</v>
      </c>
      <c r="G204">
        <f>SUMIFS('[1]FAANGM - Twitter - Weekly'!$D:$D,'[1]FAANGM - Twitter - Weekly'!$A:$A,$A204)</f>
        <v>0</v>
      </c>
      <c r="H204">
        <f>SUMIFS('[1]FAANGM - News - Weekly'!$B:$B,'[1]FAANGM - News - Weekly'!$A:$A,$A204)</f>
        <v>0</v>
      </c>
      <c r="I204">
        <f>SUMIFS('[1]FAANGM - News - Weekly'!$C:$C,'[1]FAANGM - News - Weekly'!$A:$A,$A204)</f>
        <v>0</v>
      </c>
      <c r="J204">
        <f>SUMIFS('[1]FAANGM - News - Weekly'!$D:$D,'[1]FAANGM - News - Weekly'!$A:$A,$A204)</f>
        <v>0</v>
      </c>
      <c r="K204">
        <f>IF(Q204=0,(Q203+Q205)/2,Q204)</f>
        <v>542871616</v>
      </c>
      <c r="L204">
        <f>IF(R204=0,(R203+R205)/2,R204)</f>
        <v>2.0550052794706501</v>
      </c>
      <c r="P204" s="4"/>
      <c r="Q204">
        <f>SUMIFS('[1]FAANGM - Short Interest'!$B:$B,'[1]FAANGM - Short Interest'!$A:$A,B204)</f>
        <v>542871616</v>
      </c>
      <c r="R204">
        <f>SUMIFS('[1]FAANGM - Short Interest'!$E:$E,'[1]FAANGM - Short Interest'!$A:$A,B204)</f>
        <v>2.0550052794706501</v>
      </c>
    </row>
    <row r="205" spans="1:18" x14ac:dyDescent="0.35">
      <c r="A205" s="2">
        <v>41600</v>
      </c>
      <c r="B205" s="3">
        <v>0</v>
      </c>
      <c r="C205">
        <f>SUMIFS('[1]FAANGM - Price - Weekly'!$E:$E,'[1]FAANGM - Price - Weekly'!$A:$A,$A205)</f>
        <v>18.564</v>
      </c>
      <c r="D205">
        <f>SUMIFS('[1]FAANGM - Volume - Weekly'!$D:$D,'[1]FAANGM - Volume - Weekly'!$A:$A,A205)</f>
        <v>1130000000</v>
      </c>
      <c r="E205">
        <f>SUMIFS('[1]FAANGM - Twitter - Weekly'!$B:$B,'[1]FAANGM - Twitter - Weekly'!$A:$A,$A205)</f>
        <v>0</v>
      </c>
      <c r="F205">
        <f>SUMIFS('[1]FAANGM - Twitter - Weekly'!$C:$C,'[1]FAANGM - Twitter - Weekly'!$A:$A,$A205)</f>
        <v>0</v>
      </c>
      <c r="G205">
        <f>SUMIFS('[1]FAANGM - Twitter - Weekly'!$D:$D,'[1]FAANGM - Twitter - Weekly'!$A:$A,$A205)</f>
        <v>0</v>
      </c>
      <c r="H205">
        <f>SUMIFS('[1]FAANGM - News - Weekly'!$B:$B,'[1]FAANGM - News - Weekly'!$A:$A,$A205)</f>
        <v>0</v>
      </c>
      <c r="I205">
        <f>SUMIFS('[1]FAANGM - News - Weekly'!$C:$C,'[1]FAANGM - News - Weekly'!$A:$A,$A205)</f>
        <v>0</v>
      </c>
      <c r="J205">
        <f>SUMIFS('[1]FAANGM - News - Weekly'!$D:$D,'[1]FAANGM - News - Weekly'!$A:$A,$A205)</f>
        <v>0</v>
      </c>
      <c r="K205">
        <f>IF(Q205=0,(Q204+Q206)/2,Q205)</f>
        <v>509972064</v>
      </c>
      <c r="L205">
        <f>IF(R205=0,(R204+R206)/2,R205)</f>
        <v>1.8658414457748</v>
      </c>
      <c r="P205" s="4"/>
      <c r="Q205">
        <f>SUMIFS('[1]FAANGM - Short Interest'!$B:$B,'[1]FAANGM - Short Interest'!$A:$A,B205)</f>
        <v>0</v>
      </c>
      <c r="R205">
        <f>SUMIFS('[1]FAANGM - Short Interest'!$E:$E,'[1]FAANGM - Short Interest'!$A:$A,B205)</f>
        <v>0</v>
      </c>
    </row>
    <row r="206" spans="1:18" x14ac:dyDescent="0.35">
      <c r="A206" s="2">
        <v>41607</v>
      </c>
      <c r="B206" s="3">
        <v>41607</v>
      </c>
      <c r="C206">
        <f>SUMIFS('[1]FAANGM - Price - Weekly'!$E:$E,'[1]FAANGM - Price - Weekly'!$A:$A,$A206)</f>
        <v>19.86</v>
      </c>
      <c r="D206">
        <f>SUMIFS('[1]FAANGM - Volume - Weekly'!$D:$D,'[1]FAANGM - Volume - Weekly'!$A:$A,A206)</f>
        <v>1310000000</v>
      </c>
      <c r="E206">
        <f>SUMIFS('[1]FAANGM - Twitter - Weekly'!$B:$B,'[1]FAANGM - Twitter - Weekly'!$A:$A,$A206)</f>
        <v>0</v>
      </c>
      <c r="F206">
        <f>SUMIFS('[1]FAANGM - Twitter - Weekly'!$C:$C,'[1]FAANGM - Twitter - Weekly'!$A:$A,$A206)</f>
        <v>0</v>
      </c>
      <c r="G206">
        <f>SUMIFS('[1]FAANGM - Twitter - Weekly'!$D:$D,'[1]FAANGM - Twitter - Weekly'!$A:$A,$A206)</f>
        <v>0</v>
      </c>
      <c r="H206">
        <f>SUMIFS('[1]FAANGM - News - Weekly'!$B:$B,'[1]FAANGM - News - Weekly'!$A:$A,$A206)</f>
        <v>0</v>
      </c>
      <c r="I206">
        <f>SUMIFS('[1]FAANGM - News - Weekly'!$C:$C,'[1]FAANGM - News - Weekly'!$A:$A,$A206)</f>
        <v>0</v>
      </c>
      <c r="J206">
        <f>SUMIFS('[1]FAANGM - News - Weekly'!$D:$D,'[1]FAANGM - News - Weekly'!$A:$A,$A206)</f>
        <v>0</v>
      </c>
      <c r="K206">
        <f>IF(Q206=0,(Q205+Q207)/2,Q206)</f>
        <v>477072512</v>
      </c>
      <c r="L206">
        <f>IF(R206=0,(R205+R207)/2,R206)</f>
        <v>1.6766776120789499</v>
      </c>
      <c r="P206" s="4"/>
      <c r="Q206">
        <f>SUMIFS('[1]FAANGM - Short Interest'!$B:$B,'[1]FAANGM - Short Interest'!$A:$A,B206)</f>
        <v>477072512</v>
      </c>
      <c r="R206">
        <f>SUMIFS('[1]FAANGM - Short Interest'!$E:$E,'[1]FAANGM - Short Interest'!$A:$A,B206)</f>
        <v>1.6766776120789499</v>
      </c>
    </row>
    <row r="207" spans="1:18" x14ac:dyDescent="0.35">
      <c r="A207" s="2">
        <v>41614</v>
      </c>
      <c r="B207" s="3">
        <v>0</v>
      </c>
      <c r="C207">
        <f>SUMIFS('[1]FAANGM - Price - Weekly'!$E:$E,'[1]FAANGM - Price - Weekly'!$A:$A,$A207)</f>
        <v>20.001000000000001</v>
      </c>
      <c r="D207">
        <f>SUMIFS('[1]FAANGM - Volume - Weekly'!$D:$D,'[1]FAANGM - Volume - Weekly'!$A:$A,A207)</f>
        <v>2090000000</v>
      </c>
      <c r="E207">
        <f>SUMIFS('[1]FAANGM - Twitter - Weekly'!$B:$B,'[1]FAANGM - Twitter - Weekly'!$A:$A,$A207)</f>
        <v>0</v>
      </c>
      <c r="F207">
        <f>SUMIFS('[1]FAANGM - Twitter - Weekly'!$C:$C,'[1]FAANGM - Twitter - Weekly'!$A:$A,$A207)</f>
        <v>0</v>
      </c>
      <c r="G207">
        <f>SUMIFS('[1]FAANGM - Twitter - Weekly'!$D:$D,'[1]FAANGM - Twitter - Weekly'!$A:$A,$A207)</f>
        <v>0</v>
      </c>
      <c r="H207">
        <f>SUMIFS('[1]FAANGM - News - Weekly'!$B:$B,'[1]FAANGM - News - Weekly'!$A:$A,$A207)</f>
        <v>0</v>
      </c>
      <c r="I207">
        <f>SUMIFS('[1]FAANGM - News - Weekly'!$C:$C,'[1]FAANGM - News - Weekly'!$A:$A,$A207)</f>
        <v>0</v>
      </c>
      <c r="J207">
        <f>SUMIFS('[1]FAANGM - News - Weekly'!$D:$D,'[1]FAANGM - News - Weekly'!$A:$A,$A207)</f>
        <v>0</v>
      </c>
      <c r="K207">
        <f>IF(Q207=0,(Q206+Q208)/2,Q207)</f>
        <v>462994868</v>
      </c>
      <c r="L207">
        <f>IF(R207=0,(R206+R208)/2,R207)</f>
        <v>1.4389814392953251</v>
      </c>
      <c r="P207" s="4"/>
      <c r="Q207">
        <f>SUMIFS('[1]FAANGM - Short Interest'!$B:$B,'[1]FAANGM - Short Interest'!$A:$A,B207)</f>
        <v>0</v>
      </c>
      <c r="R207">
        <f>SUMIFS('[1]FAANGM - Short Interest'!$E:$E,'[1]FAANGM - Short Interest'!$A:$A,B207)</f>
        <v>0</v>
      </c>
    </row>
    <row r="208" spans="1:18" x14ac:dyDescent="0.35">
      <c r="A208" s="2">
        <v>41621</v>
      </c>
      <c r="B208" s="3">
        <v>41621</v>
      </c>
      <c r="C208">
        <f>SUMIFS('[1]FAANGM - Price - Weekly'!$E:$E,'[1]FAANGM - Price - Weekly'!$A:$A,$A208)</f>
        <v>19.800999999999998</v>
      </c>
      <c r="D208">
        <f>SUMIFS('[1]FAANGM - Volume - Weekly'!$D:$D,'[1]FAANGM - Volume - Weekly'!$A:$A,A208)</f>
        <v>1550000000</v>
      </c>
      <c r="E208">
        <f>SUMIFS('[1]FAANGM - Twitter - Weekly'!$B:$B,'[1]FAANGM - Twitter - Weekly'!$A:$A,$A208)</f>
        <v>0</v>
      </c>
      <c r="F208">
        <f>SUMIFS('[1]FAANGM - Twitter - Weekly'!$C:$C,'[1]FAANGM - Twitter - Weekly'!$A:$A,$A208)</f>
        <v>0</v>
      </c>
      <c r="G208">
        <f>SUMIFS('[1]FAANGM - Twitter - Weekly'!$D:$D,'[1]FAANGM - Twitter - Weekly'!$A:$A,$A208)</f>
        <v>0</v>
      </c>
      <c r="H208">
        <f>SUMIFS('[1]FAANGM - News - Weekly'!$B:$B,'[1]FAANGM - News - Weekly'!$A:$A,$A208)</f>
        <v>0</v>
      </c>
      <c r="I208">
        <f>SUMIFS('[1]FAANGM - News - Weekly'!$C:$C,'[1]FAANGM - News - Weekly'!$A:$A,$A208)</f>
        <v>0</v>
      </c>
      <c r="J208">
        <f>SUMIFS('[1]FAANGM - News - Weekly'!$D:$D,'[1]FAANGM - News - Weekly'!$A:$A,$A208)</f>
        <v>0</v>
      </c>
      <c r="K208">
        <f>IF(Q208=0,(Q207+Q209)/2,Q208)</f>
        <v>448917224</v>
      </c>
      <c r="L208">
        <f>IF(R208=0,(R207+R209)/2,R208)</f>
        <v>1.2012852665117</v>
      </c>
      <c r="P208" s="4"/>
      <c r="Q208">
        <f>SUMIFS('[1]FAANGM - Short Interest'!$B:$B,'[1]FAANGM - Short Interest'!$A:$A,B208)</f>
        <v>448917224</v>
      </c>
      <c r="R208">
        <f>SUMIFS('[1]FAANGM - Short Interest'!$E:$E,'[1]FAANGM - Short Interest'!$A:$A,B208)</f>
        <v>1.2012852665117</v>
      </c>
    </row>
    <row r="209" spans="1:18" x14ac:dyDescent="0.35">
      <c r="A209" s="2">
        <v>41628</v>
      </c>
      <c r="B209" s="3">
        <v>0</v>
      </c>
      <c r="C209">
        <f>SUMIFS('[1]FAANGM - Price - Weekly'!$E:$E,'[1]FAANGM - Price - Weekly'!$A:$A,$A209)</f>
        <v>19.608000000000001</v>
      </c>
      <c r="D209">
        <f>SUMIFS('[1]FAANGM - Volume - Weekly'!$D:$D,'[1]FAANGM - Volume - Weekly'!$A:$A,A209)</f>
        <v>1840000000</v>
      </c>
      <c r="E209">
        <f>SUMIFS('[1]FAANGM - Twitter - Weekly'!$B:$B,'[1]FAANGM - Twitter - Weekly'!$A:$A,$A209)</f>
        <v>0</v>
      </c>
      <c r="F209">
        <f>SUMIFS('[1]FAANGM - Twitter - Weekly'!$C:$C,'[1]FAANGM - Twitter - Weekly'!$A:$A,$A209)</f>
        <v>0</v>
      </c>
      <c r="G209">
        <f>SUMIFS('[1]FAANGM - Twitter - Weekly'!$D:$D,'[1]FAANGM - Twitter - Weekly'!$A:$A,$A209)</f>
        <v>0</v>
      </c>
      <c r="H209">
        <f>SUMIFS('[1]FAANGM - News - Weekly'!$B:$B,'[1]FAANGM - News - Weekly'!$A:$A,$A209)</f>
        <v>0</v>
      </c>
      <c r="I209">
        <f>SUMIFS('[1]FAANGM - News - Weekly'!$C:$C,'[1]FAANGM - News - Weekly'!$A:$A,$A209)</f>
        <v>0</v>
      </c>
      <c r="J209">
        <f>SUMIFS('[1]FAANGM - News - Weekly'!$D:$D,'[1]FAANGM - News - Weekly'!$A:$A,$A209)</f>
        <v>0</v>
      </c>
      <c r="K209">
        <f>IF(Q209=0,(Q208+Q210)/2,Q209)</f>
        <v>422671312</v>
      </c>
      <c r="L209">
        <f>IF(R209=0,(R208+R210)/2,R209)</f>
        <v>1.242929726134465</v>
      </c>
      <c r="P209" s="4"/>
      <c r="Q209">
        <f>SUMIFS('[1]FAANGM - Short Interest'!$B:$B,'[1]FAANGM - Short Interest'!$A:$A,B209)</f>
        <v>0</v>
      </c>
      <c r="R209">
        <f>SUMIFS('[1]FAANGM - Short Interest'!$E:$E,'[1]FAANGM - Short Interest'!$A:$A,B209)</f>
        <v>0</v>
      </c>
    </row>
    <row r="210" spans="1:18" x14ac:dyDescent="0.35">
      <c r="A210" s="2">
        <v>41635</v>
      </c>
      <c r="B210" s="3">
        <v>41639</v>
      </c>
      <c r="C210">
        <f>SUMIFS('[1]FAANGM - Price - Weekly'!$E:$E,'[1]FAANGM - Price - Weekly'!$A:$A,$A210)</f>
        <v>20.003</v>
      </c>
      <c r="D210">
        <f>SUMIFS('[1]FAANGM - Volume - Weekly'!$D:$D,'[1]FAANGM - Volume - Weekly'!$A:$A,A210)</f>
        <v>1100000000</v>
      </c>
      <c r="E210">
        <f>SUMIFS('[1]FAANGM - Twitter - Weekly'!$B:$B,'[1]FAANGM - Twitter - Weekly'!$A:$A,$A210)</f>
        <v>0</v>
      </c>
      <c r="F210">
        <f>SUMIFS('[1]FAANGM - Twitter - Weekly'!$C:$C,'[1]FAANGM - Twitter - Weekly'!$A:$A,$A210)</f>
        <v>0</v>
      </c>
      <c r="G210">
        <f>SUMIFS('[1]FAANGM - Twitter - Weekly'!$D:$D,'[1]FAANGM - Twitter - Weekly'!$A:$A,$A210)</f>
        <v>0</v>
      </c>
      <c r="H210">
        <f>SUMIFS('[1]FAANGM - News - Weekly'!$B:$B,'[1]FAANGM - News - Weekly'!$A:$A,$A210)</f>
        <v>0</v>
      </c>
      <c r="I210">
        <f>SUMIFS('[1]FAANGM - News - Weekly'!$C:$C,'[1]FAANGM - News - Weekly'!$A:$A,$A210)</f>
        <v>0</v>
      </c>
      <c r="J210">
        <f>SUMIFS('[1]FAANGM - News - Weekly'!$D:$D,'[1]FAANGM - News - Weekly'!$A:$A,$A210)</f>
        <v>0</v>
      </c>
      <c r="K210">
        <f>IF(Q210=0,(Q209+Q211)/2,Q210)</f>
        <v>396425400</v>
      </c>
      <c r="L210">
        <f>IF(R210=0,(R209+R211)/2,R210)</f>
        <v>1.2845741857572299</v>
      </c>
      <c r="P210" s="4"/>
      <c r="Q210">
        <f>SUMIFS('[1]FAANGM - Short Interest'!$B:$B,'[1]FAANGM - Short Interest'!$A:$A,B210)</f>
        <v>396425400</v>
      </c>
      <c r="R210">
        <f>SUMIFS('[1]FAANGM - Short Interest'!$E:$E,'[1]FAANGM - Short Interest'!$A:$A,B210)</f>
        <v>1.2845741857572299</v>
      </c>
    </row>
    <row r="211" spans="1:18" x14ac:dyDescent="0.35">
      <c r="A211" s="2">
        <v>41642</v>
      </c>
      <c r="B211" s="3">
        <v>0</v>
      </c>
      <c r="C211">
        <f>SUMIFS('[1]FAANGM - Price - Weekly'!$E:$E,'[1]FAANGM - Price - Weekly'!$A:$A,$A211)</f>
        <v>19.321000000000002</v>
      </c>
      <c r="D211">
        <f>SUMIFS('[1]FAANGM - Volume - Weekly'!$D:$D,'[1]FAANGM - Volume - Weekly'!$A:$A,A211)</f>
        <v>1110000000</v>
      </c>
      <c r="E211">
        <f>SUMIFS('[1]FAANGM - Twitter - Weekly'!$B:$B,'[1]FAANGM - Twitter - Weekly'!$A:$A,$A211)</f>
        <v>0</v>
      </c>
      <c r="F211">
        <f>SUMIFS('[1]FAANGM - Twitter - Weekly'!$C:$C,'[1]FAANGM - Twitter - Weekly'!$A:$A,$A211)</f>
        <v>0</v>
      </c>
      <c r="G211">
        <f>SUMIFS('[1]FAANGM - Twitter - Weekly'!$D:$D,'[1]FAANGM - Twitter - Weekly'!$A:$A,$A211)</f>
        <v>0</v>
      </c>
      <c r="H211">
        <f>SUMIFS('[1]FAANGM - News - Weekly'!$B:$B,'[1]FAANGM - News - Weekly'!$A:$A,$A211)</f>
        <v>0</v>
      </c>
      <c r="I211">
        <f>SUMIFS('[1]FAANGM - News - Weekly'!$C:$C,'[1]FAANGM - News - Weekly'!$A:$A,$A211)</f>
        <v>0</v>
      </c>
      <c r="J211">
        <f>SUMIFS('[1]FAANGM - News - Weekly'!$D:$D,'[1]FAANGM - News - Weekly'!$A:$A,$A211)</f>
        <v>0</v>
      </c>
      <c r="K211">
        <f>IF(Q211=0,(Q210+Q212)/2,Q211)</f>
        <v>411449626</v>
      </c>
      <c r="L211">
        <f>IF(R211=0,(R210+R212)/2,R211)</f>
        <v>1.283876431630695</v>
      </c>
      <c r="P211" s="4"/>
      <c r="Q211">
        <f>SUMIFS('[1]FAANGM - Short Interest'!$B:$B,'[1]FAANGM - Short Interest'!$A:$A,B211)</f>
        <v>0</v>
      </c>
      <c r="R211">
        <f>SUMIFS('[1]FAANGM - Short Interest'!$E:$E,'[1]FAANGM - Short Interest'!$A:$A,B211)</f>
        <v>0</v>
      </c>
    </row>
    <row r="212" spans="1:18" x14ac:dyDescent="0.35">
      <c r="A212" s="2">
        <v>41649</v>
      </c>
      <c r="B212" s="3">
        <v>41654</v>
      </c>
      <c r="C212">
        <f>SUMIFS('[1]FAANGM - Price - Weekly'!$E:$E,'[1]FAANGM - Price - Weekly'!$A:$A,$A212)</f>
        <v>19.033999999999999</v>
      </c>
      <c r="D212">
        <f>SUMIFS('[1]FAANGM - Volume - Weekly'!$D:$D,'[1]FAANGM - Volume - Weekly'!$A:$A,A212)</f>
        <v>1570000000</v>
      </c>
      <c r="E212">
        <f>SUMIFS('[1]FAANGM - Twitter - Weekly'!$B:$B,'[1]FAANGM - Twitter - Weekly'!$A:$A,$A212)</f>
        <v>0</v>
      </c>
      <c r="F212">
        <f>SUMIFS('[1]FAANGM - Twitter - Weekly'!$C:$C,'[1]FAANGM - Twitter - Weekly'!$A:$A,$A212)</f>
        <v>0</v>
      </c>
      <c r="G212">
        <f>SUMIFS('[1]FAANGM - Twitter - Weekly'!$D:$D,'[1]FAANGM - Twitter - Weekly'!$A:$A,$A212)</f>
        <v>0</v>
      </c>
      <c r="H212">
        <f>SUMIFS('[1]FAANGM - News - Weekly'!$B:$B,'[1]FAANGM - News - Weekly'!$A:$A,$A212)</f>
        <v>0</v>
      </c>
      <c r="I212">
        <f>SUMIFS('[1]FAANGM - News - Weekly'!$C:$C,'[1]FAANGM - News - Weekly'!$A:$A,$A212)</f>
        <v>0</v>
      </c>
      <c r="J212">
        <f>SUMIFS('[1]FAANGM - News - Weekly'!$D:$D,'[1]FAANGM - News - Weekly'!$A:$A,$A212)</f>
        <v>0</v>
      </c>
      <c r="K212">
        <f>IF(Q212=0,(Q211+Q213)/2,Q212)</f>
        <v>426473852</v>
      </c>
      <c r="L212">
        <f>IF(R212=0,(R211+R213)/2,R212)</f>
        <v>1.28317867750416</v>
      </c>
      <c r="P212" s="4"/>
      <c r="Q212">
        <f>SUMIFS('[1]FAANGM - Short Interest'!$B:$B,'[1]FAANGM - Short Interest'!$A:$A,B212)</f>
        <v>426473852</v>
      </c>
      <c r="R212">
        <f>SUMIFS('[1]FAANGM - Short Interest'!$E:$E,'[1]FAANGM - Short Interest'!$A:$A,B212)</f>
        <v>1.28317867750416</v>
      </c>
    </row>
    <row r="213" spans="1:18" x14ac:dyDescent="0.35">
      <c r="A213" s="2">
        <v>41656</v>
      </c>
      <c r="B213" s="3">
        <v>0</v>
      </c>
      <c r="C213">
        <f>SUMIFS('[1]FAANGM - Price - Weekly'!$E:$E,'[1]FAANGM - Price - Weekly'!$A:$A,$A213)</f>
        <v>19.309999999999999</v>
      </c>
      <c r="D213">
        <f>SUMIFS('[1]FAANGM - Volume - Weekly'!$D:$D,'[1]FAANGM - Volume - Weekly'!$A:$A,A213)</f>
        <v>1770000000</v>
      </c>
      <c r="E213">
        <f>SUMIFS('[1]FAANGM - Twitter - Weekly'!$B:$B,'[1]FAANGM - Twitter - Weekly'!$A:$A,$A213)</f>
        <v>0</v>
      </c>
      <c r="F213">
        <f>SUMIFS('[1]FAANGM - Twitter - Weekly'!$C:$C,'[1]FAANGM - Twitter - Weekly'!$A:$A,$A213)</f>
        <v>0</v>
      </c>
      <c r="G213">
        <f>SUMIFS('[1]FAANGM - Twitter - Weekly'!$D:$D,'[1]FAANGM - Twitter - Weekly'!$A:$A,$A213)</f>
        <v>0</v>
      </c>
      <c r="H213">
        <f>SUMIFS('[1]FAANGM - News - Weekly'!$B:$B,'[1]FAANGM - News - Weekly'!$A:$A,$A213)</f>
        <v>0</v>
      </c>
      <c r="I213">
        <f>SUMIFS('[1]FAANGM - News - Weekly'!$C:$C,'[1]FAANGM - News - Weekly'!$A:$A,$A213)</f>
        <v>0</v>
      </c>
      <c r="J213">
        <f>SUMIFS('[1]FAANGM - News - Weekly'!$D:$D,'[1]FAANGM - News - Weekly'!$A:$A,$A213)</f>
        <v>0</v>
      </c>
      <c r="K213">
        <f>IF(Q213=0,(Q212+Q214)/2,Q213)</f>
        <v>213236926</v>
      </c>
      <c r="L213">
        <f>IF(R213=0,(R212+R214)/2,R213)</f>
        <v>0.64158933875208002</v>
      </c>
      <c r="P213" s="4"/>
      <c r="Q213">
        <f>SUMIFS('[1]FAANGM - Short Interest'!$B:$B,'[1]FAANGM - Short Interest'!$A:$A,B213)</f>
        <v>0</v>
      </c>
      <c r="R213">
        <f>SUMIFS('[1]FAANGM - Short Interest'!$E:$E,'[1]FAANGM - Short Interest'!$A:$A,B213)</f>
        <v>0</v>
      </c>
    </row>
    <row r="214" spans="1:18" x14ac:dyDescent="0.35">
      <c r="A214" s="2">
        <v>41663</v>
      </c>
      <c r="B214" s="3">
        <v>0</v>
      </c>
      <c r="C214">
        <f>SUMIFS('[1]FAANGM - Price - Weekly'!$E:$E,'[1]FAANGM - Price - Weekly'!$A:$A,$A214)</f>
        <v>19.503</v>
      </c>
      <c r="D214">
        <f>SUMIFS('[1]FAANGM - Volume - Weekly'!$D:$D,'[1]FAANGM - Volume - Weekly'!$A:$A,A214)</f>
        <v>1550000000</v>
      </c>
      <c r="E214">
        <f>SUMIFS('[1]FAANGM - Twitter - Weekly'!$B:$B,'[1]FAANGM - Twitter - Weekly'!$A:$A,$A214)</f>
        <v>0</v>
      </c>
      <c r="F214">
        <f>SUMIFS('[1]FAANGM - Twitter - Weekly'!$C:$C,'[1]FAANGM - Twitter - Weekly'!$A:$A,$A214)</f>
        <v>0</v>
      </c>
      <c r="G214">
        <f>SUMIFS('[1]FAANGM - Twitter - Weekly'!$D:$D,'[1]FAANGM - Twitter - Weekly'!$A:$A,$A214)</f>
        <v>0</v>
      </c>
      <c r="H214">
        <f>SUMIFS('[1]FAANGM - News - Weekly'!$B:$B,'[1]FAANGM - News - Weekly'!$A:$A,$A214)</f>
        <v>0</v>
      </c>
      <c r="I214">
        <f>SUMIFS('[1]FAANGM - News - Weekly'!$C:$C,'[1]FAANGM - News - Weekly'!$A:$A,$A214)</f>
        <v>0</v>
      </c>
      <c r="J214">
        <f>SUMIFS('[1]FAANGM - News - Weekly'!$D:$D,'[1]FAANGM - News - Weekly'!$A:$A,$A214)</f>
        <v>0</v>
      </c>
      <c r="K214">
        <f>IF(Q214=0,(Q213+Q215)/2,Q214)</f>
        <v>231544180</v>
      </c>
      <c r="L214">
        <f>IF(R214=0,(R213+R215)/2,R214)</f>
        <v>0.45456721749465651</v>
      </c>
      <c r="P214" s="4"/>
      <c r="Q214">
        <f>SUMIFS('[1]FAANGM - Short Interest'!$B:$B,'[1]FAANGM - Short Interest'!$A:$A,B214)</f>
        <v>0</v>
      </c>
      <c r="R214">
        <f>SUMIFS('[1]FAANGM - Short Interest'!$E:$E,'[1]FAANGM - Short Interest'!$A:$A,B214)</f>
        <v>0</v>
      </c>
    </row>
    <row r="215" spans="1:18" x14ac:dyDescent="0.35">
      <c r="A215" s="2">
        <v>41670</v>
      </c>
      <c r="B215" s="3">
        <v>41670</v>
      </c>
      <c r="C215">
        <f>SUMIFS('[1]FAANGM - Price - Weekly'!$E:$E,'[1]FAANGM - Price - Weekly'!$A:$A,$A215)</f>
        <v>17.879000000000001</v>
      </c>
      <c r="D215">
        <f>SUMIFS('[1]FAANGM - Volume - Weekly'!$D:$D,'[1]FAANGM - Volume - Weekly'!$A:$A,A215)</f>
        <v>3289999872</v>
      </c>
      <c r="E215">
        <f>SUMIFS('[1]FAANGM - Twitter - Weekly'!$B:$B,'[1]FAANGM - Twitter - Weekly'!$A:$A,$A215)</f>
        <v>0</v>
      </c>
      <c r="F215">
        <f>SUMIFS('[1]FAANGM - Twitter - Weekly'!$C:$C,'[1]FAANGM - Twitter - Weekly'!$A:$A,$A215)</f>
        <v>0</v>
      </c>
      <c r="G215">
        <f>SUMIFS('[1]FAANGM - Twitter - Weekly'!$D:$D,'[1]FAANGM - Twitter - Weekly'!$A:$A,$A215)</f>
        <v>0</v>
      </c>
      <c r="H215">
        <f>SUMIFS('[1]FAANGM - News - Weekly'!$B:$B,'[1]FAANGM - News - Weekly'!$A:$A,$A215)</f>
        <v>0</v>
      </c>
      <c r="I215">
        <f>SUMIFS('[1]FAANGM - News - Weekly'!$C:$C,'[1]FAANGM - News - Weekly'!$A:$A,$A215)</f>
        <v>0</v>
      </c>
      <c r="J215">
        <f>SUMIFS('[1]FAANGM - News - Weekly'!$D:$D,'[1]FAANGM - News - Weekly'!$A:$A,$A215)</f>
        <v>0</v>
      </c>
      <c r="K215">
        <f>IF(Q215=0,(Q214+Q216)/2,Q215)</f>
        <v>463088360</v>
      </c>
      <c r="L215">
        <f>IF(R215=0,(R214+R216)/2,R215)</f>
        <v>0.90913443498931301</v>
      </c>
      <c r="P215" s="4"/>
      <c r="Q215">
        <f>SUMIFS('[1]FAANGM - Short Interest'!$B:$B,'[1]FAANGM - Short Interest'!$A:$A,B215)</f>
        <v>463088360</v>
      </c>
      <c r="R215">
        <f>SUMIFS('[1]FAANGM - Short Interest'!$E:$E,'[1]FAANGM - Short Interest'!$A:$A,B215)</f>
        <v>0.90913443498931301</v>
      </c>
    </row>
    <row r="216" spans="1:18" x14ac:dyDescent="0.35">
      <c r="A216" s="2">
        <v>41677</v>
      </c>
      <c r="B216" s="3">
        <v>0</v>
      </c>
      <c r="C216">
        <f>SUMIFS('[1]FAANGM - Price - Weekly'!$E:$E,'[1]FAANGM - Price - Weekly'!$A:$A,$A216)</f>
        <v>18.559999999999999</v>
      </c>
      <c r="D216">
        <f>SUMIFS('[1]FAANGM - Volume - Weekly'!$D:$D,'[1]FAANGM - Volume - Weekly'!$A:$A,A216)</f>
        <v>1740000000</v>
      </c>
      <c r="E216">
        <f>SUMIFS('[1]FAANGM - Twitter - Weekly'!$B:$B,'[1]FAANGM - Twitter - Weekly'!$A:$A,$A216)</f>
        <v>0</v>
      </c>
      <c r="F216">
        <f>SUMIFS('[1]FAANGM - Twitter - Weekly'!$C:$C,'[1]FAANGM - Twitter - Weekly'!$A:$A,$A216)</f>
        <v>0</v>
      </c>
      <c r="G216">
        <f>SUMIFS('[1]FAANGM - Twitter - Weekly'!$D:$D,'[1]FAANGM - Twitter - Weekly'!$A:$A,$A216)</f>
        <v>0</v>
      </c>
      <c r="H216">
        <f>SUMIFS('[1]FAANGM - News - Weekly'!$B:$B,'[1]FAANGM - News - Weekly'!$A:$A,$A216)</f>
        <v>0</v>
      </c>
      <c r="I216">
        <f>SUMIFS('[1]FAANGM - News - Weekly'!$C:$C,'[1]FAANGM - News - Weekly'!$A:$A,$A216)</f>
        <v>0</v>
      </c>
      <c r="J216">
        <f>SUMIFS('[1]FAANGM - News - Weekly'!$D:$D,'[1]FAANGM - News - Weekly'!$A:$A,$A216)</f>
        <v>0</v>
      </c>
      <c r="K216">
        <f>IF(Q216=0,(Q215+Q217)/2,Q216)</f>
        <v>601192704</v>
      </c>
      <c r="L216">
        <f>IF(R216=0,(R215+R217)/2,R216)</f>
        <v>1.5823873052805064</v>
      </c>
      <c r="P216" s="4"/>
      <c r="Q216">
        <f>SUMIFS('[1]FAANGM - Short Interest'!$B:$B,'[1]FAANGM - Short Interest'!$A:$A,B216)</f>
        <v>0</v>
      </c>
      <c r="R216">
        <f>SUMIFS('[1]FAANGM - Short Interest'!$E:$E,'[1]FAANGM - Short Interest'!$A:$A,B216)</f>
        <v>0</v>
      </c>
    </row>
    <row r="217" spans="1:18" x14ac:dyDescent="0.35">
      <c r="A217" s="2">
        <v>41684</v>
      </c>
      <c r="B217" s="3">
        <v>41684</v>
      </c>
      <c r="C217">
        <f>SUMIFS('[1]FAANGM - Price - Weekly'!$E:$E,'[1]FAANGM - Price - Weekly'!$A:$A,$A217)</f>
        <v>19.428000000000001</v>
      </c>
      <c r="D217">
        <f>SUMIFS('[1]FAANGM - Volume - Weekly'!$D:$D,'[1]FAANGM - Volume - Weekly'!$A:$A,A217)</f>
        <v>1520000000</v>
      </c>
      <c r="E217">
        <f>SUMIFS('[1]FAANGM - Twitter - Weekly'!$B:$B,'[1]FAANGM - Twitter - Weekly'!$A:$A,$A217)</f>
        <v>0</v>
      </c>
      <c r="F217">
        <f>SUMIFS('[1]FAANGM - Twitter - Weekly'!$C:$C,'[1]FAANGM - Twitter - Weekly'!$A:$A,$A217)</f>
        <v>0</v>
      </c>
      <c r="G217">
        <f>SUMIFS('[1]FAANGM - Twitter - Weekly'!$D:$D,'[1]FAANGM - Twitter - Weekly'!$A:$A,$A217)</f>
        <v>0</v>
      </c>
      <c r="H217">
        <f>SUMIFS('[1]FAANGM - News - Weekly'!$B:$B,'[1]FAANGM - News - Weekly'!$A:$A,$A217)</f>
        <v>0</v>
      </c>
      <c r="I217">
        <f>SUMIFS('[1]FAANGM - News - Weekly'!$C:$C,'[1]FAANGM - News - Weekly'!$A:$A,$A217)</f>
        <v>0</v>
      </c>
      <c r="J217">
        <f>SUMIFS('[1]FAANGM - News - Weekly'!$D:$D,'[1]FAANGM - News - Weekly'!$A:$A,$A217)</f>
        <v>0</v>
      </c>
      <c r="K217">
        <f>IF(Q217=0,(Q216+Q218)/2,Q217)</f>
        <v>739297048</v>
      </c>
      <c r="L217">
        <f>IF(R217=0,(R216+R218)/2,R217)</f>
        <v>2.2556401755716999</v>
      </c>
      <c r="P217" s="4"/>
      <c r="Q217">
        <f>SUMIFS('[1]FAANGM - Short Interest'!$B:$B,'[1]FAANGM - Short Interest'!$A:$A,B217)</f>
        <v>739297048</v>
      </c>
      <c r="R217">
        <f>SUMIFS('[1]FAANGM - Short Interest'!$E:$E,'[1]FAANGM - Short Interest'!$A:$A,B217)</f>
        <v>2.2556401755716999</v>
      </c>
    </row>
    <row r="218" spans="1:18" x14ac:dyDescent="0.35">
      <c r="A218" s="2">
        <v>41691</v>
      </c>
      <c r="B218" s="3">
        <v>0</v>
      </c>
      <c r="C218">
        <f>SUMIFS('[1]FAANGM - Price - Weekly'!$E:$E,'[1]FAANGM - Price - Weekly'!$A:$A,$A218)</f>
        <v>18.759</v>
      </c>
      <c r="D218">
        <f>SUMIFS('[1]FAANGM - Volume - Weekly'!$D:$D,'[1]FAANGM - Volume - Weekly'!$A:$A,A218)</f>
        <v>1160000000</v>
      </c>
      <c r="E218">
        <f>SUMIFS('[1]FAANGM - Twitter - Weekly'!$B:$B,'[1]FAANGM - Twitter - Weekly'!$A:$A,$A218)</f>
        <v>0</v>
      </c>
      <c r="F218">
        <f>SUMIFS('[1]FAANGM - Twitter - Weekly'!$C:$C,'[1]FAANGM - Twitter - Weekly'!$A:$A,$A218)</f>
        <v>0</v>
      </c>
      <c r="G218">
        <f>SUMIFS('[1]FAANGM - Twitter - Weekly'!$D:$D,'[1]FAANGM - Twitter - Weekly'!$A:$A,$A218)</f>
        <v>0</v>
      </c>
      <c r="H218">
        <f>SUMIFS('[1]FAANGM - News - Weekly'!$B:$B,'[1]FAANGM - News - Weekly'!$A:$A,$A218)</f>
        <v>0</v>
      </c>
      <c r="I218">
        <f>SUMIFS('[1]FAANGM - News - Weekly'!$C:$C,'[1]FAANGM - News - Weekly'!$A:$A,$A218)</f>
        <v>0</v>
      </c>
      <c r="J218">
        <f>SUMIFS('[1]FAANGM - News - Weekly'!$D:$D,'[1]FAANGM - News - Weekly'!$A:$A,$A218)</f>
        <v>0</v>
      </c>
      <c r="K218">
        <f>IF(Q218=0,(Q217+Q219)/2,Q218)</f>
        <v>691374082</v>
      </c>
      <c r="L218">
        <f>IF(R218=0,(R217+R219)/2,R218)</f>
        <v>2.2270737562304599</v>
      </c>
      <c r="P218" s="4"/>
      <c r="Q218">
        <f>SUMIFS('[1]FAANGM - Short Interest'!$B:$B,'[1]FAANGM - Short Interest'!$A:$A,B218)</f>
        <v>0</v>
      </c>
      <c r="R218">
        <f>SUMIFS('[1]FAANGM - Short Interest'!$E:$E,'[1]FAANGM - Short Interest'!$A:$A,B218)</f>
        <v>0</v>
      </c>
    </row>
    <row r="219" spans="1:18" x14ac:dyDescent="0.35">
      <c r="A219" s="2">
        <v>41698</v>
      </c>
      <c r="B219" s="3">
        <v>41698</v>
      </c>
      <c r="C219">
        <f>SUMIFS('[1]FAANGM - Price - Weekly'!$E:$E,'[1]FAANGM - Price - Weekly'!$A:$A,$A219)</f>
        <v>18.794</v>
      </c>
      <c r="D219">
        <f>SUMIFS('[1]FAANGM - Volume - Weekly'!$D:$D,'[1]FAANGM - Volume - Weekly'!$A:$A,A219)</f>
        <v>1470000000</v>
      </c>
      <c r="E219">
        <f>SUMIFS('[1]FAANGM - Twitter - Weekly'!$B:$B,'[1]FAANGM - Twitter - Weekly'!$A:$A,$A219)</f>
        <v>0</v>
      </c>
      <c r="F219">
        <f>SUMIFS('[1]FAANGM - Twitter - Weekly'!$C:$C,'[1]FAANGM - Twitter - Weekly'!$A:$A,$A219)</f>
        <v>0</v>
      </c>
      <c r="G219">
        <f>SUMIFS('[1]FAANGM - Twitter - Weekly'!$D:$D,'[1]FAANGM - Twitter - Weekly'!$A:$A,$A219)</f>
        <v>0</v>
      </c>
      <c r="H219">
        <f>SUMIFS('[1]FAANGM - News - Weekly'!$B:$B,'[1]FAANGM - News - Weekly'!$A:$A,$A219)</f>
        <v>0</v>
      </c>
      <c r="I219">
        <f>SUMIFS('[1]FAANGM - News - Weekly'!$C:$C,'[1]FAANGM - News - Weekly'!$A:$A,$A219)</f>
        <v>0</v>
      </c>
      <c r="J219">
        <f>SUMIFS('[1]FAANGM - News - Weekly'!$D:$D,'[1]FAANGM - News - Weekly'!$A:$A,$A219)</f>
        <v>0</v>
      </c>
      <c r="K219">
        <f>IF(Q219=0,(Q218+Q220)/2,Q219)</f>
        <v>643451116</v>
      </c>
      <c r="L219">
        <f>IF(R219=0,(R218+R220)/2,R219)</f>
        <v>2.1985073368892198</v>
      </c>
      <c r="P219" s="4"/>
      <c r="Q219">
        <f>SUMIFS('[1]FAANGM - Short Interest'!$B:$B,'[1]FAANGM - Short Interest'!$A:$A,B219)</f>
        <v>643451116</v>
      </c>
      <c r="R219">
        <f>SUMIFS('[1]FAANGM - Short Interest'!$E:$E,'[1]FAANGM - Short Interest'!$A:$A,B219)</f>
        <v>2.1985073368892198</v>
      </c>
    </row>
    <row r="220" spans="1:18" x14ac:dyDescent="0.35">
      <c r="A220" s="2">
        <v>41705</v>
      </c>
      <c r="B220" s="3">
        <v>0</v>
      </c>
      <c r="C220">
        <f>SUMIFS('[1]FAANGM - Price - Weekly'!$E:$E,'[1]FAANGM - Price - Weekly'!$A:$A,$A220)</f>
        <v>18.943999999999999</v>
      </c>
      <c r="D220">
        <f>SUMIFS('[1]FAANGM - Volume - Weekly'!$D:$D,'[1]FAANGM - Volume - Weekly'!$A:$A,A220)</f>
        <v>1110000000</v>
      </c>
      <c r="E220">
        <f>SUMIFS('[1]FAANGM - Twitter - Weekly'!$B:$B,'[1]FAANGM - Twitter - Weekly'!$A:$A,$A220)</f>
        <v>0</v>
      </c>
      <c r="F220">
        <f>SUMIFS('[1]FAANGM - Twitter - Weekly'!$C:$C,'[1]FAANGM - Twitter - Weekly'!$A:$A,$A220)</f>
        <v>0</v>
      </c>
      <c r="G220">
        <f>SUMIFS('[1]FAANGM - Twitter - Weekly'!$D:$D,'[1]FAANGM - Twitter - Weekly'!$A:$A,$A220)</f>
        <v>0</v>
      </c>
      <c r="H220">
        <f>SUMIFS('[1]FAANGM - News - Weekly'!$B:$B,'[1]FAANGM - News - Weekly'!$A:$A,$A220)</f>
        <v>0</v>
      </c>
      <c r="I220">
        <f>SUMIFS('[1]FAANGM - News - Weekly'!$C:$C,'[1]FAANGM - News - Weekly'!$A:$A,$A220)</f>
        <v>0</v>
      </c>
      <c r="J220">
        <f>SUMIFS('[1]FAANGM - News - Weekly'!$D:$D,'[1]FAANGM - News - Weekly'!$A:$A,$A220)</f>
        <v>0</v>
      </c>
      <c r="K220">
        <f>IF(Q220=0,(Q219+Q221)/2,Q220)</f>
        <v>610421994</v>
      </c>
      <c r="L220">
        <f>IF(R220=0,(R219+R221)/2,R220)</f>
        <v>2.3713138345753402</v>
      </c>
      <c r="P220" s="4"/>
      <c r="Q220">
        <f>SUMIFS('[1]FAANGM - Short Interest'!$B:$B,'[1]FAANGM - Short Interest'!$A:$A,B220)</f>
        <v>0</v>
      </c>
      <c r="R220">
        <f>SUMIFS('[1]FAANGM - Short Interest'!$E:$E,'[1]FAANGM - Short Interest'!$A:$A,B220)</f>
        <v>0</v>
      </c>
    </row>
    <row r="221" spans="1:18" x14ac:dyDescent="0.35">
      <c r="A221" s="2">
        <v>41712</v>
      </c>
      <c r="B221" s="3">
        <v>41712</v>
      </c>
      <c r="C221">
        <f>SUMIFS('[1]FAANGM - Price - Weekly'!$E:$E,'[1]FAANGM - Price - Weekly'!$A:$A,$A221)</f>
        <v>18.739000000000001</v>
      </c>
      <c r="D221">
        <f>SUMIFS('[1]FAANGM - Volume - Weekly'!$D:$D,'[1]FAANGM - Volume - Weekly'!$A:$A,A221)</f>
        <v>1160000000</v>
      </c>
      <c r="E221">
        <f>SUMIFS('[1]FAANGM - Twitter - Weekly'!$B:$B,'[1]FAANGM - Twitter - Weekly'!$A:$A,$A221)</f>
        <v>0</v>
      </c>
      <c r="F221">
        <f>SUMIFS('[1]FAANGM - Twitter - Weekly'!$C:$C,'[1]FAANGM - Twitter - Weekly'!$A:$A,$A221)</f>
        <v>0</v>
      </c>
      <c r="G221">
        <f>SUMIFS('[1]FAANGM - Twitter - Weekly'!$D:$D,'[1]FAANGM - Twitter - Weekly'!$A:$A,$A221)</f>
        <v>0</v>
      </c>
      <c r="H221">
        <f>SUMIFS('[1]FAANGM - News - Weekly'!$B:$B,'[1]FAANGM - News - Weekly'!$A:$A,$A221)</f>
        <v>0</v>
      </c>
      <c r="I221">
        <f>SUMIFS('[1]FAANGM - News - Weekly'!$C:$C,'[1]FAANGM - News - Weekly'!$A:$A,$A221)</f>
        <v>0</v>
      </c>
      <c r="J221">
        <f>SUMIFS('[1]FAANGM - News - Weekly'!$D:$D,'[1]FAANGM - News - Weekly'!$A:$A,$A221)</f>
        <v>0</v>
      </c>
      <c r="K221">
        <f>IF(Q221=0,(Q220+Q222)/2,Q221)</f>
        <v>577392872</v>
      </c>
      <c r="L221">
        <f>IF(R221=0,(R220+R222)/2,R221)</f>
        <v>2.5441203322614601</v>
      </c>
      <c r="P221" s="4"/>
      <c r="Q221">
        <f>SUMIFS('[1]FAANGM - Short Interest'!$B:$B,'[1]FAANGM - Short Interest'!$A:$A,B221)</f>
        <v>577392872</v>
      </c>
      <c r="R221">
        <f>SUMIFS('[1]FAANGM - Short Interest'!$E:$E,'[1]FAANGM - Short Interest'!$A:$A,B221)</f>
        <v>2.5441203322614601</v>
      </c>
    </row>
    <row r="222" spans="1:18" x14ac:dyDescent="0.35">
      <c r="A222" s="2">
        <v>41719</v>
      </c>
      <c r="B222" s="3">
        <v>0</v>
      </c>
      <c r="C222">
        <f>SUMIFS('[1]FAANGM - Price - Weekly'!$E:$E,'[1]FAANGM - Price - Weekly'!$A:$A,$A222)</f>
        <v>19.030999999999999</v>
      </c>
      <c r="D222">
        <f>SUMIFS('[1]FAANGM - Volume - Weekly'!$D:$D,'[1]FAANGM - Volume - Weekly'!$A:$A,A222)</f>
        <v>1220000000</v>
      </c>
      <c r="E222">
        <f>SUMIFS('[1]FAANGM - Twitter - Weekly'!$B:$B,'[1]FAANGM - Twitter - Weekly'!$A:$A,$A222)</f>
        <v>0</v>
      </c>
      <c r="F222">
        <f>SUMIFS('[1]FAANGM - Twitter - Weekly'!$C:$C,'[1]FAANGM - Twitter - Weekly'!$A:$A,$A222)</f>
        <v>0</v>
      </c>
      <c r="G222">
        <f>SUMIFS('[1]FAANGM - Twitter - Weekly'!$D:$D,'[1]FAANGM - Twitter - Weekly'!$A:$A,$A222)</f>
        <v>0</v>
      </c>
      <c r="H222">
        <f>SUMIFS('[1]FAANGM - News - Weekly'!$B:$B,'[1]FAANGM - News - Weekly'!$A:$A,$A222)</f>
        <v>0</v>
      </c>
      <c r="I222">
        <f>SUMIFS('[1]FAANGM - News - Weekly'!$C:$C,'[1]FAANGM - News - Weekly'!$A:$A,$A222)</f>
        <v>0</v>
      </c>
      <c r="J222">
        <f>SUMIFS('[1]FAANGM - News - Weekly'!$D:$D,'[1]FAANGM - News - Weekly'!$A:$A,$A222)</f>
        <v>0</v>
      </c>
      <c r="K222">
        <f>IF(Q222=0,(Q221+Q223)/2,Q222)</f>
        <v>598930514</v>
      </c>
      <c r="L222">
        <f>IF(R222=0,(R221+R223)/2,R222)</f>
        <v>2.51025529242122</v>
      </c>
      <c r="P222" s="4"/>
      <c r="Q222">
        <f>SUMIFS('[1]FAANGM - Short Interest'!$B:$B,'[1]FAANGM - Short Interest'!$A:$A,B222)</f>
        <v>0</v>
      </c>
      <c r="R222">
        <f>SUMIFS('[1]FAANGM - Short Interest'!$E:$E,'[1]FAANGM - Short Interest'!$A:$A,B222)</f>
        <v>0</v>
      </c>
    </row>
    <row r="223" spans="1:18" x14ac:dyDescent="0.35">
      <c r="A223" s="2">
        <v>41726</v>
      </c>
      <c r="B223" s="3">
        <v>41729</v>
      </c>
      <c r="C223">
        <f>SUMIFS('[1]FAANGM - Price - Weekly'!$E:$E,'[1]FAANGM - Price - Weekly'!$A:$A,$A223)</f>
        <v>19.173999999999999</v>
      </c>
      <c r="D223">
        <f>SUMIFS('[1]FAANGM - Volume - Weekly'!$D:$D,'[1]FAANGM - Volume - Weekly'!$A:$A,A223)</f>
        <v>1360000000</v>
      </c>
      <c r="E223">
        <f>SUMIFS('[1]FAANGM - Twitter - Weekly'!$B:$B,'[1]FAANGM - Twitter - Weekly'!$A:$A,$A223)</f>
        <v>0</v>
      </c>
      <c r="F223">
        <f>SUMIFS('[1]FAANGM - Twitter - Weekly'!$C:$C,'[1]FAANGM - Twitter - Weekly'!$A:$A,$A223)</f>
        <v>0</v>
      </c>
      <c r="G223">
        <f>SUMIFS('[1]FAANGM - Twitter - Weekly'!$D:$D,'[1]FAANGM - Twitter - Weekly'!$A:$A,$A223)</f>
        <v>0</v>
      </c>
      <c r="H223">
        <f>SUMIFS('[1]FAANGM - News - Weekly'!$B:$B,'[1]FAANGM - News - Weekly'!$A:$A,$A223)</f>
        <v>0</v>
      </c>
      <c r="I223">
        <f>SUMIFS('[1]FAANGM - News - Weekly'!$C:$C,'[1]FAANGM - News - Weekly'!$A:$A,$A223)</f>
        <v>0</v>
      </c>
      <c r="J223">
        <f>SUMIFS('[1]FAANGM - News - Weekly'!$D:$D,'[1]FAANGM - News - Weekly'!$A:$A,$A223)</f>
        <v>0</v>
      </c>
      <c r="K223">
        <f>IF(Q223=0,(Q222+Q224)/2,Q223)</f>
        <v>620468156</v>
      </c>
      <c r="L223">
        <f>IF(R223=0,(R222+R224)/2,R223)</f>
        <v>2.47639025258098</v>
      </c>
      <c r="P223" s="4"/>
      <c r="Q223">
        <f>SUMIFS('[1]FAANGM - Short Interest'!$B:$B,'[1]FAANGM - Short Interest'!$A:$A,B223)</f>
        <v>620468156</v>
      </c>
      <c r="R223">
        <f>SUMIFS('[1]FAANGM - Short Interest'!$E:$E,'[1]FAANGM - Short Interest'!$A:$A,B223)</f>
        <v>2.47639025258098</v>
      </c>
    </row>
    <row r="224" spans="1:18" x14ac:dyDescent="0.35">
      <c r="A224" s="2">
        <v>41733</v>
      </c>
      <c r="B224" s="3">
        <v>0</v>
      </c>
      <c r="C224">
        <f>SUMIFS('[1]FAANGM - Price - Weekly'!$E:$E,'[1]FAANGM - Price - Weekly'!$A:$A,$A224)</f>
        <v>18.994</v>
      </c>
      <c r="D224">
        <f>SUMIFS('[1]FAANGM - Volume - Weekly'!$D:$D,'[1]FAANGM - Volume - Weekly'!$A:$A,A224)</f>
        <v>987689984</v>
      </c>
      <c r="E224">
        <f>SUMIFS('[1]FAANGM - Twitter - Weekly'!$B:$B,'[1]FAANGM - Twitter - Weekly'!$A:$A,$A224)</f>
        <v>0</v>
      </c>
      <c r="F224">
        <f>SUMIFS('[1]FAANGM - Twitter - Weekly'!$C:$C,'[1]FAANGM - Twitter - Weekly'!$A:$A,$A224)</f>
        <v>0</v>
      </c>
      <c r="G224">
        <f>SUMIFS('[1]FAANGM - Twitter - Weekly'!$D:$D,'[1]FAANGM - Twitter - Weekly'!$A:$A,$A224)</f>
        <v>0</v>
      </c>
      <c r="H224">
        <f>SUMIFS('[1]FAANGM - News - Weekly'!$B:$B,'[1]FAANGM - News - Weekly'!$A:$A,$A224)</f>
        <v>0</v>
      </c>
      <c r="I224">
        <f>SUMIFS('[1]FAANGM - News - Weekly'!$C:$C,'[1]FAANGM - News - Weekly'!$A:$A,$A224)</f>
        <v>0</v>
      </c>
      <c r="J224">
        <f>SUMIFS('[1]FAANGM - News - Weekly'!$D:$D,'[1]FAANGM - News - Weekly'!$A:$A,$A224)</f>
        <v>0</v>
      </c>
      <c r="K224">
        <f>IF(Q224=0,(Q223+Q225)/2,Q224)</f>
        <v>588190330</v>
      </c>
      <c r="L224">
        <f>IF(R224=0,(R223+R225)/2,R224)</f>
        <v>2.4400743275518648</v>
      </c>
      <c r="P224" s="4"/>
      <c r="Q224">
        <f>SUMIFS('[1]FAANGM - Short Interest'!$B:$B,'[1]FAANGM - Short Interest'!$A:$A,B224)</f>
        <v>0</v>
      </c>
      <c r="R224">
        <f>SUMIFS('[1]FAANGM - Short Interest'!$E:$E,'[1]FAANGM - Short Interest'!$A:$A,B224)</f>
        <v>0</v>
      </c>
    </row>
    <row r="225" spans="1:18" x14ac:dyDescent="0.35">
      <c r="A225" s="2">
        <v>41740</v>
      </c>
      <c r="B225" s="3">
        <v>41744</v>
      </c>
      <c r="C225">
        <f>SUMIFS('[1]FAANGM - Price - Weekly'!$E:$E,'[1]FAANGM - Price - Weekly'!$A:$A,$A225)</f>
        <v>18.558</v>
      </c>
      <c r="D225">
        <f>SUMIFS('[1]FAANGM - Volume - Weekly'!$D:$D,'[1]FAANGM - Volume - Weekly'!$A:$A,A225)</f>
        <v>1250000000</v>
      </c>
      <c r="E225">
        <f>SUMIFS('[1]FAANGM - Twitter - Weekly'!$B:$B,'[1]FAANGM - Twitter - Weekly'!$A:$A,$A225)</f>
        <v>0</v>
      </c>
      <c r="F225">
        <f>SUMIFS('[1]FAANGM - Twitter - Weekly'!$C:$C,'[1]FAANGM - Twitter - Weekly'!$A:$A,$A225)</f>
        <v>0</v>
      </c>
      <c r="G225">
        <f>SUMIFS('[1]FAANGM - Twitter - Weekly'!$D:$D,'[1]FAANGM - Twitter - Weekly'!$A:$A,$A225)</f>
        <v>0</v>
      </c>
      <c r="H225">
        <f>SUMIFS('[1]FAANGM - News - Weekly'!$B:$B,'[1]FAANGM - News - Weekly'!$A:$A,$A225)</f>
        <v>0</v>
      </c>
      <c r="I225">
        <f>SUMIFS('[1]FAANGM - News - Weekly'!$C:$C,'[1]FAANGM - News - Weekly'!$A:$A,$A225)</f>
        <v>0</v>
      </c>
      <c r="J225">
        <f>SUMIFS('[1]FAANGM - News - Weekly'!$D:$D,'[1]FAANGM - News - Weekly'!$A:$A,$A225)</f>
        <v>0</v>
      </c>
      <c r="K225">
        <f>IF(Q225=0,(Q224+Q226)/2,Q225)</f>
        <v>555912504</v>
      </c>
      <c r="L225">
        <f>IF(R225=0,(R224+R226)/2,R225)</f>
        <v>2.4037584025227501</v>
      </c>
      <c r="P225" s="4"/>
      <c r="Q225">
        <f>SUMIFS('[1]FAANGM - Short Interest'!$B:$B,'[1]FAANGM - Short Interest'!$A:$A,B225)</f>
        <v>555912504</v>
      </c>
      <c r="R225">
        <f>SUMIFS('[1]FAANGM - Short Interest'!$E:$E,'[1]FAANGM - Short Interest'!$A:$A,B225)</f>
        <v>2.4037584025227501</v>
      </c>
    </row>
    <row r="226" spans="1:18" x14ac:dyDescent="0.35">
      <c r="A226" s="2">
        <v>41747</v>
      </c>
      <c r="B226" s="3">
        <v>0</v>
      </c>
      <c r="C226">
        <f>SUMIFS('[1]FAANGM - Price - Weekly'!$E:$E,'[1]FAANGM - Price - Weekly'!$A:$A,$A226)</f>
        <v>18.748000000000001</v>
      </c>
      <c r="D226">
        <f>SUMIFS('[1]FAANGM - Volume - Weekly'!$D:$D,'[1]FAANGM - Volume - Weekly'!$A:$A,A226)</f>
        <v>971630016</v>
      </c>
      <c r="E226">
        <f>SUMIFS('[1]FAANGM - Twitter - Weekly'!$B:$B,'[1]FAANGM - Twitter - Weekly'!$A:$A,$A226)</f>
        <v>0</v>
      </c>
      <c r="F226">
        <f>SUMIFS('[1]FAANGM - Twitter - Weekly'!$C:$C,'[1]FAANGM - Twitter - Weekly'!$A:$A,$A226)</f>
        <v>0</v>
      </c>
      <c r="G226">
        <f>SUMIFS('[1]FAANGM - Twitter - Weekly'!$D:$D,'[1]FAANGM - Twitter - Weekly'!$A:$A,$A226)</f>
        <v>0</v>
      </c>
      <c r="H226">
        <f>SUMIFS('[1]FAANGM - News - Weekly'!$B:$B,'[1]FAANGM - News - Weekly'!$A:$A,$A226)</f>
        <v>0</v>
      </c>
      <c r="I226">
        <f>SUMIFS('[1]FAANGM - News - Weekly'!$C:$C,'[1]FAANGM - News - Weekly'!$A:$A,$A226)</f>
        <v>0</v>
      </c>
      <c r="J226">
        <f>SUMIFS('[1]FAANGM - News - Weekly'!$D:$D,'[1]FAANGM - News - Weekly'!$A:$A,$A226)</f>
        <v>0</v>
      </c>
      <c r="K226">
        <f>IF(Q226=0,(Q225+Q227)/2,Q226)</f>
        <v>538744906</v>
      </c>
      <c r="L226">
        <f>IF(R226=0,(R225+R227)/2,R226)</f>
        <v>1.8715974248847</v>
      </c>
      <c r="P226" s="4"/>
      <c r="Q226">
        <f>SUMIFS('[1]FAANGM - Short Interest'!$B:$B,'[1]FAANGM - Short Interest'!$A:$A,B226)</f>
        <v>0</v>
      </c>
      <c r="R226">
        <f>SUMIFS('[1]FAANGM - Short Interest'!$E:$E,'[1]FAANGM - Short Interest'!$A:$A,B226)</f>
        <v>0</v>
      </c>
    </row>
    <row r="227" spans="1:18" x14ac:dyDescent="0.35">
      <c r="A227" s="2">
        <v>41754</v>
      </c>
      <c r="B227" s="3">
        <v>41759</v>
      </c>
      <c r="C227">
        <f>SUMIFS('[1]FAANGM - Price - Weekly'!$E:$E,'[1]FAANGM - Price - Weekly'!$A:$A,$A227)</f>
        <v>20.425999999999998</v>
      </c>
      <c r="D227">
        <f>SUMIFS('[1]FAANGM - Volume - Weekly'!$D:$D,'[1]FAANGM - Volume - Weekly'!$A:$A,A227)</f>
        <v>1930000000</v>
      </c>
      <c r="E227">
        <f>SUMIFS('[1]FAANGM - Twitter - Weekly'!$B:$B,'[1]FAANGM - Twitter - Weekly'!$A:$A,$A227)</f>
        <v>0</v>
      </c>
      <c r="F227">
        <f>SUMIFS('[1]FAANGM - Twitter - Weekly'!$C:$C,'[1]FAANGM - Twitter - Weekly'!$A:$A,$A227)</f>
        <v>0</v>
      </c>
      <c r="G227">
        <f>SUMIFS('[1]FAANGM - Twitter - Weekly'!$D:$D,'[1]FAANGM - Twitter - Weekly'!$A:$A,$A227)</f>
        <v>0</v>
      </c>
      <c r="H227">
        <f>SUMIFS('[1]FAANGM - News - Weekly'!$B:$B,'[1]FAANGM - News - Weekly'!$A:$A,$A227)</f>
        <v>0</v>
      </c>
      <c r="I227">
        <f>SUMIFS('[1]FAANGM - News - Weekly'!$C:$C,'[1]FAANGM - News - Weekly'!$A:$A,$A227)</f>
        <v>0</v>
      </c>
      <c r="J227">
        <f>SUMIFS('[1]FAANGM - News - Weekly'!$D:$D,'[1]FAANGM - News - Weekly'!$A:$A,$A227)</f>
        <v>0</v>
      </c>
      <c r="K227">
        <f>IF(Q227=0,(Q226+Q228)/2,Q227)</f>
        <v>521577308</v>
      </c>
      <c r="L227">
        <f>IF(R227=0,(R226+R228)/2,R227)</f>
        <v>1.33943644724665</v>
      </c>
      <c r="P227" s="4"/>
      <c r="Q227">
        <f>SUMIFS('[1]FAANGM - Short Interest'!$B:$B,'[1]FAANGM - Short Interest'!$A:$A,B227)</f>
        <v>521577308</v>
      </c>
      <c r="R227">
        <f>SUMIFS('[1]FAANGM - Short Interest'!$E:$E,'[1]FAANGM - Short Interest'!$A:$A,B227)</f>
        <v>1.33943644724665</v>
      </c>
    </row>
    <row r="228" spans="1:18" x14ac:dyDescent="0.35">
      <c r="A228" s="2">
        <v>41761</v>
      </c>
      <c r="B228" s="3">
        <v>0</v>
      </c>
      <c r="C228">
        <f>SUMIFS('[1]FAANGM - Price - Weekly'!$E:$E,'[1]FAANGM - Price - Weekly'!$A:$A,$A228)</f>
        <v>21.164000000000001</v>
      </c>
      <c r="D228">
        <f>SUMIFS('[1]FAANGM - Volume - Weekly'!$D:$D,'[1]FAANGM - Volume - Weekly'!$A:$A,A228)</f>
        <v>1900000000</v>
      </c>
      <c r="E228">
        <f>SUMIFS('[1]FAANGM - Twitter - Weekly'!$B:$B,'[1]FAANGM - Twitter - Weekly'!$A:$A,$A228)</f>
        <v>0</v>
      </c>
      <c r="F228">
        <f>SUMIFS('[1]FAANGM - Twitter - Weekly'!$C:$C,'[1]FAANGM - Twitter - Weekly'!$A:$A,$A228)</f>
        <v>0</v>
      </c>
      <c r="G228">
        <f>SUMIFS('[1]FAANGM - Twitter - Weekly'!$D:$D,'[1]FAANGM - Twitter - Weekly'!$A:$A,$A228)</f>
        <v>0</v>
      </c>
      <c r="H228">
        <f>SUMIFS('[1]FAANGM - News - Weekly'!$B:$B,'[1]FAANGM - News - Weekly'!$A:$A,$A228)</f>
        <v>0</v>
      </c>
      <c r="I228">
        <f>SUMIFS('[1]FAANGM - News - Weekly'!$C:$C,'[1]FAANGM - News - Weekly'!$A:$A,$A228)</f>
        <v>0</v>
      </c>
      <c r="J228">
        <f>SUMIFS('[1]FAANGM - News - Weekly'!$D:$D,'[1]FAANGM - News - Weekly'!$A:$A,$A228)</f>
        <v>0</v>
      </c>
      <c r="K228">
        <f>IF(Q228=0,(Q227+Q229)/2,Q228)</f>
        <v>496797000</v>
      </c>
      <c r="L228">
        <f>IF(R228=0,(R227+R229)/2,R228)</f>
        <v>1.6395667884403951</v>
      </c>
      <c r="P228" s="4"/>
      <c r="Q228">
        <f>SUMIFS('[1]FAANGM - Short Interest'!$B:$B,'[1]FAANGM - Short Interest'!$A:$A,B228)</f>
        <v>0</v>
      </c>
      <c r="R228">
        <f>SUMIFS('[1]FAANGM - Short Interest'!$E:$E,'[1]FAANGM - Short Interest'!$A:$A,B228)</f>
        <v>0</v>
      </c>
    </row>
    <row r="229" spans="1:18" x14ac:dyDescent="0.35">
      <c r="A229" s="2">
        <v>41768</v>
      </c>
      <c r="B229" s="3">
        <v>41774</v>
      </c>
      <c r="C229">
        <f>SUMIFS('[1]FAANGM - Price - Weekly'!$E:$E,'[1]FAANGM - Price - Weekly'!$A:$A,$A229)</f>
        <v>20.911999999999999</v>
      </c>
      <c r="D229">
        <f>SUMIFS('[1]FAANGM - Volume - Weekly'!$D:$D,'[1]FAANGM - Volume - Weekly'!$A:$A,A229)</f>
        <v>1470000000</v>
      </c>
      <c r="E229">
        <f>SUMIFS('[1]FAANGM - Twitter - Weekly'!$B:$B,'[1]FAANGM - Twitter - Weekly'!$A:$A,$A229)</f>
        <v>0</v>
      </c>
      <c r="F229">
        <f>SUMIFS('[1]FAANGM - Twitter - Weekly'!$C:$C,'[1]FAANGM - Twitter - Weekly'!$A:$A,$A229)</f>
        <v>0</v>
      </c>
      <c r="G229">
        <f>SUMIFS('[1]FAANGM - Twitter - Weekly'!$D:$D,'[1]FAANGM - Twitter - Weekly'!$A:$A,$A229)</f>
        <v>0</v>
      </c>
      <c r="H229">
        <f>SUMIFS('[1]FAANGM - News - Weekly'!$B:$B,'[1]FAANGM - News - Weekly'!$A:$A,$A229)</f>
        <v>0</v>
      </c>
      <c r="I229">
        <f>SUMIFS('[1]FAANGM - News - Weekly'!$C:$C,'[1]FAANGM - News - Weekly'!$A:$A,$A229)</f>
        <v>0</v>
      </c>
      <c r="J229">
        <f>SUMIFS('[1]FAANGM - News - Weekly'!$D:$D,'[1]FAANGM - News - Weekly'!$A:$A,$A229)</f>
        <v>0</v>
      </c>
      <c r="K229">
        <f>IF(Q229=0,(Q228+Q230)/2,Q229)</f>
        <v>472016692</v>
      </c>
      <c r="L229">
        <f>IF(R229=0,(R228+R230)/2,R229)</f>
        <v>1.9396971296341401</v>
      </c>
      <c r="P229" s="4"/>
      <c r="Q229">
        <f>SUMIFS('[1]FAANGM - Short Interest'!$B:$B,'[1]FAANGM - Short Interest'!$A:$A,B229)</f>
        <v>472016692</v>
      </c>
      <c r="R229">
        <f>SUMIFS('[1]FAANGM - Short Interest'!$E:$E,'[1]FAANGM - Short Interest'!$A:$A,B229)</f>
        <v>1.9396971296341401</v>
      </c>
    </row>
    <row r="230" spans="1:18" x14ac:dyDescent="0.35">
      <c r="A230" s="2">
        <v>41775</v>
      </c>
      <c r="B230" s="3">
        <v>0</v>
      </c>
      <c r="C230">
        <f>SUMIFS('[1]FAANGM - Price - Weekly'!$E:$E,'[1]FAANGM - Price - Weekly'!$A:$A,$A230)</f>
        <v>21.34</v>
      </c>
      <c r="D230">
        <f>SUMIFS('[1]FAANGM - Volume - Weekly'!$D:$D,'[1]FAANGM - Volume - Weekly'!$A:$A,A230)</f>
        <v>1050000000</v>
      </c>
      <c r="E230">
        <f>SUMIFS('[1]FAANGM - Twitter - Weekly'!$B:$B,'[1]FAANGM - Twitter - Weekly'!$A:$A,$A230)</f>
        <v>0</v>
      </c>
      <c r="F230">
        <f>SUMIFS('[1]FAANGM - Twitter - Weekly'!$C:$C,'[1]FAANGM - Twitter - Weekly'!$A:$A,$A230)</f>
        <v>0</v>
      </c>
      <c r="G230">
        <f>SUMIFS('[1]FAANGM - Twitter - Weekly'!$D:$D,'[1]FAANGM - Twitter - Weekly'!$A:$A,$A230)</f>
        <v>0</v>
      </c>
      <c r="H230">
        <f>SUMIFS('[1]FAANGM - News - Weekly'!$B:$B,'[1]FAANGM - News - Weekly'!$A:$A,$A230)</f>
        <v>0</v>
      </c>
      <c r="I230">
        <f>SUMIFS('[1]FAANGM - News - Weekly'!$C:$C,'[1]FAANGM - News - Weekly'!$A:$A,$A230)</f>
        <v>0</v>
      </c>
      <c r="J230">
        <f>SUMIFS('[1]FAANGM - News - Weekly'!$D:$D,'[1]FAANGM - News - Weekly'!$A:$A,$A230)</f>
        <v>0</v>
      </c>
      <c r="K230">
        <f>IF(Q230=0,(Q229+Q231)/2,Q230)</f>
        <v>236008346</v>
      </c>
      <c r="L230">
        <f>IF(R230=0,(R229+R231)/2,R230)</f>
        <v>0.96984856481707005</v>
      </c>
      <c r="P230" s="4"/>
      <c r="Q230">
        <f>SUMIFS('[1]FAANGM - Short Interest'!$B:$B,'[1]FAANGM - Short Interest'!$A:$A,B230)</f>
        <v>0</v>
      </c>
      <c r="R230">
        <f>SUMIFS('[1]FAANGM - Short Interest'!$E:$E,'[1]FAANGM - Short Interest'!$A:$A,B230)</f>
        <v>0</v>
      </c>
    </row>
    <row r="231" spans="1:18" x14ac:dyDescent="0.35">
      <c r="A231" s="2">
        <v>41782</v>
      </c>
      <c r="B231" s="3">
        <v>0</v>
      </c>
      <c r="C231">
        <f>SUMIFS('[1]FAANGM - Price - Weekly'!$E:$E,'[1]FAANGM - Price - Weekly'!$A:$A,$A231)</f>
        <v>21.933</v>
      </c>
      <c r="D231">
        <f>SUMIFS('[1]FAANGM - Volume - Weekly'!$D:$D,'[1]FAANGM - Volume - Weekly'!$A:$A,A231)</f>
        <v>1180000000</v>
      </c>
      <c r="E231">
        <f>SUMIFS('[1]FAANGM - Twitter - Weekly'!$B:$B,'[1]FAANGM - Twitter - Weekly'!$A:$A,$A231)</f>
        <v>0</v>
      </c>
      <c r="F231">
        <f>SUMIFS('[1]FAANGM - Twitter - Weekly'!$C:$C,'[1]FAANGM - Twitter - Weekly'!$A:$A,$A231)</f>
        <v>0</v>
      </c>
      <c r="G231">
        <f>SUMIFS('[1]FAANGM - Twitter - Weekly'!$D:$D,'[1]FAANGM - Twitter - Weekly'!$A:$A,$A231)</f>
        <v>0</v>
      </c>
      <c r="H231">
        <f>SUMIFS('[1]FAANGM - News - Weekly'!$B:$B,'[1]FAANGM - News - Weekly'!$A:$A,$A231)</f>
        <v>0</v>
      </c>
      <c r="I231">
        <f>SUMIFS('[1]FAANGM - News - Weekly'!$C:$C,'[1]FAANGM - News - Weekly'!$A:$A,$A231)</f>
        <v>0</v>
      </c>
      <c r="J231">
        <f>SUMIFS('[1]FAANGM - News - Weekly'!$D:$D,'[1]FAANGM - News - Weekly'!$A:$A,$A231)</f>
        <v>0</v>
      </c>
      <c r="K231">
        <f>IF(Q231=0,(Q230+Q232)/2,Q231)</f>
        <v>235272338</v>
      </c>
      <c r="L231">
        <f>IF(R231=0,(R230+R232)/2,R231)</f>
        <v>0.76688417576582502</v>
      </c>
      <c r="P231" s="4"/>
      <c r="Q231">
        <f>SUMIFS('[1]FAANGM - Short Interest'!$B:$B,'[1]FAANGM - Short Interest'!$A:$A,B231)</f>
        <v>0</v>
      </c>
      <c r="R231">
        <f>SUMIFS('[1]FAANGM - Short Interest'!$E:$E,'[1]FAANGM - Short Interest'!$A:$A,B231)</f>
        <v>0</v>
      </c>
    </row>
    <row r="232" spans="1:18" x14ac:dyDescent="0.35">
      <c r="A232" s="2">
        <v>41789</v>
      </c>
      <c r="B232" s="3">
        <v>41789</v>
      </c>
      <c r="C232">
        <f>SUMIFS('[1]FAANGM - Price - Weekly'!$E:$E,'[1]FAANGM - Price - Weekly'!$A:$A,$A232)</f>
        <v>22.606999999999999</v>
      </c>
      <c r="D232">
        <f>SUMIFS('[1]FAANGM - Volume - Weekly'!$D:$D,'[1]FAANGM - Volume - Weekly'!$A:$A,A232)</f>
        <v>1610000000</v>
      </c>
      <c r="E232">
        <f>SUMIFS('[1]FAANGM - Twitter - Weekly'!$B:$B,'[1]FAANGM - Twitter - Weekly'!$A:$A,$A232)</f>
        <v>0</v>
      </c>
      <c r="F232">
        <f>SUMIFS('[1]FAANGM - Twitter - Weekly'!$C:$C,'[1]FAANGM - Twitter - Weekly'!$A:$A,$A232)</f>
        <v>0</v>
      </c>
      <c r="G232">
        <f>SUMIFS('[1]FAANGM - Twitter - Weekly'!$D:$D,'[1]FAANGM - Twitter - Weekly'!$A:$A,$A232)</f>
        <v>0</v>
      </c>
      <c r="H232">
        <f>SUMIFS('[1]FAANGM - News - Weekly'!$B:$B,'[1]FAANGM - News - Weekly'!$A:$A,$A232)</f>
        <v>0</v>
      </c>
      <c r="I232">
        <f>SUMIFS('[1]FAANGM - News - Weekly'!$C:$C,'[1]FAANGM - News - Weekly'!$A:$A,$A232)</f>
        <v>0</v>
      </c>
      <c r="J232">
        <f>SUMIFS('[1]FAANGM - News - Weekly'!$D:$D,'[1]FAANGM - News - Weekly'!$A:$A,$A232)</f>
        <v>0</v>
      </c>
      <c r="K232">
        <f>IF(Q232=0,(Q231+Q233)/2,Q232)</f>
        <v>470544676</v>
      </c>
      <c r="L232">
        <f>IF(R232=0,(R231+R233)/2,R232)</f>
        <v>1.53376835153165</v>
      </c>
      <c r="P232" s="4"/>
      <c r="Q232">
        <f>SUMIFS('[1]FAANGM - Short Interest'!$B:$B,'[1]FAANGM - Short Interest'!$A:$A,B232)</f>
        <v>470544676</v>
      </c>
      <c r="R232">
        <f>SUMIFS('[1]FAANGM - Short Interest'!$E:$E,'[1]FAANGM - Short Interest'!$A:$A,B232)</f>
        <v>1.53376835153165</v>
      </c>
    </row>
    <row r="233" spans="1:18" x14ac:dyDescent="0.35">
      <c r="A233" s="2">
        <v>41796</v>
      </c>
      <c r="B233" s="3">
        <v>0</v>
      </c>
      <c r="C233">
        <f>SUMIFS('[1]FAANGM - Price - Weekly'!$E:$E,'[1]FAANGM - Price - Weekly'!$A:$A,$A233)</f>
        <v>23.056000000000001</v>
      </c>
      <c r="D233">
        <f>SUMIFS('[1]FAANGM - Volume - Weekly'!$D:$D,'[1]FAANGM - Volume - Weekly'!$A:$A,A233)</f>
        <v>1650000000</v>
      </c>
      <c r="E233">
        <f>SUMIFS('[1]FAANGM - Twitter - Weekly'!$B:$B,'[1]FAANGM - Twitter - Weekly'!$A:$A,$A233)</f>
        <v>0</v>
      </c>
      <c r="F233">
        <f>SUMIFS('[1]FAANGM - Twitter - Weekly'!$C:$C,'[1]FAANGM - Twitter - Weekly'!$A:$A,$A233)</f>
        <v>0</v>
      </c>
      <c r="G233">
        <f>SUMIFS('[1]FAANGM - Twitter - Weekly'!$D:$D,'[1]FAANGM - Twitter - Weekly'!$A:$A,$A233)</f>
        <v>0</v>
      </c>
      <c r="H233">
        <f>SUMIFS('[1]FAANGM - News - Weekly'!$B:$B,'[1]FAANGM - News - Weekly'!$A:$A,$A233)</f>
        <v>0</v>
      </c>
      <c r="I233">
        <f>SUMIFS('[1]FAANGM - News - Weekly'!$C:$C,'[1]FAANGM - News - Weekly'!$A:$A,$A233)</f>
        <v>0</v>
      </c>
      <c r="J233">
        <f>SUMIFS('[1]FAANGM - News - Weekly'!$D:$D,'[1]FAANGM - News - Weekly'!$A:$A,$A233)</f>
        <v>0</v>
      </c>
      <c r="K233">
        <f>IF(Q233=0,(Q232+Q234)/2,Q233)</f>
        <v>487062048</v>
      </c>
      <c r="L233">
        <f>IF(R233=0,(R232+R234)/2,R233)</f>
        <v>1.6580039508246949</v>
      </c>
      <c r="P233" s="4"/>
      <c r="Q233">
        <f>SUMIFS('[1]FAANGM - Short Interest'!$B:$B,'[1]FAANGM - Short Interest'!$A:$A,B233)</f>
        <v>0</v>
      </c>
      <c r="R233">
        <f>SUMIFS('[1]FAANGM - Short Interest'!$E:$E,'[1]FAANGM - Short Interest'!$A:$A,B233)</f>
        <v>0</v>
      </c>
    </row>
    <row r="234" spans="1:18" x14ac:dyDescent="0.35">
      <c r="A234" s="2">
        <v>41803</v>
      </c>
      <c r="B234" s="3">
        <v>41803</v>
      </c>
      <c r="C234">
        <f>SUMIFS('[1]FAANGM - Price - Weekly'!$E:$E,'[1]FAANGM - Price - Weekly'!$A:$A,$A234)</f>
        <v>22.82</v>
      </c>
      <c r="D234">
        <f>SUMIFS('[1]FAANGM - Volume - Weekly'!$D:$D,'[1]FAANGM - Volume - Weekly'!$A:$A,A234)</f>
        <v>1170000000</v>
      </c>
      <c r="E234">
        <f>SUMIFS('[1]FAANGM - Twitter - Weekly'!$B:$B,'[1]FAANGM - Twitter - Weekly'!$A:$A,$A234)</f>
        <v>0</v>
      </c>
      <c r="F234">
        <f>SUMIFS('[1]FAANGM - Twitter - Weekly'!$C:$C,'[1]FAANGM - Twitter - Weekly'!$A:$A,$A234)</f>
        <v>0</v>
      </c>
      <c r="G234">
        <f>SUMIFS('[1]FAANGM - Twitter - Weekly'!$D:$D,'[1]FAANGM - Twitter - Weekly'!$A:$A,$A234)</f>
        <v>0</v>
      </c>
      <c r="H234">
        <f>SUMIFS('[1]FAANGM - News - Weekly'!$B:$B,'[1]FAANGM - News - Weekly'!$A:$A,$A234)</f>
        <v>0</v>
      </c>
      <c r="I234">
        <f>SUMIFS('[1]FAANGM - News - Weekly'!$C:$C,'[1]FAANGM - News - Weekly'!$A:$A,$A234)</f>
        <v>0</v>
      </c>
      <c r="J234">
        <f>SUMIFS('[1]FAANGM - News - Weekly'!$D:$D,'[1]FAANGM - News - Weekly'!$A:$A,$A234)</f>
        <v>0</v>
      </c>
      <c r="K234">
        <f>IF(Q234=0,(Q233+Q235)/2,Q234)</f>
        <v>503579420</v>
      </c>
      <c r="L234">
        <f>IF(R234=0,(R233+R235)/2,R234)</f>
        <v>1.7822395501177399</v>
      </c>
      <c r="P234" s="4"/>
      <c r="Q234">
        <f>SUMIFS('[1]FAANGM - Short Interest'!$B:$B,'[1]FAANGM - Short Interest'!$A:$A,B234)</f>
        <v>503579420</v>
      </c>
      <c r="R234">
        <f>SUMIFS('[1]FAANGM - Short Interest'!$E:$E,'[1]FAANGM - Short Interest'!$A:$A,B234)</f>
        <v>1.7822395501177399</v>
      </c>
    </row>
    <row r="235" spans="1:18" x14ac:dyDescent="0.35">
      <c r="A235" s="2">
        <v>41810</v>
      </c>
      <c r="B235" s="3">
        <v>0</v>
      </c>
      <c r="C235">
        <f>SUMIFS('[1]FAANGM - Price - Weekly'!$E:$E,'[1]FAANGM - Price - Weekly'!$A:$A,$A235)</f>
        <v>22.728000000000002</v>
      </c>
      <c r="D235">
        <f>SUMIFS('[1]FAANGM - Volume - Weekly'!$D:$D,'[1]FAANGM - Volume - Weekly'!$A:$A,A235)</f>
        <v>940910016</v>
      </c>
      <c r="E235">
        <f>SUMIFS('[1]FAANGM - Twitter - Weekly'!$B:$B,'[1]FAANGM - Twitter - Weekly'!$A:$A,$A235)</f>
        <v>0</v>
      </c>
      <c r="F235">
        <f>SUMIFS('[1]FAANGM - Twitter - Weekly'!$C:$C,'[1]FAANGM - Twitter - Weekly'!$A:$A,$A235)</f>
        <v>0</v>
      </c>
      <c r="G235">
        <f>SUMIFS('[1]FAANGM - Twitter - Weekly'!$D:$D,'[1]FAANGM - Twitter - Weekly'!$A:$A,$A235)</f>
        <v>0</v>
      </c>
      <c r="H235">
        <f>SUMIFS('[1]FAANGM - News - Weekly'!$B:$B,'[1]FAANGM - News - Weekly'!$A:$A,$A235)</f>
        <v>0</v>
      </c>
      <c r="I235">
        <f>SUMIFS('[1]FAANGM - News - Weekly'!$C:$C,'[1]FAANGM - News - Weekly'!$A:$A,$A235)</f>
        <v>0</v>
      </c>
      <c r="J235">
        <f>SUMIFS('[1]FAANGM - News - Weekly'!$D:$D,'[1]FAANGM - News - Weekly'!$A:$A,$A235)</f>
        <v>0</v>
      </c>
      <c r="K235">
        <f>IF(Q235=0,(Q234+Q236)/2,Q235)</f>
        <v>476246488</v>
      </c>
      <c r="L235">
        <f>IF(R235=0,(R234+R236)/2,R235)</f>
        <v>2.1223525743866349</v>
      </c>
      <c r="P235" s="4"/>
      <c r="Q235">
        <f>SUMIFS('[1]FAANGM - Short Interest'!$B:$B,'[1]FAANGM - Short Interest'!$A:$A,B235)</f>
        <v>0</v>
      </c>
      <c r="R235">
        <f>SUMIFS('[1]FAANGM - Short Interest'!$E:$E,'[1]FAANGM - Short Interest'!$A:$A,B235)</f>
        <v>0</v>
      </c>
    </row>
    <row r="236" spans="1:18" x14ac:dyDescent="0.35">
      <c r="A236" s="2">
        <v>41817</v>
      </c>
      <c r="B236" s="3">
        <v>41820</v>
      </c>
      <c r="C236">
        <f>SUMIFS('[1]FAANGM - Price - Weekly'!$E:$E,'[1]FAANGM - Price - Weekly'!$A:$A,$A236)</f>
        <v>22.995000000000001</v>
      </c>
      <c r="D236">
        <f>SUMIFS('[1]FAANGM - Volume - Weekly'!$D:$D,'[1]FAANGM - Volume - Weekly'!$A:$A,A236)</f>
        <v>865030016</v>
      </c>
      <c r="E236">
        <f>SUMIFS('[1]FAANGM - Twitter - Weekly'!$B:$B,'[1]FAANGM - Twitter - Weekly'!$A:$A,$A236)</f>
        <v>0</v>
      </c>
      <c r="F236">
        <f>SUMIFS('[1]FAANGM - Twitter - Weekly'!$C:$C,'[1]FAANGM - Twitter - Weekly'!$A:$A,$A236)</f>
        <v>0</v>
      </c>
      <c r="G236">
        <f>SUMIFS('[1]FAANGM - Twitter - Weekly'!$D:$D,'[1]FAANGM - Twitter - Weekly'!$A:$A,$A236)</f>
        <v>0</v>
      </c>
      <c r="H236">
        <f>SUMIFS('[1]FAANGM - News - Weekly'!$B:$B,'[1]FAANGM - News - Weekly'!$A:$A,$A236)</f>
        <v>0</v>
      </c>
      <c r="I236">
        <f>SUMIFS('[1]FAANGM - News - Weekly'!$C:$C,'[1]FAANGM - News - Weekly'!$A:$A,$A236)</f>
        <v>0</v>
      </c>
      <c r="J236">
        <f>SUMIFS('[1]FAANGM - News - Weekly'!$D:$D,'[1]FAANGM - News - Weekly'!$A:$A,$A236)</f>
        <v>0</v>
      </c>
      <c r="K236">
        <f>IF(Q236=0,(Q235+Q237)/2,Q236)</f>
        <v>448913556</v>
      </c>
      <c r="L236">
        <f>IF(R236=0,(R235+R237)/2,R236)</f>
        <v>2.4624655986555299</v>
      </c>
      <c r="P236" s="4"/>
      <c r="Q236">
        <f>SUMIFS('[1]FAANGM - Short Interest'!$B:$B,'[1]FAANGM - Short Interest'!$A:$A,B236)</f>
        <v>448913556</v>
      </c>
      <c r="R236">
        <f>SUMIFS('[1]FAANGM - Short Interest'!$E:$E,'[1]FAANGM - Short Interest'!$A:$A,B236)</f>
        <v>2.4624655986555299</v>
      </c>
    </row>
    <row r="237" spans="1:18" x14ac:dyDescent="0.35">
      <c r="A237" s="2">
        <v>41824</v>
      </c>
      <c r="B237" s="3">
        <v>0</v>
      </c>
      <c r="C237">
        <f>SUMIFS('[1]FAANGM - Price - Weekly'!$E:$E,'[1]FAANGM - Price - Weekly'!$A:$A,$A237)</f>
        <v>23.507000000000001</v>
      </c>
      <c r="D237">
        <f>SUMIFS('[1]FAANGM - Volume - Weekly'!$D:$D,'[1]FAANGM - Volume - Weekly'!$A:$A,A237)</f>
        <v>556680000</v>
      </c>
      <c r="E237">
        <f>SUMIFS('[1]FAANGM - Twitter - Weekly'!$B:$B,'[1]FAANGM - Twitter - Weekly'!$A:$A,$A237)</f>
        <v>0</v>
      </c>
      <c r="F237">
        <f>SUMIFS('[1]FAANGM - Twitter - Weekly'!$C:$C,'[1]FAANGM - Twitter - Weekly'!$A:$A,$A237)</f>
        <v>0</v>
      </c>
      <c r="G237">
        <f>SUMIFS('[1]FAANGM - Twitter - Weekly'!$D:$D,'[1]FAANGM - Twitter - Weekly'!$A:$A,$A237)</f>
        <v>0</v>
      </c>
      <c r="H237">
        <f>SUMIFS('[1]FAANGM - News - Weekly'!$B:$B,'[1]FAANGM - News - Weekly'!$A:$A,$A237)</f>
        <v>0</v>
      </c>
      <c r="I237">
        <f>SUMIFS('[1]FAANGM - News - Weekly'!$C:$C,'[1]FAANGM - News - Weekly'!$A:$A,$A237)</f>
        <v>0</v>
      </c>
      <c r="J237">
        <f>SUMIFS('[1]FAANGM - News - Weekly'!$D:$D,'[1]FAANGM - News - Weekly'!$A:$A,$A237)</f>
        <v>0</v>
      </c>
      <c r="K237">
        <f>IF(Q237=0,(Q236+Q238)/2,Q237)</f>
        <v>431818504</v>
      </c>
      <c r="L237">
        <f>IF(R237=0,(R236+R238)/2,R237)</f>
        <v>2.4928540314186547</v>
      </c>
      <c r="P237" s="4"/>
      <c r="Q237">
        <f>SUMIFS('[1]FAANGM - Short Interest'!$B:$B,'[1]FAANGM - Short Interest'!$A:$A,B237)</f>
        <v>0</v>
      </c>
      <c r="R237">
        <f>SUMIFS('[1]FAANGM - Short Interest'!$E:$E,'[1]FAANGM - Short Interest'!$A:$A,B237)</f>
        <v>0</v>
      </c>
    </row>
    <row r="238" spans="1:18" x14ac:dyDescent="0.35">
      <c r="A238" s="2">
        <v>41831</v>
      </c>
      <c r="B238" s="3">
        <v>41835</v>
      </c>
      <c r="C238">
        <f>SUMIFS('[1]FAANGM - Price - Weekly'!$E:$E,'[1]FAANGM - Price - Weekly'!$A:$A,$A238)</f>
        <v>23.805</v>
      </c>
      <c r="D238">
        <f>SUMIFS('[1]FAANGM - Volume - Weekly'!$D:$D,'[1]FAANGM - Volume - Weekly'!$A:$A,A238)</f>
        <v>927320000</v>
      </c>
      <c r="E238">
        <f>SUMIFS('[1]FAANGM - Twitter - Weekly'!$B:$B,'[1]FAANGM - Twitter - Weekly'!$A:$A,$A238)</f>
        <v>0</v>
      </c>
      <c r="F238">
        <f>SUMIFS('[1]FAANGM - Twitter - Weekly'!$C:$C,'[1]FAANGM - Twitter - Weekly'!$A:$A,$A238)</f>
        <v>0</v>
      </c>
      <c r="G238">
        <f>SUMIFS('[1]FAANGM - Twitter - Weekly'!$D:$D,'[1]FAANGM - Twitter - Weekly'!$A:$A,$A238)</f>
        <v>0</v>
      </c>
      <c r="H238">
        <f>SUMIFS('[1]FAANGM - News - Weekly'!$B:$B,'[1]FAANGM - News - Weekly'!$A:$A,$A238)</f>
        <v>0</v>
      </c>
      <c r="I238">
        <f>SUMIFS('[1]FAANGM - News - Weekly'!$C:$C,'[1]FAANGM - News - Weekly'!$A:$A,$A238)</f>
        <v>0</v>
      </c>
      <c r="J238">
        <f>SUMIFS('[1]FAANGM - News - Weekly'!$D:$D,'[1]FAANGM - News - Weekly'!$A:$A,$A238)</f>
        <v>0</v>
      </c>
      <c r="K238">
        <f>IF(Q238=0,(Q237+Q239)/2,Q238)</f>
        <v>414723452</v>
      </c>
      <c r="L238">
        <f>IF(R238=0,(R237+R239)/2,R238)</f>
        <v>2.5232424641817799</v>
      </c>
      <c r="P238" s="4"/>
      <c r="Q238">
        <f>SUMIFS('[1]FAANGM - Short Interest'!$B:$B,'[1]FAANGM - Short Interest'!$A:$A,B238)</f>
        <v>414723452</v>
      </c>
      <c r="R238">
        <f>SUMIFS('[1]FAANGM - Short Interest'!$E:$E,'[1]FAANGM - Short Interest'!$A:$A,B238)</f>
        <v>2.5232424641817799</v>
      </c>
    </row>
    <row r="239" spans="1:18" x14ac:dyDescent="0.35">
      <c r="A239" s="2">
        <v>41838</v>
      </c>
      <c r="B239" s="3">
        <v>0</v>
      </c>
      <c r="C239">
        <f>SUMIFS('[1]FAANGM - Price - Weekly'!$E:$E,'[1]FAANGM - Price - Weekly'!$A:$A,$A239)</f>
        <v>23.608000000000001</v>
      </c>
      <c r="D239">
        <f>SUMIFS('[1]FAANGM - Volume - Weekly'!$D:$D,'[1]FAANGM - Volume - Weekly'!$A:$A,A239)</f>
        <v>997180032</v>
      </c>
      <c r="E239">
        <f>SUMIFS('[1]FAANGM - Twitter - Weekly'!$B:$B,'[1]FAANGM - Twitter - Weekly'!$A:$A,$A239)</f>
        <v>0</v>
      </c>
      <c r="F239">
        <f>SUMIFS('[1]FAANGM - Twitter - Weekly'!$C:$C,'[1]FAANGM - Twitter - Weekly'!$A:$A,$A239)</f>
        <v>0</v>
      </c>
      <c r="G239">
        <f>SUMIFS('[1]FAANGM - Twitter - Weekly'!$D:$D,'[1]FAANGM - Twitter - Weekly'!$A:$A,$A239)</f>
        <v>0</v>
      </c>
      <c r="H239">
        <f>SUMIFS('[1]FAANGM - News - Weekly'!$B:$B,'[1]FAANGM - News - Weekly'!$A:$A,$A239)</f>
        <v>0</v>
      </c>
      <c r="I239">
        <f>SUMIFS('[1]FAANGM - News - Weekly'!$C:$C,'[1]FAANGM - News - Weekly'!$A:$A,$A239)</f>
        <v>0</v>
      </c>
      <c r="J239">
        <f>SUMIFS('[1]FAANGM - News - Weekly'!$D:$D,'[1]FAANGM - News - Weekly'!$A:$A,$A239)</f>
        <v>0</v>
      </c>
      <c r="K239">
        <f>IF(Q239=0,(Q238+Q240)/2,Q239)</f>
        <v>414347096</v>
      </c>
      <c r="L239">
        <f>IF(R239=0,(R238+R240)/2,R239)</f>
        <v>2.2525300495124498</v>
      </c>
      <c r="P239" s="4"/>
      <c r="Q239">
        <f>SUMIFS('[1]FAANGM - Short Interest'!$B:$B,'[1]FAANGM - Short Interest'!$A:$A,B239)</f>
        <v>0</v>
      </c>
      <c r="R239">
        <f>SUMIFS('[1]FAANGM - Short Interest'!$E:$E,'[1]FAANGM - Short Interest'!$A:$A,B239)</f>
        <v>0</v>
      </c>
    </row>
    <row r="240" spans="1:18" x14ac:dyDescent="0.35">
      <c r="A240" s="2">
        <v>41845</v>
      </c>
      <c r="B240" s="3">
        <v>41851</v>
      </c>
      <c r="C240">
        <f>SUMIFS('[1]FAANGM - Price - Weekly'!$E:$E,'[1]FAANGM - Price - Weekly'!$A:$A,$A240)</f>
        <v>24.417999999999999</v>
      </c>
      <c r="D240">
        <f>SUMIFS('[1]FAANGM - Volume - Weekly'!$D:$D,'[1]FAANGM - Volume - Weekly'!$A:$A,A240)</f>
        <v>1110000000</v>
      </c>
      <c r="E240">
        <f>SUMIFS('[1]FAANGM - Twitter - Weekly'!$B:$B,'[1]FAANGM - Twitter - Weekly'!$A:$A,$A240)</f>
        <v>0</v>
      </c>
      <c r="F240">
        <f>SUMIFS('[1]FAANGM - Twitter - Weekly'!$C:$C,'[1]FAANGM - Twitter - Weekly'!$A:$A,$A240)</f>
        <v>0</v>
      </c>
      <c r="G240">
        <f>SUMIFS('[1]FAANGM - Twitter - Weekly'!$D:$D,'[1]FAANGM - Twitter - Weekly'!$A:$A,$A240)</f>
        <v>0</v>
      </c>
      <c r="H240">
        <f>SUMIFS('[1]FAANGM - News - Weekly'!$B:$B,'[1]FAANGM - News - Weekly'!$A:$A,$A240)</f>
        <v>0</v>
      </c>
      <c r="I240">
        <f>SUMIFS('[1]FAANGM - News - Weekly'!$C:$C,'[1]FAANGM - News - Weekly'!$A:$A,$A240)</f>
        <v>0</v>
      </c>
      <c r="J240">
        <f>SUMIFS('[1]FAANGM - News - Weekly'!$D:$D,'[1]FAANGM - News - Weekly'!$A:$A,$A240)</f>
        <v>0</v>
      </c>
      <c r="K240">
        <f>IF(Q240=0,(Q239+Q241)/2,Q240)</f>
        <v>413970740</v>
      </c>
      <c r="L240">
        <f>IF(R240=0,(R239+R241)/2,R240)</f>
        <v>1.98181763484312</v>
      </c>
      <c r="P240" s="4"/>
      <c r="Q240">
        <f>SUMIFS('[1]FAANGM - Short Interest'!$B:$B,'[1]FAANGM - Short Interest'!$A:$A,B240)</f>
        <v>413970740</v>
      </c>
      <c r="R240">
        <f>SUMIFS('[1]FAANGM - Short Interest'!$E:$E,'[1]FAANGM - Short Interest'!$A:$A,B240)</f>
        <v>1.98181763484312</v>
      </c>
    </row>
    <row r="241" spans="1:18" x14ac:dyDescent="0.35">
      <c r="A241" s="2">
        <v>41852</v>
      </c>
      <c r="B241" s="3">
        <v>0</v>
      </c>
      <c r="C241">
        <f>SUMIFS('[1]FAANGM - Price - Weekly'!$E:$E,'[1]FAANGM - Price - Weekly'!$A:$A,$A241)</f>
        <v>24.032</v>
      </c>
      <c r="D241">
        <f>SUMIFS('[1]FAANGM - Volume - Weekly'!$D:$D,'[1]FAANGM - Volume - Weekly'!$A:$A,A241)</f>
        <v>947299968</v>
      </c>
      <c r="E241">
        <f>SUMIFS('[1]FAANGM - Twitter - Weekly'!$B:$B,'[1]FAANGM - Twitter - Weekly'!$A:$A,$A241)</f>
        <v>0</v>
      </c>
      <c r="F241">
        <f>SUMIFS('[1]FAANGM - Twitter - Weekly'!$C:$C,'[1]FAANGM - Twitter - Weekly'!$A:$A,$A241)</f>
        <v>0</v>
      </c>
      <c r="G241">
        <f>SUMIFS('[1]FAANGM - Twitter - Weekly'!$D:$D,'[1]FAANGM - Twitter - Weekly'!$A:$A,$A241)</f>
        <v>0</v>
      </c>
      <c r="H241">
        <f>SUMIFS('[1]FAANGM - News - Weekly'!$B:$B,'[1]FAANGM - News - Weekly'!$A:$A,$A241)</f>
        <v>0</v>
      </c>
      <c r="I241">
        <f>SUMIFS('[1]FAANGM - News - Weekly'!$C:$C,'[1]FAANGM - News - Weekly'!$A:$A,$A241)</f>
        <v>0</v>
      </c>
      <c r="J241">
        <f>SUMIFS('[1]FAANGM - News - Weekly'!$D:$D,'[1]FAANGM - News - Weekly'!$A:$A,$A241)</f>
        <v>0</v>
      </c>
      <c r="K241">
        <f>IF(Q241=0,(Q240+Q242)/2,Q241)</f>
        <v>206985370</v>
      </c>
      <c r="L241">
        <f>IF(R241=0,(R240+R242)/2,R241)</f>
        <v>0.99090881742156001</v>
      </c>
      <c r="P241" s="4"/>
      <c r="Q241">
        <f>SUMIFS('[1]FAANGM - Short Interest'!$B:$B,'[1]FAANGM - Short Interest'!$A:$A,B241)</f>
        <v>0</v>
      </c>
      <c r="R241">
        <f>SUMIFS('[1]FAANGM - Short Interest'!$E:$E,'[1]FAANGM - Short Interest'!$A:$A,B241)</f>
        <v>0</v>
      </c>
    </row>
    <row r="242" spans="1:18" x14ac:dyDescent="0.35">
      <c r="A242" s="2">
        <v>41859</v>
      </c>
      <c r="B242" s="3">
        <v>0</v>
      </c>
      <c r="C242">
        <f>SUMIFS('[1]FAANGM - Price - Weekly'!$E:$E,'[1]FAANGM - Price - Weekly'!$A:$A,$A242)</f>
        <v>23.684999999999999</v>
      </c>
      <c r="D242">
        <f>SUMIFS('[1]FAANGM - Volume - Weekly'!$D:$D,'[1]FAANGM - Volume - Weekly'!$A:$A,A242)</f>
        <v>892099968</v>
      </c>
      <c r="E242">
        <f>SUMIFS('[1]FAANGM - Twitter - Weekly'!$B:$B,'[1]FAANGM - Twitter - Weekly'!$A:$A,$A242)</f>
        <v>0</v>
      </c>
      <c r="F242">
        <f>SUMIFS('[1]FAANGM - Twitter - Weekly'!$C:$C,'[1]FAANGM - Twitter - Weekly'!$A:$A,$A242)</f>
        <v>0</v>
      </c>
      <c r="G242">
        <f>SUMIFS('[1]FAANGM - Twitter - Weekly'!$D:$D,'[1]FAANGM - Twitter - Weekly'!$A:$A,$A242)</f>
        <v>0</v>
      </c>
      <c r="H242">
        <f>SUMIFS('[1]FAANGM - News - Weekly'!$B:$B,'[1]FAANGM - News - Weekly'!$A:$A,$A242)</f>
        <v>0</v>
      </c>
      <c r="I242">
        <f>SUMIFS('[1]FAANGM - News - Weekly'!$C:$C,'[1]FAANGM - News - Weekly'!$A:$A,$A242)</f>
        <v>0</v>
      </c>
      <c r="J242">
        <f>SUMIFS('[1]FAANGM - News - Weekly'!$D:$D,'[1]FAANGM - News - Weekly'!$A:$A,$A242)</f>
        <v>0</v>
      </c>
      <c r="K242">
        <f>IF(Q242=0,(Q241+Q243)/2,Q242)</f>
        <v>190233692</v>
      </c>
      <c r="L242">
        <f>IF(R242=0,(R241+R243)/2,R242)</f>
        <v>1.158468581392595</v>
      </c>
      <c r="P242" s="2"/>
      <c r="Q242">
        <f>SUMIFS('[1]FAANGM - Short Interest'!$B:$B,'[1]FAANGM - Short Interest'!$A:$A,B242)</f>
        <v>0</v>
      </c>
      <c r="R242">
        <f>SUMIFS('[1]FAANGM - Short Interest'!$E:$E,'[1]FAANGM - Short Interest'!$A:$A,B242)</f>
        <v>0</v>
      </c>
    </row>
    <row r="243" spans="1:18" x14ac:dyDescent="0.35">
      <c r="A243" s="2">
        <v>41866</v>
      </c>
      <c r="B243" s="3">
        <v>41866</v>
      </c>
      <c r="C243">
        <f>SUMIFS('[1]FAANGM - Price - Weekly'!$E:$E,'[1]FAANGM - Price - Weekly'!$A:$A,$A243)</f>
        <v>24.495000000000001</v>
      </c>
      <c r="D243">
        <f>SUMIFS('[1]FAANGM - Volume - Weekly'!$D:$D,'[1]FAANGM - Volume - Weekly'!$A:$A,A243)</f>
        <v>717449984</v>
      </c>
      <c r="E243">
        <f>SUMIFS('[1]FAANGM - Twitter - Weekly'!$B:$B,'[1]FAANGM - Twitter - Weekly'!$A:$A,$A243)</f>
        <v>0</v>
      </c>
      <c r="F243">
        <f>SUMIFS('[1]FAANGM - Twitter - Weekly'!$C:$C,'[1]FAANGM - Twitter - Weekly'!$A:$A,$A243)</f>
        <v>0</v>
      </c>
      <c r="G243">
        <f>SUMIFS('[1]FAANGM - Twitter - Weekly'!$D:$D,'[1]FAANGM - Twitter - Weekly'!$A:$A,$A243)</f>
        <v>0</v>
      </c>
      <c r="H243">
        <f>SUMIFS('[1]FAANGM - News - Weekly'!$B:$B,'[1]FAANGM - News - Weekly'!$A:$A,$A243)</f>
        <v>0</v>
      </c>
      <c r="I243">
        <f>SUMIFS('[1]FAANGM - News - Weekly'!$C:$C,'[1]FAANGM - News - Weekly'!$A:$A,$A243)</f>
        <v>0</v>
      </c>
      <c r="J243">
        <f>SUMIFS('[1]FAANGM - News - Weekly'!$D:$D,'[1]FAANGM - News - Weekly'!$A:$A,$A243)</f>
        <v>0</v>
      </c>
      <c r="K243">
        <f>IF(Q243=0,(Q242+Q244)/2,Q243)</f>
        <v>380467384</v>
      </c>
      <c r="L243">
        <f>IF(R243=0,(R242+R244)/2,R243)</f>
        <v>2.31693716278519</v>
      </c>
      <c r="P243" s="4"/>
      <c r="Q243">
        <f>SUMIFS('[1]FAANGM - Short Interest'!$B:$B,'[1]FAANGM - Short Interest'!$A:$A,B243)</f>
        <v>380467384</v>
      </c>
      <c r="R243">
        <f>SUMIFS('[1]FAANGM - Short Interest'!$E:$E,'[1]FAANGM - Short Interest'!$A:$A,B243)</f>
        <v>2.31693716278519</v>
      </c>
    </row>
    <row r="244" spans="1:18" x14ac:dyDescent="0.35">
      <c r="A244" s="2">
        <v>41873</v>
      </c>
      <c r="B244" s="3">
        <v>0</v>
      </c>
      <c r="C244">
        <f>SUMIFS('[1]FAANGM - Price - Weekly'!$E:$E,'[1]FAANGM - Price - Weekly'!$A:$A,$A244)</f>
        <v>25.33</v>
      </c>
      <c r="D244">
        <f>SUMIFS('[1]FAANGM - Volume - Weekly'!$D:$D,'[1]FAANGM - Volume - Weekly'!$A:$A,A244)</f>
        <v>989329984</v>
      </c>
      <c r="E244">
        <f>SUMIFS('[1]FAANGM - Twitter - Weekly'!$B:$B,'[1]FAANGM - Twitter - Weekly'!$A:$A,$A244)</f>
        <v>0</v>
      </c>
      <c r="F244">
        <f>SUMIFS('[1]FAANGM - Twitter - Weekly'!$C:$C,'[1]FAANGM - Twitter - Weekly'!$A:$A,$A244)</f>
        <v>0</v>
      </c>
      <c r="G244">
        <f>SUMIFS('[1]FAANGM - Twitter - Weekly'!$D:$D,'[1]FAANGM - Twitter - Weekly'!$A:$A,$A244)</f>
        <v>0</v>
      </c>
      <c r="H244">
        <f>SUMIFS('[1]FAANGM - News - Weekly'!$B:$B,'[1]FAANGM - News - Weekly'!$A:$A,$A244)</f>
        <v>0</v>
      </c>
      <c r="I244">
        <f>SUMIFS('[1]FAANGM - News - Weekly'!$C:$C,'[1]FAANGM - News - Weekly'!$A:$A,$A244)</f>
        <v>0</v>
      </c>
      <c r="J244">
        <f>SUMIFS('[1]FAANGM - News - Weekly'!$D:$D,'[1]FAANGM - News - Weekly'!$A:$A,$A244)</f>
        <v>0</v>
      </c>
      <c r="K244">
        <f>IF(Q244=0,(Q243+Q245)/2,Q244)</f>
        <v>382327418</v>
      </c>
      <c r="L244">
        <f>IF(R244=0,(R243+R245)/2,R244)</f>
        <v>2.1456152042480499</v>
      </c>
      <c r="P244" s="4"/>
      <c r="Q244">
        <f>SUMIFS('[1]FAANGM - Short Interest'!$B:$B,'[1]FAANGM - Short Interest'!$A:$A,B244)</f>
        <v>0</v>
      </c>
      <c r="R244">
        <f>SUMIFS('[1]FAANGM - Short Interest'!$E:$E,'[1]FAANGM - Short Interest'!$A:$A,B244)</f>
        <v>0</v>
      </c>
    </row>
    <row r="245" spans="1:18" x14ac:dyDescent="0.35">
      <c r="A245" s="2">
        <v>41880</v>
      </c>
      <c r="B245" s="3">
        <v>41880</v>
      </c>
      <c r="C245">
        <f>SUMIFS('[1]FAANGM - Price - Weekly'!$E:$E,'[1]FAANGM - Price - Weekly'!$A:$A,$A245)</f>
        <v>25.625</v>
      </c>
      <c r="D245">
        <f>SUMIFS('[1]FAANGM - Volume - Weekly'!$D:$D,'[1]FAANGM - Volume - Weekly'!$A:$A,A245)</f>
        <v>955379968</v>
      </c>
      <c r="E245">
        <f>SUMIFS('[1]FAANGM - Twitter - Weekly'!$B:$B,'[1]FAANGM - Twitter - Weekly'!$A:$A,$A245)</f>
        <v>0</v>
      </c>
      <c r="F245">
        <f>SUMIFS('[1]FAANGM - Twitter - Weekly'!$C:$C,'[1]FAANGM - Twitter - Weekly'!$A:$A,$A245)</f>
        <v>0</v>
      </c>
      <c r="G245">
        <f>SUMIFS('[1]FAANGM - Twitter - Weekly'!$D:$D,'[1]FAANGM - Twitter - Weekly'!$A:$A,$A245)</f>
        <v>0</v>
      </c>
      <c r="H245">
        <f>SUMIFS('[1]FAANGM - News - Weekly'!$B:$B,'[1]FAANGM - News - Weekly'!$A:$A,$A245)</f>
        <v>0</v>
      </c>
      <c r="I245">
        <f>SUMIFS('[1]FAANGM - News - Weekly'!$C:$C,'[1]FAANGM - News - Weekly'!$A:$A,$A245)</f>
        <v>0</v>
      </c>
      <c r="J245">
        <f>SUMIFS('[1]FAANGM - News - Weekly'!$D:$D,'[1]FAANGM - News - Weekly'!$A:$A,$A245)</f>
        <v>0</v>
      </c>
      <c r="K245">
        <f>IF(Q245=0,(Q244+Q246)/2,Q245)</f>
        <v>384187452</v>
      </c>
      <c r="L245">
        <f>IF(R245=0,(R244+R246)/2,R245)</f>
        <v>1.9742932457109099</v>
      </c>
      <c r="P245" s="4"/>
      <c r="Q245">
        <f>SUMIFS('[1]FAANGM - Short Interest'!$B:$B,'[1]FAANGM - Short Interest'!$A:$A,B245)</f>
        <v>384187452</v>
      </c>
      <c r="R245">
        <f>SUMIFS('[1]FAANGM - Short Interest'!$E:$E,'[1]FAANGM - Short Interest'!$A:$A,B245)</f>
        <v>1.9742932457109099</v>
      </c>
    </row>
    <row r="246" spans="1:18" x14ac:dyDescent="0.35">
      <c r="A246" s="2">
        <v>41887</v>
      </c>
      <c r="B246" s="3">
        <v>0</v>
      </c>
      <c r="C246">
        <f>SUMIFS('[1]FAANGM - Price - Weekly'!$E:$E,'[1]FAANGM - Price - Weekly'!$A:$A,$A246)</f>
        <v>24.742999999999999</v>
      </c>
      <c r="D246">
        <f>SUMIFS('[1]FAANGM - Volume - Weekly'!$D:$D,'[1]FAANGM - Volume - Weekly'!$A:$A,A246)</f>
        <v>1290000000</v>
      </c>
      <c r="E246">
        <f>SUMIFS('[1]FAANGM - Twitter - Weekly'!$B:$B,'[1]FAANGM - Twitter - Weekly'!$A:$A,$A246)</f>
        <v>0</v>
      </c>
      <c r="F246">
        <f>SUMIFS('[1]FAANGM - Twitter - Weekly'!$C:$C,'[1]FAANGM - Twitter - Weekly'!$A:$A,$A246)</f>
        <v>0</v>
      </c>
      <c r="G246">
        <f>SUMIFS('[1]FAANGM - Twitter - Weekly'!$D:$D,'[1]FAANGM - Twitter - Weekly'!$A:$A,$A246)</f>
        <v>0</v>
      </c>
      <c r="H246">
        <f>SUMIFS('[1]FAANGM - News - Weekly'!$B:$B,'[1]FAANGM - News - Weekly'!$A:$A,$A246)</f>
        <v>0</v>
      </c>
      <c r="I246">
        <f>SUMIFS('[1]FAANGM - News - Weekly'!$C:$C,'[1]FAANGM - News - Weekly'!$A:$A,$A246)</f>
        <v>0</v>
      </c>
      <c r="J246">
        <f>SUMIFS('[1]FAANGM - News - Weekly'!$D:$D,'[1]FAANGM - News - Weekly'!$A:$A,$A246)</f>
        <v>0</v>
      </c>
      <c r="K246">
        <f>IF(Q246=0,(Q245+Q247)/2,Q246)</f>
        <v>468627246</v>
      </c>
      <c r="L246">
        <f>IF(R246=0,(R245+R247)/2,R246)</f>
        <v>1.8019884514964799</v>
      </c>
      <c r="P246" s="4"/>
      <c r="Q246">
        <f>SUMIFS('[1]FAANGM - Short Interest'!$B:$B,'[1]FAANGM - Short Interest'!$A:$A,B246)</f>
        <v>0</v>
      </c>
      <c r="R246">
        <f>SUMIFS('[1]FAANGM - Short Interest'!$E:$E,'[1]FAANGM - Short Interest'!$A:$A,B246)</f>
        <v>0</v>
      </c>
    </row>
    <row r="247" spans="1:18" x14ac:dyDescent="0.35">
      <c r="A247" s="2">
        <v>41894</v>
      </c>
      <c r="B247" s="3">
        <v>41897</v>
      </c>
      <c r="C247">
        <f>SUMIFS('[1]FAANGM - Price - Weekly'!$E:$E,'[1]FAANGM - Price - Weekly'!$A:$A,$A247)</f>
        <v>25.414999999999999</v>
      </c>
      <c r="D247">
        <f>SUMIFS('[1]FAANGM - Volume - Weekly'!$D:$D,'[1]FAANGM - Volume - Weekly'!$A:$A,A247)</f>
        <v>1850000000</v>
      </c>
      <c r="E247">
        <f>SUMIFS('[1]FAANGM - Twitter - Weekly'!$B:$B,'[1]FAANGM - Twitter - Weekly'!$A:$A,$A247)</f>
        <v>0</v>
      </c>
      <c r="F247">
        <f>SUMIFS('[1]FAANGM - Twitter - Weekly'!$C:$C,'[1]FAANGM - Twitter - Weekly'!$A:$A,$A247)</f>
        <v>0</v>
      </c>
      <c r="G247">
        <f>SUMIFS('[1]FAANGM - Twitter - Weekly'!$D:$D,'[1]FAANGM - Twitter - Weekly'!$A:$A,$A247)</f>
        <v>0</v>
      </c>
      <c r="H247">
        <f>SUMIFS('[1]FAANGM - News - Weekly'!$B:$B,'[1]FAANGM - News - Weekly'!$A:$A,$A247)</f>
        <v>0</v>
      </c>
      <c r="I247">
        <f>SUMIFS('[1]FAANGM - News - Weekly'!$C:$C,'[1]FAANGM - News - Weekly'!$A:$A,$A247)</f>
        <v>0</v>
      </c>
      <c r="J247">
        <f>SUMIFS('[1]FAANGM - News - Weekly'!$D:$D,'[1]FAANGM - News - Weekly'!$A:$A,$A247)</f>
        <v>0</v>
      </c>
      <c r="K247">
        <f>IF(Q247=0,(Q246+Q248)/2,Q247)</f>
        <v>553067040</v>
      </c>
      <c r="L247">
        <f>IF(R247=0,(R246+R248)/2,R247)</f>
        <v>1.6296836572820499</v>
      </c>
      <c r="P247" s="4"/>
      <c r="Q247">
        <f>SUMIFS('[1]FAANGM - Short Interest'!$B:$B,'[1]FAANGM - Short Interest'!$A:$A,B247)</f>
        <v>553067040</v>
      </c>
      <c r="R247">
        <f>SUMIFS('[1]FAANGM - Short Interest'!$E:$E,'[1]FAANGM - Short Interest'!$A:$A,B247)</f>
        <v>1.6296836572820499</v>
      </c>
    </row>
    <row r="248" spans="1:18" x14ac:dyDescent="0.35">
      <c r="A248" s="2">
        <v>41901</v>
      </c>
      <c r="B248" s="3">
        <v>0</v>
      </c>
      <c r="C248">
        <f>SUMIFS('[1]FAANGM - Price - Weekly'!$E:$E,'[1]FAANGM - Price - Weekly'!$A:$A,$A248)</f>
        <v>25.24</v>
      </c>
      <c r="D248">
        <f>SUMIFS('[1]FAANGM - Volume - Weekly'!$D:$D,'[1]FAANGM - Volume - Weekly'!$A:$A,A248)</f>
        <v>1190000000</v>
      </c>
      <c r="E248">
        <f>SUMIFS('[1]FAANGM - Twitter - Weekly'!$B:$B,'[1]FAANGM - Twitter - Weekly'!$A:$A,$A248)</f>
        <v>0</v>
      </c>
      <c r="F248">
        <f>SUMIFS('[1]FAANGM - Twitter - Weekly'!$C:$C,'[1]FAANGM - Twitter - Weekly'!$A:$A,$A248)</f>
        <v>0</v>
      </c>
      <c r="G248">
        <f>SUMIFS('[1]FAANGM - Twitter - Weekly'!$D:$D,'[1]FAANGM - Twitter - Weekly'!$A:$A,$A248)</f>
        <v>0</v>
      </c>
      <c r="H248">
        <f>SUMIFS('[1]FAANGM - News - Weekly'!$B:$B,'[1]FAANGM - News - Weekly'!$A:$A,$A248)</f>
        <v>0</v>
      </c>
      <c r="I248">
        <f>SUMIFS('[1]FAANGM - News - Weekly'!$C:$C,'[1]FAANGM - News - Weekly'!$A:$A,$A248)</f>
        <v>0</v>
      </c>
      <c r="J248">
        <f>SUMIFS('[1]FAANGM - News - Weekly'!$D:$D,'[1]FAANGM - News - Weekly'!$A:$A,$A248)</f>
        <v>0</v>
      </c>
      <c r="K248">
        <f>IF(Q248=0,(Q247+Q249)/2,Q248)</f>
        <v>471602280</v>
      </c>
      <c r="L248">
        <f>IF(R248=0,(R247+R249)/2,R248)</f>
        <v>1.6037921282660901</v>
      </c>
      <c r="P248" s="4"/>
      <c r="Q248">
        <f>SUMIFS('[1]FAANGM - Short Interest'!$B:$B,'[1]FAANGM - Short Interest'!$A:$A,B248)</f>
        <v>0</v>
      </c>
      <c r="R248">
        <f>SUMIFS('[1]FAANGM - Short Interest'!$E:$E,'[1]FAANGM - Short Interest'!$A:$A,B248)</f>
        <v>0</v>
      </c>
    </row>
    <row r="249" spans="1:18" x14ac:dyDescent="0.35">
      <c r="A249" s="2">
        <v>41908</v>
      </c>
      <c r="B249" s="3">
        <v>41912</v>
      </c>
      <c r="C249">
        <f>SUMIFS('[1]FAANGM - Price - Weekly'!$E:$E,'[1]FAANGM - Price - Weekly'!$A:$A,$A249)</f>
        <v>25.187999999999999</v>
      </c>
      <c r="D249">
        <f>SUMIFS('[1]FAANGM - Volume - Weekly'!$D:$D,'[1]FAANGM - Volume - Weekly'!$A:$A,A249)</f>
        <v>1360000000</v>
      </c>
      <c r="E249">
        <f>SUMIFS('[1]FAANGM - Twitter - Weekly'!$B:$B,'[1]FAANGM - Twitter - Weekly'!$A:$A,$A249)</f>
        <v>0</v>
      </c>
      <c r="F249">
        <f>SUMIFS('[1]FAANGM - Twitter - Weekly'!$C:$C,'[1]FAANGM - Twitter - Weekly'!$A:$A,$A249)</f>
        <v>0</v>
      </c>
      <c r="G249">
        <f>SUMIFS('[1]FAANGM - Twitter - Weekly'!$D:$D,'[1]FAANGM - Twitter - Weekly'!$A:$A,$A249)</f>
        <v>0</v>
      </c>
      <c r="H249">
        <f>SUMIFS('[1]FAANGM - News - Weekly'!$B:$B,'[1]FAANGM - News - Weekly'!$A:$A,$A249)</f>
        <v>0</v>
      </c>
      <c r="I249">
        <f>SUMIFS('[1]FAANGM - News - Weekly'!$C:$C,'[1]FAANGM - News - Weekly'!$A:$A,$A249)</f>
        <v>0</v>
      </c>
      <c r="J249">
        <f>SUMIFS('[1]FAANGM - News - Weekly'!$D:$D,'[1]FAANGM - News - Weekly'!$A:$A,$A249)</f>
        <v>0</v>
      </c>
      <c r="K249">
        <f>IF(Q249=0,(Q248+Q250)/2,Q249)</f>
        <v>390137520</v>
      </c>
      <c r="L249">
        <f>IF(R249=0,(R248+R250)/2,R249)</f>
        <v>1.57790059925013</v>
      </c>
      <c r="P249" s="4"/>
      <c r="Q249">
        <f>SUMIFS('[1]FAANGM - Short Interest'!$B:$B,'[1]FAANGM - Short Interest'!$A:$A,B249)</f>
        <v>390137520</v>
      </c>
      <c r="R249">
        <f>SUMIFS('[1]FAANGM - Short Interest'!$E:$E,'[1]FAANGM - Short Interest'!$A:$A,B249)</f>
        <v>1.57790059925013</v>
      </c>
    </row>
    <row r="250" spans="1:18" x14ac:dyDescent="0.35">
      <c r="A250" s="2">
        <v>41915</v>
      </c>
      <c r="B250" s="3">
        <v>0</v>
      </c>
      <c r="C250">
        <f>SUMIFS('[1]FAANGM - Price - Weekly'!$E:$E,'[1]FAANGM - Price - Weekly'!$A:$A,$A250)</f>
        <v>24.905000000000001</v>
      </c>
      <c r="D250">
        <f>SUMIFS('[1]FAANGM - Volume - Weekly'!$D:$D,'[1]FAANGM - Volume - Weekly'!$A:$A,A250)</f>
        <v>991000000</v>
      </c>
      <c r="E250">
        <f>SUMIFS('[1]FAANGM - Twitter - Weekly'!$B:$B,'[1]FAANGM - Twitter - Weekly'!$A:$A,$A250)</f>
        <v>0</v>
      </c>
      <c r="F250">
        <f>SUMIFS('[1]FAANGM - Twitter - Weekly'!$C:$C,'[1]FAANGM - Twitter - Weekly'!$A:$A,$A250)</f>
        <v>0</v>
      </c>
      <c r="G250">
        <f>SUMIFS('[1]FAANGM - Twitter - Weekly'!$D:$D,'[1]FAANGM - Twitter - Weekly'!$A:$A,$A250)</f>
        <v>0</v>
      </c>
      <c r="H250">
        <f>SUMIFS('[1]FAANGM - News - Weekly'!$B:$B,'[1]FAANGM - News - Weekly'!$A:$A,$A250)</f>
        <v>0</v>
      </c>
      <c r="I250">
        <f>SUMIFS('[1]FAANGM - News - Weekly'!$C:$C,'[1]FAANGM - News - Weekly'!$A:$A,$A250)</f>
        <v>0</v>
      </c>
      <c r="J250">
        <f>SUMIFS('[1]FAANGM - News - Weekly'!$D:$D,'[1]FAANGM - News - Weekly'!$A:$A,$A250)</f>
        <v>0</v>
      </c>
      <c r="K250">
        <f>IF(Q250=0,(Q249+Q251)/2,Q250)</f>
        <v>394172320</v>
      </c>
      <c r="L250">
        <f>IF(R250=0,(R249+R251)/2,R250)</f>
        <v>1.64257469226352</v>
      </c>
      <c r="P250" s="4"/>
      <c r="Q250">
        <f>SUMIFS('[1]FAANGM - Short Interest'!$B:$B,'[1]FAANGM - Short Interest'!$A:$A,B250)</f>
        <v>0</v>
      </c>
      <c r="R250">
        <f>SUMIFS('[1]FAANGM - Short Interest'!$E:$E,'[1]FAANGM - Short Interest'!$A:$A,B250)</f>
        <v>0</v>
      </c>
    </row>
    <row r="251" spans="1:18" x14ac:dyDescent="0.35">
      <c r="A251" s="2">
        <v>41922</v>
      </c>
      <c r="B251" s="3">
        <v>41927</v>
      </c>
      <c r="C251">
        <f>SUMIFS('[1]FAANGM - Price - Weekly'!$E:$E,'[1]FAANGM - Price - Weekly'!$A:$A,$A251)</f>
        <v>25.183</v>
      </c>
      <c r="D251">
        <f>SUMIFS('[1]FAANGM - Volume - Weekly'!$D:$D,'[1]FAANGM - Volume - Weekly'!$A:$A,A251)</f>
        <v>1120000000</v>
      </c>
      <c r="E251">
        <f>SUMIFS('[1]FAANGM - Twitter - Weekly'!$B:$B,'[1]FAANGM - Twitter - Weekly'!$A:$A,$A251)</f>
        <v>0</v>
      </c>
      <c r="F251">
        <f>SUMIFS('[1]FAANGM - Twitter - Weekly'!$C:$C,'[1]FAANGM - Twitter - Weekly'!$A:$A,$A251)</f>
        <v>0</v>
      </c>
      <c r="G251">
        <f>SUMIFS('[1]FAANGM - Twitter - Weekly'!$D:$D,'[1]FAANGM - Twitter - Weekly'!$A:$A,$A251)</f>
        <v>0</v>
      </c>
      <c r="H251">
        <f>SUMIFS('[1]FAANGM - News - Weekly'!$B:$B,'[1]FAANGM - News - Weekly'!$A:$A,$A251)</f>
        <v>0</v>
      </c>
      <c r="I251">
        <f>SUMIFS('[1]FAANGM - News - Weekly'!$C:$C,'[1]FAANGM - News - Weekly'!$A:$A,$A251)</f>
        <v>0</v>
      </c>
      <c r="J251">
        <f>SUMIFS('[1]FAANGM - News - Weekly'!$D:$D,'[1]FAANGM - News - Weekly'!$A:$A,$A251)</f>
        <v>0</v>
      </c>
      <c r="K251">
        <f>IF(Q251=0,(Q250+Q252)/2,Q251)</f>
        <v>398207120</v>
      </c>
      <c r="L251">
        <f>IF(R251=0,(R250+R252)/2,R251)</f>
        <v>1.70724878527691</v>
      </c>
      <c r="P251" s="4"/>
      <c r="Q251">
        <f>SUMIFS('[1]FAANGM - Short Interest'!$B:$B,'[1]FAANGM - Short Interest'!$A:$A,B251)</f>
        <v>398207120</v>
      </c>
      <c r="R251">
        <f>SUMIFS('[1]FAANGM - Short Interest'!$E:$E,'[1]FAANGM - Short Interest'!$A:$A,B251)</f>
        <v>1.70724878527691</v>
      </c>
    </row>
    <row r="252" spans="1:18" x14ac:dyDescent="0.35">
      <c r="A252" s="2">
        <v>41929</v>
      </c>
      <c r="B252" s="3">
        <v>0</v>
      </c>
      <c r="C252">
        <f>SUMIFS('[1]FAANGM - Price - Weekly'!$E:$E,'[1]FAANGM - Price - Weekly'!$A:$A,$A252)</f>
        <v>24.417000000000002</v>
      </c>
      <c r="D252">
        <f>SUMIFS('[1]FAANGM - Volume - Weekly'!$D:$D,'[1]FAANGM - Volume - Weekly'!$A:$A,A252)</f>
        <v>1430000000</v>
      </c>
      <c r="E252">
        <f>SUMIFS('[1]FAANGM - Twitter - Weekly'!$B:$B,'[1]FAANGM - Twitter - Weekly'!$A:$A,$A252)</f>
        <v>0</v>
      </c>
      <c r="F252">
        <f>SUMIFS('[1]FAANGM - Twitter - Weekly'!$C:$C,'[1]FAANGM - Twitter - Weekly'!$A:$A,$A252)</f>
        <v>0</v>
      </c>
      <c r="G252">
        <f>SUMIFS('[1]FAANGM - Twitter - Weekly'!$D:$D,'[1]FAANGM - Twitter - Weekly'!$A:$A,$A252)</f>
        <v>0</v>
      </c>
      <c r="H252">
        <f>SUMIFS('[1]FAANGM - News - Weekly'!$B:$B,'[1]FAANGM - News - Weekly'!$A:$A,$A252)</f>
        <v>0</v>
      </c>
      <c r="I252">
        <f>SUMIFS('[1]FAANGM - News - Weekly'!$C:$C,'[1]FAANGM - News - Weekly'!$A:$A,$A252)</f>
        <v>0</v>
      </c>
      <c r="J252">
        <f>SUMIFS('[1]FAANGM - News - Weekly'!$D:$D,'[1]FAANGM - News - Weekly'!$A:$A,$A252)</f>
        <v>0</v>
      </c>
      <c r="K252">
        <f>IF(Q252=0,(Q251+Q253)/2,Q252)</f>
        <v>199103560</v>
      </c>
      <c r="L252">
        <f>IF(R252=0,(R251+R253)/2,R252)</f>
        <v>0.85362439263845502</v>
      </c>
      <c r="P252" s="4"/>
      <c r="Q252">
        <f>SUMIFS('[1]FAANGM - Short Interest'!$B:$B,'[1]FAANGM - Short Interest'!$A:$A,B252)</f>
        <v>0</v>
      </c>
      <c r="R252">
        <f>SUMIFS('[1]FAANGM - Short Interest'!$E:$E,'[1]FAANGM - Short Interest'!$A:$A,B252)</f>
        <v>0</v>
      </c>
    </row>
    <row r="253" spans="1:18" x14ac:dyDescent="0.35">
      <c r="A253" s="2">
        <v>41936</v>
      </c>
      <c r="B253" s="3">
        <v>0</v>
      </c>
      <c r="C253">
        <f>SUMIFS('[1]FAANGM - Price - Weekly'!$E:$E,'[1]FAANGM - Price - Weekly'!$A:$A,$A253)</f>
        <v>26.305</v>
      </c>
      <c r="D253">
        <f>SUMIFS('[1]FAANGM - Volume - Weekly'!$D:$D,'[1]FAANGM - Volume - Weekly'!$A:$A,A253)</f>
        <v>1430000000</v>
      </c>
      <c r="E253">
        <f>SUMIFS('[1]FAANGM - Twitter - Weekly'!$B:$B,'[1]FAANGM - Twitter - Weekly'!$A:$A,$A253)</f>
        <v>0</v>
      </c>
      <c r="F253">
        <f>SUMIFS('[1]FAANGM - Twitter - Weekly'!$C:$C,'[1]FAANGM - Twitter - Weekly'!$A:$A,$A253)</f>
        <v>0</v>
      </c>
      <c r="G253">
        <f>SUMIFS('[1]FAANGM - Twitter - Weekly'!$D:$D,'[1]FAANGM - Twitter - Weekly'!$A:$A,$A253)</f>
        <v>0</v>
      </c>
      <c r="H253">
        <f>SUMIFS('[1]FAANGM - News - Weekly'!$B:$B,'[1]FAANGM - News - Weekly'!$A:$A,$A253)</f>
        <v>0</v>
      </c>
      <c r="I253">
        <f>SUMIFS('[1]FAANGM - News - Weekly'!$C:$C,'[1]FAANGM - News - Weekly'!$A:$A,$A253)</f>
        <v>0</v>
      </c>
      <c r="J253">
        <f>SUMIFS('[1]FAANGM - News - Weekly'!$D:$D,'[1]FAANGM - News - Weekly'!$A:$A,$A253)</f>
        <v>0</v>
      </c>
      <c r="K253">
        <f>IF(Q253=0,(Q252+Q254)/2,Q253)</f>
        <v>199270060</v>
      </c>
      <c r="L253">
        <f>IF(R253=0,(R252+R254)/2,R253)</f>
        <v>0.83081379235033004</v>
      </c>
      <c r="P253" s="4"/>
      <c r="Q253">
        <f>SUMIFS('[1]FAANGM - Short Interest'!$B:$B,'[1]FAANGM - Short Interest'!$A:$A,B253)</f>
        <v>0</v>
      </c>
      <c r="R253">
        <f>SUMIFS('[1]FAANGM - Short Interest'!$E:$E,'[1]FAANGM - Short Interest'!$A:$A,B253)</f>
        <v>0</v>
      </c>
    </row>
    <row r="254" spans="1:18" x14ac:dyDescent="0.35">
      <c r="A254" s="2">
        <v>41943</v>
      </c>
      <c r="B254" s="3">
        <v>41943</v>
      </c>
      <c r="C254">
        <f>SUMIFS('[1]FAANGM - Price - Weekly'!$E:$E,'[1]FAANGM - Price - Weekly'!$A:$A,$A254)</f>
        <v>27</v>
      </c>
      <c r="D254">
        <f>SUMIFS('[1]FAANGM - Volume - Weekly'!$D:$D,'[1]FAANGM - Volume - Weekly'!$A:$A,A254)</f>
        <v>880920000</v>
      </c>
      <c r="E254">
        <f>SUMIFS('[1]FAANGM - Twitter - Weekly'!$B:$B,'[1]FAANGM - Twitter - Weekly'!$A:$A,$A254)</f>
        <v>0</v>
      </c>
      <c r="F254">
        <f>SUMIFS('[1]FAANGM - Twitter - Weekly'!$C:$C,'[1]FAANGM - Twitter - Weekly'!$A:$A,$A254)</f>
        <v>0</v>
      </c>
      <c r="G254">
        <f>SUMIFS('[1]FAANGM - Twitter - Weekly'!$D:$D,'[1]FAANGM - Twitter - Weekly'!$A:$A,$A254)</f>
        <v>0</v>
      </c>
      <c r="H254">
        <f>SUMIFS('[1]FAANGM - News - Weekly'!$B:$B,'[1]FAANGM - News - Weekly'!$A:$A,$A254)</f>
        <v>0</v>
      </c>
      <c r="I254">
        <f>SUMIFS('[1]FAANGM - News - Weekly'!$C:$C,'[1]FAANGM - News - Weekly'!$A:$A,$A254)</f>
        <v>0</v>
      </c>
      <c r="J254">
        <f>SUMIFS('[1]FAANGM - News - Weekly'!$D:$D,'[1]FAANGM - News - Weekly'!$A:$A,$A254)</f>
        <v>0</v>
      </c>
      <c r="K254">
        <f>IF(Q254=0,(Q253+Q255)/2,Q254)</f>
        <v>398540120</v>
      </c>
      <c r="L254">
        <f>IF(R254=0,(R253+R255)/2,R254)</f>
        <v>1.6616275847006601</v>
      </c>
      <c r="P254" s="4"/>
      <c r="Q254">
        <f>SUMIFS('[1]FAANGM - Short Interest'!$B:$B,'[1]FAANGM - Short Interest'!$A:$A,B254)</f>
        <v>398540120</v>
      </c>
      <c r="R254">
        <f>SUMIFS('[1]FAANGM - Short Interest'!$E:$E,'[1]FAANGM - Short Interest'!$A:$A,B254)</f>
        <v>1.6616275847006601</v>
      </c>
    </row>
    <row r="255" spans="1:18" x14ac:dyDescent="0.35">
      <c r="A255" s="2">
        <v>41950</v>
      </c>
      <c r="B255" s="3">
        <v>0</v>
      </c>
      <c r="C255">
        <f>SUMIFS('[1]FAANGM - Price - Weekly'!$E:$E,'[1]FAANGM - Price - Weekly'!$A:$A,$A255)</f>
        <v>27.253</v>
      </c>
      <c r="D255">
        <f>SUMIFS('[1]FAANGM - Volume - Weekly'!$D:$D,'[1]FAANGM - Volume - Weekly'!$A:$A,A255)</f>
        <v>799809984</v>
      </c>
      <c r="E255">
        <f>SUMIFS('[1]FAANGM - Twitter - Weekly'!$B:$B,'[1]FAANGM - Twitter - Weekly'!$A:$A,$A255)</f>
        <v>0</v>
      </c>
      <c r="F255">
        <f>SUMIFS('[1]FAANGM - Twitter - Weekly'!$C:$C,'[1]FAANGM - Twitter - Weekly'!$A:$A,$A255)</f>
        <v>0</v>
      </c>
      <c r="G255">
        <f>SUMIFS('[1]FAANGM - Twitter - Weekly'!$D:$D,'[1]FAANGM - Twitter - Weekly'!$A:$A,$A255)</f>
        <v>0</v>
      </c>
      <c r="H255">
        <f>SUMIFS('[1]FAANGM - News - Weekly'!$B:$B,'[1]FAANGM - News - Weekly'!$A:$A,$A255)</f>
        <v>0</v>
      </c>
      <c r="I255">
        <f>SUMIFS('[1]FAANGM - News - Weekly'!$C:$C,'[1]FAANGM - News - Weekly'!$A:$A,$A255)</f>
        <v>0</v>
      </c>
      <c r="J255">
        <f>SUMIFS('[1]FAANGM - News - Weekly'!$D:$D,'[1]FAANGM - News - Weekly'!$A:$A,$A255)</f>
        <v>0</v>
      </c>
      <c r="K255">
        <f>IF(Q255=0,(Q254+Q256)/2,Q255)</f>
        <v>348225980</v>
      </c>
      <c r="L255">
        <f>IF(R255=0,(R254+R256)/2,R255)</f>
        <v>1.7482624839079999</v>
      </c>
      <c r="P255" s="4"/>
      <c r="Q255">
        <f>SUMIFS('[1]FAANGM - Short Interest'!$B:$B,'[1]FAANGM - Short Interest'!$A:$A,B255)</f>
        <v>0</v>
      </c>
      <c r="R255">
        <f>SUMIFS('[1]FAANGM - Short Interest'!$E:$E,'[1]FAANGM - Short Interest'!$A:$A,B255)</f>
        <v>0</v>
      </c>
    </row>
    <row r="256" spans="1:18" x14ac:dyDescent="0.35">
      <c r="A256" s="2">
        <v>41957</v>
      </c>
      <c r="B256" s="3">
        <v>41957</v>
      </c>
      <c r="C256">
        <f>SUMIFS('[1]FAANGM - Price - Weekly'!$E:$E,'[1]FAANGM - Price - Weekly'!$A:$A,$A256)</f>
        <v>28.545000000000002</v>
      </c>
      <c r="D256">
        <f>SUMIFS('[1]FAANGM - Volume - Weekly'!$D:$D,'[1]FAANGM - Volume - Weekly'!$A:$A,A256)</f>
        <v>820670016</v>
      </c>
      <c r="E256">
        <f>SUMIFS('[1]FAANGM - Twitter - Weekly'!$B:$B,'[1]FAANGM - Twitter - Weekly'!$A:$A,$A256)</f>
        <v>0</v>
      </c>
      <c r="F256">
        <f>SUMIFS('[1]FAANGM - Twitter - Weekly'!$C:$C,'[1]FAANGM - Twitter - Weekly'!$A:$A,$A256)</f>
        <v>0</v>
      </c>
      <c r="G256">
        <f>SUMIFS('[1]FAANGM - Twitter - Weekly'!$D:$D,'[1]FAANGM - Twitter - Weekly'!$A:$A,$A256)</f>
        <v>0</v>
      </c>
      <c r="H256">
        <f>SUMIFS('[1]FAANGM - News - Weekly'!$B:$B,'[1]FAANGM - News - Weekly'!$A:$A,$A256)</f>
        <v>0</v>
      </c>
      <c r="I256">
        <f>SUMIFS('[1]FAANGM - News - Weekly'!$C:$C,'[1]FAANGM - News - Weekly'!$A:$A,$A256)</f>
        <v>0</v>
      </c>
      <c r="J256">
        <f>SUMIFS('[1]FAANGM - News - Weekly'!$D:$D,'[1]FAANGM - News - Weekly'!$A:$A,$A256)</f>
        <v>0</v>
      </c>
      <c r="K256">
        <f>IF(Q256=0,(Q255+Q257)/2,Q256)</f>
        <v>297911840</v>
      </c>
      <c r="L256">
        <f>IF(R256=0,(R255+R257)/2,R256)</f>
        <v>1.8348973831153399</v>
      </c>
      <c r="P256" s="4"/>
      <c r="Q256">
        <f>SUMIFS('[1]FAANGM - Short Interest'!$B:$B,'[1]FAANGM - Short Interest'!$A:$A,B256)</f>
        <v>297911840</v>
      </c>
      <c r="R256">
        <f>SUMIFS('[1]FAANGM - Short Interest'!$E:$E,'[1]FAANGM - Short Interest'!$A:$A,B256)</f>
        <v>1.8348973831153399</v>
      </c>
    </row>
    <row r="257" spans="1:18" x14ac:dyDescent="0.35">
      <c r="A257" s="2">
        <v>41964</v>
      </c>
      <c r="B257" s="3">
        <v>0</v>
      </c>
      <c r="C257">
        <f>SUMIFS('[1]FAANGM - Price - Weekly'!$E:$E,'[1]FAANGM - Price - Weekly'!$A:$A,$A257)</f>
        <v>29.117999999999999</v>
      </c>
      <c r="D257">
        <f>SUMIFS('[1]FAANGM - Volume - Weekly'!$D:$D,'[1]FAANGM - Volume - Weekly'!$A:$A,A257)</f>
        <v>933660032</v>
      </c>
      <c r="E257">
        <f>SUMIFS('[1]FAANGM - Twitter - Weekly'!$B:$B,'[1]FAANGM - Twitter - Weekly'!$A:$A,$A257)</f>
        <v>0</v>
      </c>
      <c r="F257">
        <f>SUMIFS('[1]FAANGM - Twitter - Weekly'!$C:$C,'[1]FAANGM - Twitter - Weekly'!$A:$A,$A257)</f>
        <v>0</v>
      </c>
      <c r="G257">
        <f>SUMIFS('[1]FAANGM - Twitter - Weekly'!$D:$D,'[1]FAANGM - Twitter - Weekly'!$A:$A,$A257)</f>
        <v>0</v>
      </c>
      <c r="H257">
        <f>SUMIFS('[1]FAANGM - News - Weekly'!$B:$B,'[1]FAANGM - News - Weekly'!$A:$A,$A257)</f>
        <v>0</v>
      </c>
      <c r="I257">
        <f>SUMIFS('[1]FAANGM - News - Weekly'!$C:$C,'[1]FAANGM - News - Weekly'!$A:$A,$A257)</f>
        <v>0</v>
      </c>
      <c r="J257">
        <f>SUMIFS('[1]FAANGM - News - Weekly'!$D:$D,'[1]FAANGM - News - Weekly'!$A:$A,$A257)</f>
        <v>0</v>
      </c>
      <c r="K257">
        <f>IF(Q257=0,(Q256+Q258)/2,Q257)</f>
        <v>305321256</v>
      </c>
      <c r="L257">
        <f>IF(R257=0,(R256+R258)/2,R257)</f>
        <v>1.7642983515187298</v>
      </c>
      <c r="P257" s="4"/>
      <c r="Q257">
        <f>SUMIFS('[1]FAANGM - Short Interest'!$B:$B,'[1]FAANGM - Short Interest'!$A:$A,B257)</f>
        <v>0</v>
      </c>
      <c r="R257">
        <f>SUMIFS('[1]FAANGM - Short Interest'!$E:$E,'[1]FAANGM - Short Interest'!$A:$A,B257)</f>
        <v>0</v>
      </c>
    </row>
    <row r="258" spans="1:18" x14ac:dyDescent="0.35">
      <c r="A258" s="2">
        <v>41971</v>
      </c>
      <c r="B258" s="3">
        <v>41971</v>
      </c>
      <c r="C258">
        <f>SUMIFS('[1]FAANGM - Price - Weekly'!$E:$E,'[1]FAANGM - Price - Weekly'!$A:$A,$A258)</f>
        <v>29.733000000000001</v>
      </c>
      <c r="D258">
        <f>SUMIFS('[1]FAANGM - Volume - Weekly'!$D:$D,'[1]FAANGM - Volume - Weekly'!$A:$A,A258)</f>
        <v>727750016</v>
      </c>
      <c r="E258">
        <f>SUMIFS('[1]FAANGM - Twitter - Weekly'!$B:$B,'[1]FAANGM - Twitter - Weekly'!$A:$A,$A258)</f>
        <v>0</v>
      </c>
      <c r="F258">
        <f>SUMIFS('[1]FAANGM - Twitter - Weekly'!$C:$C,'[1]FAANGM - Twitter - Weekly'!$A:$A,$A258)</f>
        <v>0</v>
      </c>
      <c r="G258">
        <f>SUMIFS('[1]FAANGM - Twitter - Weekly'!$D:$D,'[1]FAANGM - Twitter - Weekly'!$A:$A,$A258)</f>
        <v>0</v>
      </c>
      <c r="H258">
        <f>SUMIFS('[1]FAANGM - News - Weekly'!$B:$B,'[1]FAANGM - News - Weekly'!$A:$A,$A258)</f>
        <v>0</v>
      </c>
      <c r="I258">
        <f>SUMIFS('[1]FAANGM - News - Weekly'!$C:$C,'[1]FAANGM - News - Weekly'!$A:$A,$A258)</f>
        <v>0</v>
      </c>
      <c r="J258">
        <f>SUMIFS('[1]FAANGM - News - Weekly'!$D:$D,'[1]FAANGM - News - Weekly'!$A:$A,$A258)</f>
        <v>0</v>
      </c>
      <c r="K258">
        <f>IF(Q258=0,(Q257+Q259)/2,Q258)</f>
        <v>312730672</v>
      </c>
      <c r="L258">
        <f>IF(R258=0,(R257+R259)/2,R258)</f>
        <v>1.69369931992212</v>
      </c>
      <c r="P258" s="4"/>
      <c r="Q258">
        <f>SUMIFS('[1]FAANGM - Short Interest'!$B:$B,'[1]FAANGM - Short Interest'!$A:$A,B258)</f>
        <v>312730672</v>
      </c>
      <c r="R258">
        <f>SUMIFS('[1]FAANGM - Short Interest'!$E:$E,'[1]FAANGM - Short Interest'!$A:$A,B258)</f>
        <v>1.69369931992212</v>
      </c>
    </row>
    <row r="259" spans="1:18" x14ac:dyDescent="0.35">
      <c r="A259" s="2">
        <v>41978</v>
      </c>
      <c r="B259" s="3">
        <v>0</v>
      </c>
      <c r="C259">
        <f>SUMIFS('[1]FAANGM - Price - Weekly'!$E:$E,'[1]FAANGM - Price - Weekly'!$A:$A,$A259)</f>
        <v>28.75</v>
      </c>
      <c r="D259">
        <f>SUMIFS('[1]FAANGM - Volume - Weekly'!$D:$D,'[1]FAANGM - Volume - Weekly'!$A:$A,A259)</f>
        <v>1070000000</v>
      </c>
      <c r="E259">
        <f>SUMIFS('[1]FAANGM - Twitter - Weekly'!$B:$B,'[1]FAANGM - Twitter - Weekly'!$A:$A,$A259)</f>
        <v>0</v>
      </c>
      <c r="F259">
        <f>SUMIFS('[1]FAANGM - Twitter - Weekly'!$C:$C,'[1]FAANGM - Twitter - Weekly'!$A:$A,$A259)</f>
        <v>0</v>
      </c>
      <c r="G259">
        <f>SUMIFS('[1]FAANGM - Twitter - Weekly'!$D:$D,'[1]FAANGM - Twitter - Weekly'!$A:$A,$A259)</f>
        <v>0</v>
      </c>
      <c r="H259">
        <f>SUMIFS('[1]FAANGM - News - Weekly'!$B:$B,'[1]FAANGM - News - Weekly'!$A:$A,$A259)</f>
        <v>0</v>
      </c>
      <c r="I259">
        <f>SUMIFS('[1]FAANGM - News - Weekly'!$C:$C,'[1]FAANGM - News - Weekly'!$A:$A,$A259)</f>
        <v>0</v>
      </c>
      <c r="J259">
        <f>SUMIFS('[1]FAANGM - News - Weekly'!$D:$D,'[1]FAANGM - News - Weekly'!$A:$A,$A259)</f>
        <v>0</v>
      </c>
      <c r="K259">
        <f>IF(Q259=0,(Q258+Q260)/2,Q259)</f>
        <v>263712118</v>
      </c>
      <c r="L259">
        <f>IF(R259=0,(R258+R260)/2,R259)</f>
        <v>1.3419390926269985</v>
      </c>
      <c r="P259" s="4"/>
      <c r="Q259">
        <f>SUMIFS('[1]FAANGM - Short Interest'!$B:$B,'[1]FAANGM - Short Interest'!$A:$A,B259)</f>
        <v>0</v>
      </c>
      <c r="R259">
        <f>SUMIFS('[1]FAANGM - Short Interest'!$E:$E,'[1]FAANGM - Short Interest'!$A:$A,B259)</f>
        <v>0</v>
      </c>
    </row>
    <row r="260" spans="1:18" x14ac:dyDescent="0.35">
      <c r="A260" s="2">
        <v>41985</v>
      </c>
      <c r="B260" s="3">
        <v>41988</v>
      </c>
      <c r="C260">
        <f>SUMIFS('[1]FAANGM - Price - Weekly'!$E:$E,'[1]FAANGM - Price - Weekly'!$A:$A,$A260)</f>
        <v>27.433</v>
      </c>
      <c r="D260">
        <f>SUMIFS('[1]FAANGM - Volume - Weekly'!$D:$D,'[1]FAANGM - Volume - Weekly'!$A:$A,A260)</f>
        <v>1040000000</v>
      </c>
      <c r="E260">
        <f>SUMIFS('[1]FAANGM - Twitter - Weekly'!$B:$B,'[1]FAANGM - Twitter - Weekly'!$A:$A,$A260)</f>
        <v>0</v>
      </c>
      <c r="F260">
        <f>SUMIFS('[1]FAANGM - Twitter - Weekly'!$C:$C,'[1]FAANGM - Twitter - Weekly'!$A:$A,$A260)</f>
        <v>0</v>
      </c>
      <c r="G260">
        <f>SUMIFS('[1]FAANGM - Twitter - Weekly'!$D:$D,'[1]FAANGM - Twitter - Weekly'!$A:$A,$A260)</f>
        <v>0</v>
      </c>
      <c r="H260">
        <f>SUMIFS('[1]FAANGM - News - Weekly'!$B:$B,'[1]FAANGM - News - Weekly'!$A:$A,$A260)</f>
        <v>0</v>
      </c>
      <c r="I260">
        <f>SUMIFS('[1]FAANGM - News - Weekly'!$C:$C,'[1]FAANGM - News - Weekly'!$A:$A,$A260)</f>
        <v>0</v>
      </c>
      <c r="J260">
        <f>SUMIFS('[1]FAANGM - News - Weekly'!$D:$D,'[1]FAANGM - News - Weekly'!$A:$A,$A260)</f>
        <v>0</v>
      </c>
      <c r="K260">
        <f>IF(Q260=0,(Q259+Q261)/2,Q260)</f>
        <v>214693564</v>
      </c>
      <c r="L260">
        <f>IF(R260=0,(R259+R261)/2,R260)</f>
        <v>0.99017886533187705</v>
      </c>
      <c r="P260" s="4"/>
      <c r="Q260">
        <f>SUMIFS('[1]FAANGM - Short Interest'!$B:$B,'[1]FAANGM - Short Interest'!$A:$A,B260)</f>
        <v>214693564</v>
      </c>
      <c r="R260">
        <f>SUMIFS('[1]FAANGM - Short Interest'!$E:$E,'[1]FAANGM - Short Interest'!$A:$A,B260)</f>
        <v>0.99017886533187705</v>
      </c>
    </row>
    <row r="261" spans="1:18" x14ac:dyDescent="0.35">
      <c r="A261" s="2">
        <v>41992</v>
      </c>
      <c r="B261" s="3">
        <v>0</v>
      </c>
      <c r="C261">
        <f>SUMIFS('[1]FAANGM - Price - Weekly'!$E:$E,'[1]FAANGM - Price - Weekly'!$A:$A,$A261)</f>
        <v>27.945</v>
      </c>
      <c r="D261">
        <f>SUMIFS('[1]FAANGM - Volume - Weekly'!$D:$D,'[1]FAANGM - Volume - Weekly'!$A:$A,A261)</f>
        <v>1320000000</v>
      </c>
      <c r="E261">
        <f>SUMIFS('[1]FAANGM - Twitter - Weekly'!$B:$B,'[1]FAANGM - Twitter - Weekly'!$A:$A,$A261)</f>
        <v>0</v>
      </c>
      <c r="F261">
        <f>SUMIFS('[1]FAANGM - Twitter - Weekly'!$C:$C,'[1]FAANGM - Twitter - Weekly'!$A:$A,$A261)</f>
        <v>0</v>
      </c>
      <c r="G261">
        <f>SUMIFS('[1]FAANGM - Twitter - Weekly'!$D:$D,'[1]FAANGM - Twitter - Weekly'!$A:$A,$A261)</f>
        <v>0</v>
      </c>
      <c r="H261">
        <f>SUMIFS('[1]FAANGM - News - Weekly'!$B:$B,'[1]FAANGM - News - Weekly'!$A:$A,$A261)</f>
        <v>0</v>
      </c>
      <c r="I261">
        <f>SUMIFS('[1]FAANGM - News - Weekly'!$C:$C,'[1]FAANGM - News - Weekly'!$A:$A,$A261)</f>
        <v>0</v>
      </c>
      <c r="J261">
        <f>SUMIFS('[1]FAANGM - News - Weekly'!$D:$D,'[1]FAANGM - News - Weekly'!$A:$A,$A261)</f>
        <v>0</v>
      </c>
      <c r="K261">
        <f>IF(Q261=0,(Q260+Q262)/2,Q261)</f>
        <v>229934382</v>
      </c>
      <c r="L261">
        <f>IF(R261=0,(R260+R262)/2,R261)</f>
        <v>1.1969038809490635</v>
      </c>
      <c r="P261" s="4"/>
      <c r="Q261">
        <f>SUMIFS('[1]FAANGM - Short Interest'!$B:$B,'[1]FAANGM - Short Interest'!$A:$A,B261)</f>
        <v>0</v>
      </c>
      <c r="R261">
        <f>SUMIFS('[1]FAANGM - Short Interest'!$E:$E,'[1]FAANGM - Short Interest'!$A:$A,B261)</f>
        <v>0</v>
      </c>
    </row>
    <row r="262" spans="1:18" x14ac:dyDescent="0.35">
      <c r="A262" s="2">
        <v>41999</v>
      </c>
      <c r="B262" s="3">
        <v>42004</v>
      </c>
      <c r="C262">
        <f>SUMIFS('[1]FAANGM - Price - Weekly'!$E:$E,'[1]FAANGM - Price - Weekly'!$A:$A,$A262)</f>
        <v>28.497</v>
      </c>
      <c r="D262">
        <f>SUMIFS('[1]FAANGM - Volume - Weekly'!$D:$D,'[1]FAANGM - Volume - Weekly'!$A:$A,A262)</f>
        <v>477590016</v>
      </c>
      <c r="E262">
        <f>SUMIFS('[1]FAANGM - Twitter - Weekly'!$B:$B,'[1]FAANGM - Twitter - Weekly'!$A:$A,$A262)</f>
        <v>0</v>
      </c>
      <c r="F262">
        <f>SUMIFS('[1]FAANGM - Twitter - Weekly'!$C:$C,'[1]FAANGM - Twitter - Weekly'!$A:$A,$A262)</f>
        <v>0</v>
      </c>
      <c r="G262">
        <f>SUMIFS('[1]FAANGM - Twitter - Weekly'!$D:$D,'[1]FAANGM - Twitter - Weekly'!$A:$A,$A262)</f>
        <v>0</v>
      </c>
      <c r="H262">
        <f>SUMIFS('[1]FAANGM - News - Weekly'!$B:$B,'[1]FAANGM - News - Weekly'!$A:$A,$A262)</f>
        <v>0</v>
      </c>
      <c r="I262">
        <f>SUMIFS('[1]FAANGM - News - Weekly'!$C:$C,'[1]FAANGM - News - Weekly'!$A:$A,$A262)</f>
        <v>0</v>
      </c>
      <c r="J262">
        <f>SUMIFS('[1]FAANGM - News - Weekly'!$D:$D,'[1]FAANGM - News - Weekly'!$A:$A,$A262)</f>
        <v>0</v>
      </c>
      <c r="K262">
        <f>IF(Q262=0,(Q261+Q263)/2,Q262)</f>
        <v>245175200</v>
      </c>
      <c r="L262">
        <f>IF(R262=0,(R261+R263)/2,R262)</f>
        <v>1.40362889656625</v>
      </c>
      <c r="P262" s="4"/>
      <c r="Q262">
        <f>SUMIFS('[1]FAANGM - Short Interest'!$B:$B,'[1]FAANGM - Short Interest'!$A:$A,B262)</f>
        <v>245175200</v>
      </c>
      <c r="R262">
        <f>SUMIFS('[1]FAANGM - Short Interest'!$E:$E,'[1]FAANGM - Short Interest'!$A:$A,B262)</f>
        <v>1.40362889656625</v>
      </c>
    </row>
    <row r="263" spans="1:18" x14ac:dyDescent="0.35">
      <c r="A263" s="2">
        <v>42006</v>
      </c>
      <c r="B263" s="3">
        <v>0</v>
      </c>
      <c r="C263">
        <f>SUMIFS('[1]FAANGM - Price - Weekly'!$E:$E,'[1]FAANGM - Price - Weekly'!$A:$A,$A263)</f>
        <v>27.332999999999998</v>
      </c>
      <c r="D263">
        <f>SUMIFS('[1]FAANGM - Volume - Weekly'!$D:$D,'[1]FAANGM - Volume - Weekly'!$A:$A,A263)</f>
        <v>608350016</v>
      </c>
      <c r="E263">
        <f>SUMIFS('[1]FAANGM - Twitter - Weekly'!$B:$B,'[1]FAANGM - Twitter - Weekly'!$A:$A,$A263)</f>
        <v>1782</v>
      </c>
      <c r="F263">
        <f>SUMIFS('[1]FAANGM - Twitter - Weekly'!$C:$C,'[1]FAANGM - Twitter - Weekly'!$A:$A,$A263)</f>
        <v>66</v>
      </c>
      <c r="G263">
        <f>SUMIFS('[1]FAANGM - Twitter - Weekly'!$D:$D,'[1]FAANGM - Twitter - Weekly'!$A:$A,$A263)</f>
        <v>-367</v>
      </c>
      <c r="H263">
        <f>SUMIFS('[1]FAANGM - News - Weekly'!$B:$B,'[1]FAANGM - News - Weekly'!$A:$A,$A263)</f>
        <v>979</v>
      </c>
      <c r="I263">
        <f>SUMIFS('[1]FAANGM - News - Weekly'!$C:$C,'[1]FAANGM - News - Weekly'!$A:$A,$A263)</f>
        <v>27</v>
      </c>
      <c r="J263">
        <f>SUMIFS('[1]FAANGM - News - Weekly'!$D:$D,'[1]FAANGM - News - Weekly'!$A:$A,$A263)</f>
        <v>-23</v>
      </c>
      <c r="K263">
        <f>IF(Q263=0,(Q262+Q264)/2,Q263)</f>
        <v>247411008</v>
      </c>
      <c r="L263">
        <f>IF(R263=0,(R262+R264)/2,R263)</f>
        <v>1.2564106671402802</v>
      </c>
      <c r="P263" s="4"/>
      <c r="Q263">
        <f>SUMIFS('[1]FAANGM - Short Interest'!$B:$B,'[1]FAANGM - Short Interest'!$A:$A,B263)</f>
        <v>0</v>
      </c>
      <c r="R263">
        <f>SUMIFS('[1]FAANGM - Short Interest'!$E:$E,'[1]FAANGM - Short Interest'!$A:$A,B263)</f>
        <v>0</v>
      </c>
    </row>
    <row r="264" spans="1:18" x14ac:dyDescent="0.35">
      <c r="A264" s="2">
        <v>42013</v>
      </c>
      <c r="B264" s="3">
        <v>42019</v>
      </c>
      <c r="C264">
        <f>SUMIFS('[1]FAANGM - Price - Weekly'!$E:$E,'[1]FAANGM - Price - Weekly'!$A:$A,$A264)</f>
        <v>28.003</v>
      </c>
      <c r="D264">
        <f>SUMIFS('[1]FAANGM - Volume - Weekly'!$D:$D,'[1]FAANGM - Volume - Weekly'!$A:$A,A264)</f>
        <v>1130000000</v>
      </c>
      <c r="E264">
        <f>SUMIFS('[1]FAANGM - Twitter - Weekly'!$B:$B,'[1]FAANGM - Twitter - Weekly'!$A:$A,$A264)</f>
        <v>5718</v>
      </c>
      <c r="F264">
        <f>SUMIFS('[1]FAANGM - Twitter - Weekly'!$C:$C,'[1]FAANGM - Twitter - Weekly'!$A:$A,$A264)</f>
        <v>1079</v>
      </c>
      <c r="G264">
        <f>SUMIFS('[1]FAANGM - Twitter - Weekly'!$D:$D,'[1]FAANGM - Twitter - Weekly'!$A:$A,$A264)</f>
        <v>-354</v>
      </c>
      <c r="H264">
        <f>SUMIFS('[1]FAANGM - News - Weekly'!$B:$B,'[1]FAANGM - News - Weekly'!$A:$A,$A264)</f>
        <v>2521</v>
      </c>
      <c r="I264">
        <f>SUMIFS('[1]FAANGM - News - Weekly'!$C:$C,'[1]FAANGM - News - Weekly'!$A:$A,$A264)</f>
        <v>169</v>
      </c>
      <c r="J264">
        <f>SUMIFS('[1]FAANGM - News - Weekly'!$D:$D,'[1]FAANGM - News - Weekly'!$A:$A,$A264)</f>
        <v>-42</v>
      </c>
      <c r="K264">
        <f>IF(Q264=0,(Q263+Q265)/2,Q264)</f>
        <v>249646816</v>
      </c>
      <c r="L264">
        <f>IF(R264=0,(R263+R265)/2,R264)</f>
        <v>1.1091924377143101</v>
      </c>
      <c r="P264" s="4"/>
      <c r="Q264">
        <f>SUMIFS('[1]FAANGM - Short Interest'!$B:$B,'[1]FAANGM - Short Interest'!$A:$A,B264)</f>
        <v>249646816</v>
      </c>
      <c r="R264">
        <f>SUMIFS('[1]FAANGM - Short Interest'!$E:$E,'[1]FAANGM - Short Interest'!$A:$A,B264)</f>
        <v>1.1091924377143101</v>
      </c>
    </row>
    <row r="265" spans="1:18" x14ac:dyDescent="0.35">
      <c r="A265" s="2">
        <v>42020</v>
      </c>
      <c r="B265" s="3">
        <v>0</v>
      </c>
      <c r="C265">
        <f>SUMIFS('[1]FAANGM - Price - Weekly'!$E:$E,'[1]FAANGM - Price - Weekly'!$A:$A,$A265)</f>
        <v>26.497</v>
      </c>
      <c r="D265">
        <f>SUMIFS('[1]FAANGM - Volume - Weekly'!$D:$D,'[1]FAANGM - Volume - Weekly'!$A:$A,A265)</f>
        <v>1220000000</v>
      </c>
      <c r="E265">
        <f>SUMIFS('[1]FAANGM - Twitter - Weekly'!$B:$B,'[1]FAANGM - Twitter - Weekly'!$A:$A,$A265)</f>
        <v>5484</v>
      </c>
      <c r="F265">
        <f>SUMIFS('[1]FAANGM - Twitter - Weekly'!$C:$C,'[1]FAANGM - Twitter - Weekly'!$A:$A,$A265)</f>
        <v>299</v>
      </c>
      <c r="G265">
        <f>SUMIFS('[1]FAANGM - Twitter - Weekly'!$D:$D,'[1]FAANGM - Twitter - Weekly'!$A:$A,$A265)</f>
        <v>-747</v>
      </c>
      <c r="H265">
        <f>SUMIFS('[1]FAANGM - News - Weekly'!$B:$B,'[1]FAANGM - News - Weekly'!$A:$A,$A265)</f>
        <v>2248</v>
      </c>
      <c r="I265">
        <f>SUMIFS('[1]FAANGM - News - Weekly'!$C:$C,'[1]FAANGM - News - Weekly'!$A:$A,$A265)</f>
        <v>88</v>
      </c>
      <c r="J265">
        <f>SUMIFS('[1]FAANGM - News - Weekly'!$D:$D,'[1]FAANGM - News - Weekly'!$A:$A,$A265)</f>
        <v>-88</v>
      </c>
      <c r="K265">
        <f>IF(Q265=0,(Q264+Q266)/2,Q265)</f>
        <v>124823408</v>
      </c>
      <c r="L265">
        <f>IF(R265=0,(R264+R266)/2,R265)</f>
        <v>0.55459621885715504</v>
      </c>
      <c r="P265" s="4"/>
      <c r="Q265">
        <f>SUMIFS('[1]FAANGM - Short Interest'!$B:$B,'[1]FAANGM - Short Interest'!$A:$A,B265)</f>
        <v>0</v>
      </c>
      <c r="R265">
        <f>SUMIFS('[1]FAANGM - Short Interest'!$E:$E,'[1]FAANGM - Short Interest'!$A:$A,B265)</f>
        <v>0</v>
      </c>
    </row>
    <row r="266" spans="1:18" x14ac:dyDescent="0.35">
      <c r="A266" s="2">
        <v>42027</v>
      </c>
      <c r="B266" s="3">
        <v>0</v>
      </c>
      <c r="C266">
        <f>SUMIFS('[1]FAANGM - Price - Weekly'!$E:$E,'[1]FAANGM - Price - Weekly'!$A:$A,$A266)</f>
        <v>28.245000000000001</v>
      </c>
      <c r="D266">
        <f>SUMIFS('[1]FAANGM - Volume - Weekly'!$D:$D,'[1]FAANGM - Volume - Weekly'!$A:$A,A266)</f>
        <v>794950016</v>
      </c>
      <c r="E266">
        <f>SUMIFS('[1]FAANGM - Twitter - Weekly'!$B:$B,'[1]FAANGM - Twitter - Weekly'!$A:$A,$A266)</f>
        <v>5081</v>
      </c>
      <c r="F266">
        <f>SUMIFS('[1]FAANGM - Twitter - Weekly'!$C:$C,'[1]FAANGM - Twitter - Weekly'!$A:$A,$A266)</f>
        <v>770</v>
      </c>
      <c r="G266">
        <f>SUMIFS('[1]FAANGM - Twitter - Weekly'!$D:$D,'[1]FAANGM - Twitter - Weekly'!$A:$A,$A266)</f>
        <v>-193</v>
      </c>
      <c r="H266">
        <f>SUMIFS('[1]FAANGM - News - Weekly'!$B:$B,'[1]FAANGM - News - Weekly'!$A:$A,$A266)</f>
        <v>2224</v>
      </c>
      <c r="I266">
        <f>SUMIFS('[1]FAANGM - News - Weekly'!$C:$C,'[1]FAANGM - News - Weekly'!$A:$A,$A266)</f>
        <v>166</v>
      </c>
      <c r="J266">
        <f>SUMIFS('[1]FAANGM - News - Weekly'!$D:$D,'[1]FAANGM - News - Weekly'!$A:$A,$A266)</f>
        <v>-38</v>
      </c>
      <c r="K266">
        <f>IF(Q266=0,(Q265+Q267)/2,Q266)</f>
        <v>117983270</v>
      </c>
      <c r="L266">
        <f>IF(R266=0,(R265+R267)/2,R266)</f>
        <v>0.39666408897068101</v>
      </c>
      <c r="P266" s="4"/>
      <c r="Q266">
        <f>SUMIFS('[1]FAANGM - Short Interest'!$B:$B,'[1]FAANGM - Short Interest'!$A:$A,B266)</f>
        <v>0</v>
      </c>
      <c r="R266">
        <f>SUMIFS('[1]FAANGM - Short Interest'!$E:$E,'[1]FAANGM - Short Interest'!$A:$A,B266)</f>
        <v>0</v>
      </c>
    </row>
    <row r="267" spans="1:18" x14ac:dyDescent="0.35">
      <c r="A267" s="2">
        <v>42034</v>
      </c>
      <c r="B267" s="3">
        <v>42034</v>
      </c>
      <c r="C267">
        <f>SUMIFS('[1]FAANGM - Price - Weekly'!$E:$E,'[1]FAANGM - Price - Weekly'!$A:$A,$A267)</f>
        <v>29.29</v>
      </c>
      <c r="D267">
        <f>SUMIFS('[1]FAANGM - Volume - Weekly'!$D:$D,'[1]FAANGM - Volume - Weekly'!$A:$A,A267)</f>
        <v>1860000000</v>
      </c>
      <c r="E267">
        <f>SUMIFS('[1]FAANGM - Twitter - Weekly'!$B:$B,'[1]FAANGM - Twitter - Weekly'!$A:$A,$A267)</f>
        <v>6169</v>
      </c>
      <c r="F267">
        <f>SUMIFS('[1]FAANGM - Twitter - Weekly'!$C:$C,'[1]FAANGM - Twitter - Weekly'!$A:$A,$A267)</f>
        <v>866</v>
      </c>
      <c r="G267">
        <f>SUMIFS('[1]FAANGM - Twitter - Weekly'!$D:$D,'[1]FAANGM - Twitter - Weekly'!$A:$A,$A267)</f>
        <v>-329</v>
      </c>
      <c r="H267">
        <f>SUMIFS('[1]FAANGM - News - Weekly'!$B:$B,'[1]FAANGM - News - Weekly'!$A:$A,$A267)</f>
        <v>2539</v>
      </c>
      <c r="I267">
        <f>SUMIFS('[1]FAANGM - News - Weekly'!$C:$C,'[1]FAANGM - News - Weekly'!$A:$A,$A267)</f>
        <v>156</v>
      </c>
      <c r="J267">
        <f>SUMIFS('[1]FAANGM - News - Weekly'!$D:$D,'[1]FAANGM - News - Weekly'!$A:$A,$A267)</f>
        <v>-47</v>
      </c>
      <c r="K267">
        <f>IF(Q267=0,(Q266+Q268)/2,Q267)</f>
        <v>235966540</v>
      </c>
      <c r="L267">
        <f>IF(R267=0,(R266+R268)/2,R267)</f>
        <v>0.79332817794136201</v>
      </c>
      <c r="P267" s="4"/>
      <c r="Q267">
        <f>SUMIFS('[1]FAANGM - Short Interest'!$B:$B,'[1]FAANGM - Short Interest'!$A:$A,B267)</f>
        <v>235966540</v>
      </c>
      <c r="R267">
        <f>SUMIFS('[1]FAANGM - Short Interest'!$E:$E,'[1]FAANGM - Short Interest'!$A:$A,B267)</f>
        <v>0.79332817794136201</v>
      </c>
    </row>
    <row r="268" spans="1:18" x14ac:dyDescent="0.35">
      <c r="A268" s="2">
        <v>42041</v>
      </c>
      <c r="B268" s="3">
        <v>0</v>
      </c>
      <c r="C268">
        <f>SUMIFS('[1]FAANGM - Price - Weekly'!$E:$E,'[1]FAANGM - Price - Weekly'!$A:$A,$A268)</f>
        <v>29.733000000000001</v>
      </c>
      <c r="D268">
        <f>SUMIFS('[1]FAANGM - Volume - Weekly'!$D:$D,'[1]FAANGM - Volume - Weekly'!$A:$A,A268)</f>
        <v>1080000000</v>
      </c>
      <c r="E268">
        <f>SUMIFS('[1]FAANGM - Twitter - Weekly'!$B:$B,'[1]FAANGM - Twitter - Weekly'!$A:$A,$A268)</f>
        <v>4264</v>
      </c>
      <c r="F268">
        <f>SUMIFS('[1]FAANGM - Twitter - Weekly'!$C:$C,'[1]FAANGM - Twitter - Weekly'!$A:$A,$A268)</f>
        <v>325</v>
      </c>
      <c r="G268">
        <f>SUMIFS('[1]FAANGM - Twitter - Weekly'!$D:$D,'[1]FAANGM - Twitter - Weekly'!$A:$A,$A268)</f>
        <v>-245</v>
      </c>
      <c r="H268">
        <f>SUMIFS('[1]FAANGM - News - Weekly'!$B:$B,'[1]FAANGM - News - Weekly'!$A:$A,$A268)</f>
        <v>2054</v>
      </c>
      <c r="I268">
        <f>SUMIFS('[1]FAANGM - News - Weekly'!$C:$C,'[1]FAANGM - News - Weekly'!$A:$A,$A268)</f>
        <v>92</v>
      </c>
      <c r="J268">
        <f>SUMIFS('[1]FAANGM - News - Weekly'!$D:$D,'[1]FAANGM - News - Weekly'!$A:$A,$A268)</f>
        <v>-28</v>
      </c>
      <c r="K268">
        <f>IF(Q268=0,(Q267+Q269)/2,Q268)</f>
        <v>240170812</v>
      </c>
      <c r="L268">
        <f>IF(R268=0,(R267+R269)/2,R268)</f>
        <v>0.97251987010311591</v>
      </c>
      <c r="P268" s="4"/>
      <c r="Q268">
        <f>SUMIFS('[1]FAANGM - Short Interest'!$B:$B,'[1]FAANGM - Short Interest'!$A:$A,B268)</f>
        <v>0</v>
      </c>
      <c r="R268">
        <f>SUMIFS('[1]FAANGM - Short Interest'!$E:$E,'[1]FAANGM - Short Interest'!$A:$A,B268)</f>
        <v>0</v>
      </c>
    </row>
    <row r="269" spans="1:18" x14ac:dyDescent="0.35">
      <c r="A269" s="2">
        <v>42048</v>
      </c>
      <c r="B269" s="3">
        <v>42048</v>
      </c>
      <c r="C269">
        <f>SUMIFS('[1]FAANGM - Price - Weekly'!$E:$E,'[1]FAANGM - Price - Weekly'!$A:$A,$A269)</f>
        <v>31.77</v>
      </c>
      <c r="D269">
        <f>SUMIFS('[1]FAANGM - Volume - Weekly'!$D:$D,'[1]FAANGM - Volume - Weekly'!$A:$A,A269)</f>
        <v>1210000000</v>
      </c>
      <c r="E269">
        <f>SUMIFS('[1]FAANGM - Twitter - Weekly'!$B:$B,'[1]FAANGM - Twitter - Weekly'!$A:$A,$A269)</f>
        <v>4879</v>
      </c>
      <c r="F269">
        <f>SUMIFS('[1]FAANGM - Twitter - Weekly'!$C:$C,'[1]FAANGM - Twitter - Weekly'!$A:$A,$A269)</f>
        <v>481</v>
      </c>
      <c r="G269">
        <f>SUMIFS('[1]FAANGM - Twitter - Weekly'!$D:$D,'[1]FAANGM - Twitter - Weekly'!$A:$A,$A269)</f>
        <v>-155</v>
      </c>
      <c r="H269">
        <f>SUMIFS('[1]FAANGM - News - Weekly'!$B:$B,'[1]FAANGM - News - Weekly'!$A:$A,$A269)</f>
        <v>3220</v>
      </c>
      <c r="I269">
        <f>SUMIFS('[1]FAANGM - News - Weekly'!$C:$C,'[1]FAANGM - News - Weekly'!$A:$A,$A269)</f>
        <v>109</v>
      </c>
      <c r="J269">
        <f>SUMIFS('[1]FAANGM - News - Weekly'!$D:$D,'[1]FAANGM - News - Weekly'!$A:$A,$A269)</f>
        <v>-34</v>
      </c>
      <c r="K269">
        <f>IF(Q269=0,(Q268+Q270)/2,Q269)</f>
        <v>244375084</v>
      </c>
      <c r="L269">
        <f>IF(R269=0,(R268+R270)/2,R269)</f>
        <v>1.1517115622648699</v>
      </c>
      <c r="P269" s="4"/>
      <c r="Q269">
        <f>SUMIFS('[1]FAANGM - Short Interest'!$B:$B,'[1]FAANGM - Short Interest'!$A:$A,B269)</f>
        <v>244375084</v>
      </c>
      <c r="R269">
        <f>SUMIFS('[1]FAANGM - Short Interest'!$E:$E,'[1]FAANGM - Short Interest'!$A:$A,B269)</f>
        <v>1.1517115622648699</v>
      </c>
    </row>
    <row r="270" spans="1:18" x14ac:dyDescent="0.35">
      <c r="A270" s="2">
        <v>42055</v>
      </c>
      <c r="B270" s="3">
        <v>0</v>
      </c>
      <c r="C270">
        <f>SUMIFS('[1]FAANGM - Price - Weekly'!$E:$E,'[1]FAANGM - Price - Weekly'!$A:$A,$A270)</f>
        <v>32.374000000000002</v>
      </c>
      <c r="D270">
        <f>SUMIFS('[1]FAANGM - Volume - Weekly'!$D:$D,'[1]FAANGM - Volume - Weekly'!$A:$A,A270)</f>
        <v>777420032</v>
      </c>
      <c r="E270">
        <f>SUMIFS('[1]FAANGM - Twitter - Weekly'!$B:$B,'[1]FAANGM - Twitter - Weekly'!$A:$A,$A270)</f>
        <v>5212</v>
      </c>
      <c r="F270">
        <f>SUMIFS('[1]FAANGM - Twitter - Weekly'!$C:$C,'[1]FAANGM - Twitter - Weekly'!$A:$A,$A270)</f>
        <v>344</v>
      </c>
      <c r="G270">
        <f>SUMIFS('[1]FAANGM - Twitter - Weekly'!$D:$D,'[1]FAANGM - Twitter - Weekly'!$A:$A,$A270)</f>
        <v>-202</v>
      </c>
      <c r="H270">
        <f>SUMIFS('[1]FAANGM - News - Weekly'!$B:$B,'[1]FAANGM - News - Weekly'!$A:$A,$A270)</f>
        <v>2046</v>
      </c>
      <c r="I270">
        <f>SUMIFS('[1]FAANGM - News - Weekly'!$C:$C,'[1]FAANGM - News - Weekly'!$A:$A,$A270)</f>
        <v>108</v>
      </c>
      <c r="J270">
        <f>SUMIFS('[1]FAANGM - News - Weekly'!$D:$D,'[1]FAANGM - News - Weekly'!$A:$A,$A270)</f>
        <v>-35</v>
      </c>
      <c r="K270">
        <f>IF(Q270=0,(Q269+Q271)/2,Q270)</f>
        <v>267631494</v>
      </c>
      <c r="L270">
        <f>IF(R270=0,(R269+R271)/2,R270)</f>
        <v>1.15693704361831</v>
      </c>
      <c r="P270" s="4"/>
      <c r="Q270">
        <f>SUMIFS('[1]FAANGM - Short Interest'!$B:$B,'[1]FAANGM - Short Interest'!$A:$A,B270)</f>
        <v>0</v>
      </c>
      <c r="R270">
        <f>SUMIFS('[1]FAANGM - Short Interest'!$E:$E,'[1]FAANGM - Short Interest'!$A:$A,B270)</f>
        <v>0</v>
      </c>
    </row>
    <row r="271" spans="1:18" x14ac:dyDescent="0.35">
      <c r="A271" s="2">
        <v>42062</v>
      </c>
      <c r="B271" s="3">
        <v>42062</v>
      </c>
      <c r="C271">
        <f>SUMIFS('[1]FAANGM - Price - Weekly'!$E:$E,'[1]FAANGM - Price - Weekly'!$A:$A,$A271)</f>
        <v>32.115000000000002</v>
      </c>
      <c r="D271">
        <f>SUMIFS('[1]FAANGM - Volume - Weekly'!$D:$D,'[1]FAANGM - Volume - Weekly'!$A:$A,A271)</f>
        <v>1470000000</v>
      </c>
      <c r="E271">
        <f>SUMIFS('[1]FAANGM - Twitter - Weekly'!$B:$B,'[1]FAANGM - Twitter - Weekly'!$A:$A,$A271)</f>
        <v>9382</v>
      </c>
      <c r="F271">
        <f>SUMIFS('[1]FAANGM - Twitter - Weekly'!$C:$C,'[1]FAANGM - Twitter - Weekly'!$A:$A,$A271)</f>
        <v>557</v>
      </c>
      <c r="G271">
        <f>SUMIFS('[1]FAANGM - Twitter - Weekly'!$D:$D,'[1]FAANGM - Twitter - Weekly'!$A:$A,$A271)</f>
        <v>-1056</v>
      </c>
      <c r="H271">
        <f>SUMIFS('[1]FAANGM - News - Weekly'!$B:$B,'[1]FAANGM - News - Weekly'!$A:$A,$A271)</f>
        <v>3076</v>
      </c>
      <c r="I271">
        <f>SUMIFS('[1]FAANGM - News - Weekly'!$C:$C,'[1]FAANGM - News - Weekly'!$A:$A,$A271)</f>
        <v>166</v>
      </c>
      <c r="J271">
        <f>SUMIFS('[1]FAANGM - News - Weekly'!$D:$D,'[1]FAANGM - News - Weekly'!$A:$A,$A271)</f>
        <v>-71</v>
      </c>
      <c r="K271">
        <f>IF(Q271=0,(Q270+Q272)/2,Q271)</f>
        <v>290887904</v>
      </c>
      <c r="L271">
        <f>IF(R271=0,(R270+R272)/2,R271)</f>
        <v>1.16216252497175</v>
      </c>
      <c r="P271" s="4"/>
      <c r="Q271">
        <f>SUMIFS('[1]FAANGM - Short Interest'!$B:$B,'[1]FAANGM - Short Interest'!$A:$A,B271)</f>
        <v>290887904</v>
      </c>
      <c r="R271">
        <f>SUMIFS('[1]FAANGM - Short Interest'!$E:$E,'[1]FAANGM - Short Interest'!$A:$A,B271)</f>
        <v>1.16216252497175</v>
      </c>
    </row>
    <row r="272" spans="1:18" x14ac:dyDescent="0.35">
      <c r="A272" s="2">
        <v>42069</v>
      </c>
      <c r="B272" s="3">
        <v>0</v>
      </c>
      <c r="C272">
        <f>SUMIFS('[1]FAANGM - Price - Weekly'!$E:$E,'[1]FAANGM - Price - Weekly'!$A:$A,$A272)</f>
        <v>31.65</v>
      </c>
      <c r="D272">
        <f>SUMIFS('[1]FAANGM - Volume - Weekly'!$D:$D,'[1]FAANGM - Volume - Weekly'!$A:$A,A272)</f>
        <v>987750016</v>
      </c>
      <c r="E272">
        <f>SUMIFS('[1]FAANGM - Twitter - Weekly'!$B:$B,'[1]FAANGM - Twitter - Weekly'!$A:$A,$A272)</f>
        <v>8440</v>
      </c>
      <c r="F272">
        <f>SUMIFS('[1]FAANGM - Twitter - Weekly'!$C:$C,'[1]FAANGM - Twitter - Weekly'!$A:$A,$A272)</f>
        <v>245</v>
      </c>
      <c r="G272">
        <f>SUMIFS('[1]FAANGM - Twitter - Weekly'!$D:$D,'[1]FAANGM - Twitter - Weekly'!$A:$A,$A272)</f>
        <v>-312</v>
      </c>
      <c r="H272">
        <f>SUMIFS('[1]FAANGM - News - Weekly'!$B:$B,'[1]FAANGM - News - Weekly'!$A:$A,$A272)</f>
        <v>3115</v>
      </c>
      <c r="I272">
        <f>SUMIFS('[1]FAANGM - News - Weekly'!$C:$C,'[1]FAANGM - News - Weekly'!$A:$A,$A272)</f>
        <v>172</v>
      </c>
      <c r="J272">
        <f>SUMIFS('[1]FAANGM - News - Weekly'!$D:$D,'[1]FAANGM - News - Weekly'!$A:$A,$A272)</f>
        <v>-38</v>
      </c>
      <c r="K272">
        <f>IF(Q272=0,(Q271+Q273)/2,Q272)</f>
        <v>276927536</v>
      </c>
      <c r="L272">
        <f>IF(R272=0,(R271+R273)/2,R272)</f>
        <v>1.15425343147572</v>
      </c>
      <c r="P272" s="4"/>
      <c r="Q272">
        <f>SUMIFS('[1]FAANGM - Short Interest'!$B:$B,'[1]FAANGM - Short Interest'!$A:$A,B272)</f>
        <v>0</v>
      </c>
      <c r="R272">
        <f>SUMIFS('[1]FAANGM - Short Interest'!$E:$E,'[1]FAANGM - Short Interest'!$A:$A,B272)</f>
        <v>0</v>
      </c>
    </row>
    <row r="273" spans="1:18" x14ac:dyDescent="0.35">
      <c r="A273" s="2">
        <v>42076</v>
      </c>
      <c r="B273" s="3">
        <v>42076</v>
      </c>
      <c r="C273">
        <f>SUMIFS('[1]FAANGM - Price - Weekly'!$E:$E,'[1]FAANGM - Price - Weekly'!$A:$A,$A273)</f>
        <v>30.896999999999998</v>
      </c>
      <c r="D273">
        <f>SUMIFS('[1]FAANGM - Volume - Weekly'!$D:$D,'[1]FAANGM - Volume - Weekly'!$A:$A,A273)</f>
        <v>1310000000</v>
      </c>
      <c r="E273">
        <f>SUMIFS('[1]FAANGM - Twitter - Weekly'!$B:$B,'[1]FAANGM - Twitter - Weekly'!$A:$A,$A273)</f>
        <v>8922</v>
      </c>
      <c r="F273">
        <f>SUMIFS('[1]FAANGM - Twitter - Weekly'!$C:$C,'[1]FAANGM - Twitter - Weekly'!$A:$A,$A273)</f>
        <v>311</v>
      </c>
      <c r="G273">
        <f>SUMIFS('[1]FAANGM - Twitter - Weekly'!$D:$D,'[1]FAANGM - Twitter - Weekly'!$A:$A,$A273)</f>
        <v>-409</v>
      </c>
      <c r="H273">
        <f>SUMIFS('[1]FAANGM - News - Weekly'!$B:$B,'[1]FAANGM - News - Weekly'!$A:$A,$A273)</f>
        <v>3167</v>
      </c>
      <c r="I273">
        <f>SUMIFS('[1]FAANGM - News - Weekly'!$C:$C,'[1]FAANGM - News - Weekly'!$A:$A,$A273)</f>
        <v>116</v>
      </c>
      <c r="J273">
        <f>SUMIFS('[1]FAANGM - News - Weekly'!$D:$D,'[1]FAANGM - News - Weekly'!$A:$A,$A273)</f>
        <v>-52</v>
      </c>
      <c r="K273">
        <f>IF(Q273=0,(Q272+Q274)/2,Q273)</f>
        <v>262967168</v>
      </c>
      <c r="L273">
        <f>IF(R273=0,(R272+R274)/2,R273)</f>
        <v>1.14634433797969</v>
      </c>
      <c r="P273" s="4"/>
      <c r="Q273">
        <f>SUMIFS('[1]FAANGM - Short Interest'!$B:$B,'[1]FAANGM - Short Interest'!$A:$A,B273)</f>
        <v>262967168</v>
      </c>
      <c r="R273">
        <f>SUMIFS('[1]FAANGM - Short Interest'!$E:$E,'[1]FAANGM - Short Interest'!$A:$A,B273)</f>
        <v>1.14634433797969</v>
      </c>
    </row>
    <row r="274" spans="1:18" x14ac:dyDescent="0.35">
      <c r="A274" s="2">
        <v>42083</v>
      </c>
      <c r="B274" s="3">
        <v>0</v>
      </c>
      <c r="C274">
        <f>SUMIFS('[1]FAANGM - Price - Weekly'!$E:$E,'[1]FAANGM - Price - Weekly'!$A:$A,$A274)</f>
        <v>31.475000000000001</v>
      </c>
      <c r="D274">
        <f>SUMIFS('[1]FAANGM - Volume - Weekly'!$D:$D,'[1]FAANGM - Volume - Weekly'!$A:$A,A274)</f>
        <v>1070000000</v>
      </c>
      <c r="E274">
        <f>SUMIFS('[1]FAANGM - Twitter - Weekly'!$B:$B,'[1]FAANGM - Twitter - Weekly'!$A:$A,$A274)</f>
        <v>5310</v>
      </c>
      <c r="F274">
        <f>SUMIFS('[1]FAANGM - Twitter - Weekly'!$C:$C,'[1]FAANGM - Twitter - Weekly'!$A:$A,$A274)</f>
        <v>285</v>
      </c>
      <c r="G274">
        <f>SUMIFS('[1]FAANGM - Twitter - Weekly'!$D:$D,'[1]FAANGM - Twitter - Weekly'!$A:$A,$A274)</f>
        <v>-292</v>
      </c>
      <c r="H274">
        <f>SUMIFS('[1]FAANGM - News - Weekly'!$B:$B,'[1]FAANGM - News - Weekly'!$A:$A,$A274)</f>
        <v>2281</v>
      </c>
      <c r="I274">
        <f>SUMIFS('[1]FAANGM - News - Weekly'!$C:$C,'[1]FAANGM - News - Weekly'!$A:$A,$A274)</f>
        <v>89</v>
      </c>
      <c r="J274">
        <f>SUMIFS('[1]FAANGM - News - Weekly'!$D:$D,'[1]FAANGM - News - Weekly'!$A:$A,$A274)</f>
        <v>-35</v>
      </c>
      <c r="K274">
        <f>IF(Q274=0,(Q273+Q275)/2,Q274)</f>
        <v>260899124</v>
      </c>
      <c r="L274">
        <f>IF(R274=0,(R273+R275)/2,R274)</f>
        <v>1.2598083528122199</v>
      </c>
      <c r="P274" s="4"/>
      <c r="Q274">
        <f>SUMIFS('[1]FAANGM - Short Interest'!$B:$B,'[1]FAANGM - Short Interest'!$A:$A,B274)</f>
        <v>0</v>
      </c>
      <c r="R274">
        <f>SUMIFS('[1]FAANGM - Short Interest'!$E:$E,'[1]FAANGM - Short Interest'!$A:$A,B274)</f>
        <v>0</v>
      </c>
    </row>
    <row r="275" spans="1:18" x14ac:dyDescent="0.35">
      <c r="A275" s="2">
        <v>42090</v>
      </c>
      <c r="B275" s="3">
        <v>42094</v>
      </c>
      <c r="C275">
        <f>SUMIFS('[1]FAANGM - Price - Weekly'!$E:$E,'[1]FAANGM - Price - Weekly'!$A:$A,$A275)</f>
        <v>30.812000000000001</v>
      </c>
      <c r="D275">
        <f>SUMIFS('[1]FAANGM - Volume - Weekly'!$D:$D,'[1]FAANGM - Volume - Weekly'!$A:$A,A275)</f>
        <v>837299968</v>
      </c>
      <c r="E275">
        <f>SUMIFS('[1]FAANGM - Twitter - Weekly'!$B:$B,'[1]FAANGM - Twitter - Weekly'!$A:$A,$A275)</f>
        <v>5310</v>
      </c>
      <c r="F275">
        <f>SUMIFS('[1]FAANGM - Twitter - Weekly'!$C:$C,'[1]FAANGM - Twitter - Weekly'!$A:$A,$A275)</f>
        <v>298</v>
      </c>
      <c r="G275">
        <f>SUMIFS('[1]FAANGM - Twitter - Weekly'!$D:$D,'[1]FAANGM - Twitter - Weekly'!$A:$A,$A275)</f>
        <v>-196</v>
      </c>
      <c r="H275">
        <f>SUMIFS('[1]FAANGM - News - Weekly'!$B:$B,'[1]FAANGM - News - Weekly'!$A:$A,$A275)</f>
        <v>2701</v>
      </c>
      <c r="I275">
        <f>SUMIFS('[1]FAANGM - News - Weekly'!$C:$C,'[1]FAANGM - News - Weekly'!$A:$A,$A275)</f>
        <v>76</v>
      </c>
      <c r="J275">
        <f>SUMIFS('[1]FAANGM - News - Weekly'!$D:$D,'[1]FAANGM - News - Weekly'!$A:$A,$A275)</f>
        <v>-30</v>
      </c>
      <c r="K275">
        <f>IF(Q275=0,(Q274+Q276)/2,Q275)</f>
        <v>258831080</v>
      </c>
      <c r="L275">
        <f>IF(R275=0,(R274+R276)/2,R275)</f>
        <v>1.37327236764475</v>
      </c>
      <c r="P275" s="4"/>
      <c r="Q275">
        <f>SUMIFS('[1]FAANGM - Short Interest'!$B:$B,'[1]FAANGM - Short Interest'!$A:$A,B275)</f>
        <v>258831080</v>
      </c>
      <c r="R275">
        <f>SUMIFS('[1]FAANGM - Short Interest'!$E:$E,'[1]FAANGM - Short Interest'!$A:$A,B275)</f>
        <v>1.37327236764475</v>
      </c>
    </row>
    <row r="276" spans="1:18" x14ac:dyDescent="0.35">
      <c r="A276" s="2">
        <v>42097</v>
      </c>
      <c r="B276" s="3">
        <v>0</v>
      </c>
      <c r="C276">
        <f>SUMIFS('[1]FAANGM - Price - Weekly'!$E:$E,'[1]FAANGM - Price - Weekly'!$A:$A,$A276)</f>
        <v>31.33</v>
      </c>
      <c r="D276">
        <f>SUMIFS('[1]FAANGM - Volume - Weekly'!$D:$D,'[1]FAANGM - Volume - Weekly'!$A:$A,A276)</f>
        <v>648129984</v>
      </c>
      <c r="E276">
        <f>SUMIFS('[1]FAANGM - Twitter - Weekly'!$B:$B,'[1]FAANGM - Twitter - Weekly'!$A:$A,$A276)</f>
        <v>5369</v>
      </c>
      <c r="F276">
        <f>SUMIFS('[1]FAANGM - Twitter - Weekly'!$C:$C,'[1]FAANGM - Twitter - Weekly'!$A:$A,$A276)</f>
        <v>251</v>
      </c>
      <c r="G276">
        <f>SUMIFS('[1]FAANGM - Twitter - Weekly'!$D:$D,'[1]FAANGM - Twitter - Weekly'!$A:$A,$A276)</f>
        <v>-176</v>
      </c>
      <c r="H276">
        <f>SUMIFS('[1]FAANGM - News - Weekly'!$B:$B,'[1]FAANGM - News - Weekly'!$A:$A,$A276)</f>
        <v>1863</v>
      </c>
      <c r="I276">
        <f>SUMIFS('[1]FAANGM - News - Weekly'!$C:$C,'[1]FAANGM - News - Weekly'!$A:$A,$A276)</f>
        <v>97</v>
      </c>
      <c r="J276">
        <f>SUMIFS('[1]FAANGM - News - Weekly'!$D:$D,'[1]FAANGM - News - Weekly'!$A:$A,$A276)</f>
        <v>-16</v>
      </c>
      <c r="K276">
        <f>IF(Q276=0,(Q275+Q277)/2,Q276)</f>
        <v>259032570</v>
      </c>
      <c r="L276">
        <f>IF(R276=0,(R275+R277)/2,R276)</f>
        <v>1.623303681816755</v>
      </c>
      <c r="P276" s="4"/>
      <c r="Q276">
        <f>SUMIFS('[1]FAANGM - Short Interest'!$B:$B,'[1]FAANGM - Short Interest'!$A:$A,B276)</f>
        <v>0</v>
      </c>
      <c r="R276">
        <f>SUMIFS('[1]FAANGM - Short Interest'!$E:$E,'[1]FAANGM - Short Interest'!$A:$A,B276)</f>
        <v>0</v>
      </c>
    </row>
    <row r="277" spans="1:18" x14ac:dyDescent="0.35">
      <c r="A277" s="2">
        <v>42104</v>
      </c>
      <c r="B277" s="3">
        <v>42109</v>
      </c>
      <c r="C277">
        <f>SUMIFS('[1]FAANGM - Price - Weekly'!$E:$E,'[1]FAANGM - Price - Weekly'!$A:$A,$A277)</f>
        <v>31.774999999999999</v>
      </c>
      <c r="D277">
        <f>SUMIFS('[1]FAANGM - Volume - Weekly'!$D:$D,'[1]FAANGM - Volume - Weekly'!$A:$A,A277)</f>
        <v>728830016</v>
      </c>
      <c r="E277">
        <f>SUMIFS('[1]FAANGM - Twitter - Weekly'!$B:$B,'[1]FAANGM - Twitter - Weekly'!$A:$A,$A277)</f>
        <v>13537</v>
      </c>
      <c r="F277">
        <f>SUMIFS('[1]FAANGM - Twitter - Weekly'!$C:$C,'[1]FAANGM - Twitter - Weekly'!$A:$A,$A277)</f>
        <v>484</v>
      </c>
      <c r="G277">
        <f>SUMIFS('[1]FAANGM - Twitter - Weekly'!$D:$D,'[1]FAANGM - Twitter - Weekly'!$A:$A,$A277)</f>
        <v>-505</v>
      </c>
      <c r="H277">
        <f>SUMIFS('[1]FAANGM - News - Weekly'!$B:$B,'[1]FAANGM - News - Weekly'!$A:$A,$A277)</f>
        <v>3923</v>
      </c>
      <c r="I277">
        <f>SUMIFS('[1]FAANGM - News - Weekly'!$C:$C,'[1]FAANGM - News - Weekly'!$A:$A,$A277)</f>
        <v>199</v>
      </c>
      <c r="J277">
        <f>SUMIFS('[1]FAANGM - News - Weekly'!$D:$D,'[1]FAANGM - News - Weekly'!$A:$A,$A277)</f>
        <v>-40</v>
      </c>
      <c r="K277">
        <f>IF(Q277=0,(Q276+Q278)/2,Q277)</f>
        <v>259234060</v>
      </c>
      <c r="L277">
        <f>IF(R277=0,(R276+R278)/2,R277)</f>
        <v>1.87333499598876</v>
      </c>
      <c r="P277" s="4"/>
      <c r="Q277">
        <f>SUMIFS('[1]FAANGM - Short Interest'!$B:$B,'[1]FAANGM - Short Interest'!$A:$A,B277)</f>
        <v>259234060</v>
      </c>
      <c r="R277">
        <f>SUMIFS('[1]FAANGM - Short Interest'!$E:$E,'[1]FAANGM - Short Interest'!$A:$A,B277)</f>
        <v>1.87333499598876</v>
      </c>
    </row>
    <row r="278" spans="1:18" x14ac:dyDescent="0.35">
      <c r="A278" s="2">
        <v>42111</v>
      </c>
      <c r="B278" s="3">
        <v>0</v>
      </c>
      <c r="C278">
        <f>SUMIFS('[1]FAANGM - Price - Weekly'!$E:$E,'[1]FAANGM - Price - Weekly'!$A:$A,$A278)</f>
        <v>31.187999999999999</v>
      </c>
      <c r="D278">
        <f>SUMIFS('[1]FAANGM - Volume - Weekly'!$D:$D,'[1]FAANGM - Volume - Weekly'!$A:$A,A278)</f>
        <v>684739968</v>
      </c>
      <c r="E278">
        <f>SUMIFS('[1]FAANGM - Twitter - Weekly'!$B:$B,'[1]FAANGM - Twitter - Weekly'!$A:$A,$A278)</f>
        <v>6174</v>
      </c>
      <c r="F278">
        <f>SUMIFS('[1]FAANGM - Twitter - Weekly'!$C:$C,'[1]FAANGM - Twitter - Weekly'!$A:$A,$A278)</f>
        <v>327</v>
      </c>
      <c r="G278">
        <f>SUMIFS('[1]FAANGM - Twitter - Weekly'!$D:$D,'[1]FAANGM - Twitter - Weekly'!$A:$A,$A278)</f>
        <v>-255</v>
      </c>
      <c r="H278">
        <f>SUMIFS('[1]FAANGM - News - Weekly'!$B:$B,'[1]FAANGM - News - Weekly'!$A:$A,$A278)</f>
        <v>2545</v>
      </c>
      <c r="I278">
        <f>SUMIFS('[1]FAANGM - News - Weekly'!$C:$C,'[1]FAANGM - News - Weekly'!$A:$A,$A278)</f>
        <v>118</v>
      </c>
      <c r="J278">
        <f>SUMIFS('[1]FAANGM - News - Weekly'!$D:$D,'[1]FAANGM - News - Weekly'!$A:$A,$A278)</f>
        <v>-32</v>
      </c>
      <c r="K278">
        <f>IF(Q278=0,(Q277+Q279)/2,Q278)</f>
        <v>253560584</v>
      </c>
      <c r="L278">
        <f>IF(R278=0,(R277+R279)/2,R278)</f>
        <v>1.46083584633018</v>
      </c>
      <c r="P278" s="4"/>
      <c r="Q278">
        <f>SUMIFS('[1]FAANGM - Short Interest'!$B:$B,'[1]FAANGM - Short Interest'!$A:$A,B278)</f>
        <v>0</v>
      </c>
      <c r="R278">
        <f>SUMIFS('[1]FAANGM - Short Interest'!$E:$E,'[1]FAANGM - Short Interest'!$A:$A,B278)</f>
        <v>0</v>
      </c>
    </row>
    <row r="279" spans="1:18" x14ac:dyDescent="0.35">
      <c r="A279" s="2">
        <v>42118</v>
      </c>
      <c r="B279" s="3">
        <v>42124</v>
      </c>
      <c r="C279">
        <f>SUMIFS('[1]FAANGM - Price - Weekly'!$E:$E,'[1]FAANGM - Price - Weekly'!$A:$A,$A279)</f>
        <v>32.57</v>
      </c>
      <c r="D279">
        <f>SUMIFS('[1]FAANGM - Volume - Weekly'!$D:$D,'[1]FAANGM - Volume - Weekly'!$A:$A,A279)</f>
        <v>829760000</v>
      </c>
      <c r="E279">
        <f>SUMIFS('[1]FAANGM - Twitter - Weekly'!$B:$B,'[1]FAANGM - Twitter - Weekly'!$A:$A,$A279)</f>
        <v>9866</v>
      </c>
      <c r="F279">
        <f>SUMIFS('[1]FAANGM - Twitter - Weekly'!$C:$C,'[1]FAANGM - Twitter - Weekly'!$A:$A,$A279)</f>
        <v>615</v>
      </c>
      <c r="G279">
        <f>SUMIFS('[1]FAANGM - Twitter - Weekly'!$D:$D,'[1]FAANGM - Twitter - Weekly'!$A:$A,$A279)</f>
        <v>-248</v>
      </c>
      <c r="H279">
        <f>SUMIFS('[1]FAANGM - News - Weekly'!$B:$B,'[1]FAANGM - News - Weekly'!$A:$A,$A279)</f>
        <v>3337</v>
      </c>
      <c r="I279">
        <f>SUMIFS('[1]FAANGM - News - Weekly'!$C:$C,'[1]FAANGM - News - Weekly'!$A:$A,$A279)</f>
        <v>153</v>
      </c>
      <c r="J279">
        <f>SUMIFS('[1]FAANGM - News - Weekly'!$D:$D,'[1]FAANGM - News - Weekly'!$A:$A,$A279)</f>
        <v>-34</v>
      </c>
      <c r="K279">
        <f>IF(Q279=0,(Q278+Q280)/2,Q279)</f>
        <v>247887108</v>
      </c>
      <c r="L279">
        <f>IF(R279=0,(R278+R280)/2,R279)</f>
        <v>1.0483366966715999</v>
      </c>
      <c r="P279" s="4"/>
      <c r="Q279">
        <f>SUMIFS('[1]FAANGM - Short Interest'!$B:$B,'[1]FAANGM - Short Interest'!$A:$A,B279)</f>
        <v>247887108</v>
      </c>
      <c r="R279">
        <f>SUMIFS('[1]FAANGM - Short Interest'!$E:$E,'[1]FAANGM - Short Interest'!$A:$A,B279)</f>
        <v>1.0483366966715999</v>
      </c>
    </row>
    <row r="280" spans="1:18" x14ac:dyDescent="0.35">
      <c r="A280" s="2">
        <v>42125</v>
      </c>
      <c r="B280" s="3">
        <v>0</v>
      </c>
      <c r="C280">
        <f>SUMIFS('[1]FAANGM - Price - Weekly'!$E:$E,'[1]FAANGM - Price - Weekly'!$A:$A,$A280)</f>
        <v>32.237000000000002</v>
      </c>
      <c r="D280">
        <f>SUMIFS('[1]FAANGM - Volume - Weekly'!$D:$D,'[1]FAANGM - Volume - Weekly'!$A:$A,A280)</f>
        <v>1680000000</v>
      </c>
      <c r="E280">
        <f>SUMIFS('[1]FAANGM - Twitter - Weekly'!$B:$B,'[1]FAANGM - Twitter - Weekly'!$A:$A,$A280)</f>
        <v>11157</v>
      </c>
      <c r="F280">
        <f>SUMIFS('[1]FAANGM - Twitter - Weekly'!$C:$C,'[1]FAANGM - Twitter - Weekly'!$A:$A,$A280)</f>
        <v>627</v>
      </c>
      <c r="G280">
        <f>SUMIFS('[1]FAANGM - Twitter - Weekly'!$D:$D,'[1]FAANGM - Twitter - Weekly'!$A:$A,$A280)</f>
        <v>-848</v>
      </c>
      <c r="H280">
        <f>SUMIFS('[1]FAANGM - News - Weekly'!$B:$B,'[1]FAANGM - News - Weekly'!$A:$A,$A280)</f>
        <v>2375</v>
      </c>
      <c r="I280">
        <f>SUMIFS('[1]FAANGM - News - Weekly'!$C:$C,'[1]FAANGM - News - Weekly'!$A:$A,$A280)</f>
        <v>173</v>
      </c>
      <c r="J280">
        <f>SUMIFS('[1]FAANGM - News - Weekly'!$D:$D,'[1]FAANGM - News - Weekly'!$A:$A,$A280)</f>
        <v>-49</v>
      </c>
      <c r="K280">
        <f>IF(Q280=0,(Q279+Q281)/2,Q280)</f>
        <v>123943554</v>
      </c>
      <c r="L280">
        <f>IF(R280=0,(R279+R281)/2,R280)</f>
        <v>0.52416834833579995</v>
      </c>
      <c r="P280" s="4"/>
      <c r="Q280">
        <f>SUMIFS('[1]FAANGM - Short Interest'!$B:$B,'[1]FAANGM - Short Interest'!$A:$A,B280)</f>
        <v>0</v>
      </c>
      <c r="R280">
        <f>SUMIFS('[1]FAANGM - Short Interest'!$E:$E,'[1]FAANGM - Short Interest'!$A:$A,B280)</f>
        <v>0</v>
      </c>
    </row>
    <row r="281" spans="1:18" x14ac:dyDescent="0.35">
      <c r="A281" s="2">
        <v>42132</v>
      </c>
      <c r="B281" s="3">
        <v>0</v>
      </c>
      <c r="C281">
        <f>SUMIFS('[1]FAANGM - Price - Weekly'!$E:$E,'[1]FAANGM - Price - Weekly'!$A:$A,$A281)</f>
        <v>31.905000000000001</v>
      </c>
      <c r="D281">
        <f>SUMIFS('[1]FAANGM - Volume - Weekly'!$D:$D,'[1]FAANGM - Volume - Weekly'!$A:$A,A281)</f>
        <v>1090000000</v>
      </c>
      <c r="E281">
        <f>SUMIFS('[1]FAANGM - Twitter - Weekly'!$B:$B,'[1]FAANGM - Twitter - Weekly'!$A:$A,$A281)</f>
        <v>5064</v>
      </c>
      <c r="F281">
        <f>SUMIFS('[1]FAANGM - Twitter - Weekly'!$C:$C,'[1]FAANGM - Twitter - Weekly'!$A:$A,$A281)</f>
        <v>386</v>
      </c>
      <c r="G281">
        <f>SUMIFS('[1]FAANGM - Twitter - Weekly'!$D:$D,'[1]FAANGM - Twitter - Weekly'!$A:$A,$A281)</f>
        <v>-538</v>
      </c>
      <c r="H281">
        <f>SUMIFS('[1]FAANGM - News - Weekly'!$B:$B,'[1]FAANGM - News - Weekly'!$A:$A,$A281)</f>
        <v>1738</v>
      </c>
      <c r="I281">
        <f>SUMIFS('[1]FAANGM - News - Weekly'!$C:$C,'[1]FAANGM - News - Weekly'!$A:$A,$A281)</f>
        <v>87</v>
      </c>
      <c r="J281">
        <f>SUMIFS('[1]FAANGM - News - Weekly'!$D:$D,'[1]FAANGM - News - Weekly'!$A:$A,$A281)</f>
        <v>-35</v>
      </c>
      <c r="K281">
        <f>IF(Q281=0,(Q280+Q282)/2,Q281)</f>
        <v>155735468</v>
      </c>
      <c r="L281">
        <f>IF(R281=0,(R280+R282)/2,R281)</f>
        <v>0.79423116604014499</v>
      </c>
      <c r="P281" s="4"/>
      <c r="Q281">
        <f>SUMIFS('[1]FAANGM - Short Interest'!$B:$B,'[1]FAANGM - Short Interest'!$A:$A,B281)</f>
        <v>0</v>
      </c>
      <c r="R281">
        <f>SUMIFS('[1]FAANGM - Short Interest'!$E:$E,'[1]FAANGM - Short Interest'!$A:$A,B281)</f>
        <v>0</v>
      </c>
    </row>
    <row r="282" spans="1:18" x14ac:dyDescent="0.35">
      <c r="A282" s="2">
        <v>42139</v>
      </c>
      <c r="B282" s="3">
        <v>42139</v>
      </c>
      <c r="C282">
        <f>SUMIFS('[1]FAANGM - Price - Weekly'!$E:$E,'[1]FAANGM - Price - Weekly'!$A:$A,$A282)</f>
        <v>32.192999999999998</v>
      </c>
      <c r="D282">
        <f>SUMIFS('[1]FAANGM - Volume - Weekly'!$D:$D,'[1]FAANGM - Volume - Weekly'!$A:$A,A282)</f>
        <v>833209984</v>
      </c>
      <c r="E282">
        <f>SUMIFS('[1]FAANGM - Twitter - Weekly'!$B:$B,'[1]FAANGM - Twitter - Weekly'!$A:$A,$A282)</f>
        <v>3952</v>
      </c>
      <c r="F282">
        <f>SUMIFS('[1]FAANGM - Twitter - Weekly'!$C:$C,'[1]FAANGM - Twitter - Weekly'!$A:$A,$A282)</f>
        <v>273</v>
      </c>
      <c r="G282">
        <f>SUMIFS('[1]FAANGM - Twitter - Weekly'!$D:$D,'[1]FAANGM - Twitter - Weekly'!$A:$A,$A282)</f>
        <v>-81</v>
      </c>
      <c r="H282">
        <f>SUMIFS('[1]FAANGM - News - Weekly'!$B:$B,'[1]FAANGM - News - Weekly'!$A:$A,$A282)</f>
        <v>1642</v>
      </c>
      <c r="I282">
        <f>SUMIFS('[1]FAANGM - News - Weekly'!$C:$C,'[1]FAANGM - News - Weekly'!$A:$A,$A282)</f>
        <v>89</v>
      </c>
      <c r="J282">
        <f>SUMIFS('[1]FAANGM - News - Weekly'!$D:$D,'[1]FAANGM - News - Weekly'!$A:$A,$A282)</f>
        <v>-24</v>
      </c>
      <c r="K282">
        <f>IF(Q282=0,(Q281+Q283)/2,Q282)</f>
        <v>311470936</v>
      </c>
      <c r="L282">
        <f>IF(R282=0,(R281+R283)/2,R282)</f>
        <v>1.58846233208029</v>
      </c>
      <c r="P282" s="4"/>
      <c r="Q282">
        <f>SUMIFS('[1]FAANGM - Short Interest'!$B:$B,'[1]FAANGM - Short Interest'!$A:$A,B282)</f>
        <v>311470936</v>
      </c>
      <c r="R282">
        <f>SUMIFS('[1]FAANGM - Short Interest'!$E:$E,'[1]FAANGM - Short Interest'!$A:$A,B282)</f>
        <v>1.58846233208029</v>
      </c>
    </row>
    <row r="283" spans="1:18" x14ac:dyDescent="0.35">
      <c r="A283" s="2">
        <v>42146</v>
      </c>
      <c r="B283" s="3">
        <v>0</v>
      </c>
      <c r="C283">
        <f>SUMIFS('[1]FAANGM - Price - Weekly'!$E:$E,'[1]FAANGM - Price - Weekly'!$A:$A,$A283)</f>
        <v>33.134999999999998</v>
      </c>
      <c r="D283">
        <f>SUMIFS('[1]FAANGM - Volume - Weekly'!$D:$D,'[1]FAANGM - Volume - Weekly'!$A:$A,A283)</f>
        <v>869190016</v>
      </c>
      <c r="E283">
        <f>SUMIFS('[1]FAANGM - Twitter - Weekly'!$B:$B,'[1]FAANGM - Twitter - Weekly'!$A:$A,$A283)</f>
        <v>5844</v>
      </c>
      <c r="F283">
        <f>SUMIFS('[1]FAANGM - Twitter - Weekly'!$C:$C,'[1]FAANGM - Twitter - Weekly'!$A:$A,$A283)</f>
        <v>501</v>
      </c>
      <c r="G283">
        <f>SUMIFS('[1]FAANGM - Twitter - Weekly'!$D:$D,'[1]FAANGM - Twitter - Weekly'!$A:$A,$A283)</f>
        <v>-190</v>
      </c>
      <c r="H283">
        <f>SUMIFS('[1]FAANGM - News - Weekly'!$B:$B,'[1]FAANGM - News - Weekly'!$A:$A,$A283)</f>
        <v>1902</v>
      </c>
      <c r="I283">
        <f>SUMIFS('[1]FAANGM - News - Weekly'!$C:$C,'[1]FAANGM - News - Weekly'!$A:$A,$A283)</f>
        <v>90</v>
      </c>
      <c r="J283">
        <f>SUMIFS('[1]FAANGM - News - Weekly'!$D:$D,'[1]FAANGM - News - Weekly'!$A:$A,$A283)</f>
        <v>-19</v>
      </c>
      <c r="K283">
        <f>IF(Q283=0,(Q282+Q284)/2,Q283)</f>
        <v>279100734</v>
      </c>
      <c r="L283">
        <f>IF(R283=0,(R282+R284)/2,R283)</f>
        <v>1.46142175182037</v>
      </c>
      <c r="P283" s="4"/>
      <c r="Q283">
        <f>SUMIFS('[1]FAANGM - Short Interest'!$B:$B,'[1]FAANGM - Short Interest'!$A:$A,B283)</f>
        <v>0</v>
      </c>
      <c r="R283">
        <f>SUMIFS('[1]FAANGM - Short Interest'!$E:$E,'[1]FAANGM - Short Interest'!$A:$A,B283)</f>
        <v>0</v>
      </c>
    </row>
    <row r="284" spans="1:18" x14ac:dyDescent="0.35">
      <c r="A284" s="2">
        <v>42153</v>
      </c>
      <c r="B284" s="3">
        <v>42153</v>
      </c>
      <c r="C284">
        <f>SUMIFS('[1]FAANGM - Price - Weekly'!$E:$E,'[1]FAANGM - Price - Weekly'!$A:$A,$A284)</f>
        <v>32.57</v>
      </c>
      <c r="D284">
        <f>SUMIFS('[1]FAANGM - Volume - Weekly'!$D:$D,'[1]FAANGM - Volume - Weekly'!$A:$A,A284)</f>
        <v>792590016</v>
      </c>
      <c r="E284">
        <f>SUMIFS('[1]FAANGM - Twitter - Weekly'!$B:$B,'[1]FAANGM - Twitter - Weekly'!$A:$A,$A284)</f>
        <v>6323</v>
      </c>
      <c r="F284">
        <f>SUMIFS('[1]FAANGM - Twitter - Weekly'!$C:$C,'[1]FAANGM - Twitter - Weekly'!$A:$A,$A284)</f>
        <v>253</v>
      </c>
      <c r="G284">
        <f>SUMIFS('[1]FAANGM - Twitter - Weekly'!$D:$D,'[1]FAANGM - Twitter - Weekly'!$A:$A,$A284)</f>
        <v>-478</v>
      </c>
      <c r="H284">
        <f>SUMIFS('[1]FAANGM - News - Weekly'!$B:$B,'[1]FAANGM - News - Weekly'!$A:$A,$A284)</f>
        <v>2689</v>
      </c>
      <c r="I284">
        <f>SUMIFS('[1]FAANGM - News - Weekly'!$C:$C,'[1]FAANGM - News - Weekly'!$A:$A,$A284)</f>
        <v>98</v>
      </c>
      <c r="J284">
        <f>SUMIFS('[1]FAANGM - News - Weekly'!$D:$D,'[1]FAANGM - News - Weekly'!$A:$A,$A284)</f>
        <v>-31</v>
      </c>
      <c r="K284">
        <f>IF(Q284=0,(Q283+Q285)/2,Q284)</f>
        <v>246730532</v>
      </c>
      <c r="L284">
        <f>IF(R284=0,(R283+R285)/2,R284)</f>
        <v>1.3343811715604501</v>
      </c>
      <c r="P284" s="4"/>
      <c r="Q284">
        <f>SUMIFS('[1]FAANGM - Short Interest'!$B:$B,'[1]FAANGM - Short Interest'!$A:$A,B284)</f>
        <v>246730532</v>
      </c>
      <c r="R284">
        <f>SUMIFS('[1]FAANGM - Short Interest'!$E:$E,'[1]FAANGM - Short Interest'!$A:$A,B284)</f>
        <v>1.3343811715604501</v>
      </c>
    </row>
    <row r="285" spans="1:18" x14ac:dyDescent="0.35">
      <c r="A285" s="2">
        <v>42160</v>
      </c>
      <c r="B285" s="3">
        <v>0</v>
      </c>
      <c r="C285">
        <f>SUMIFS('[1]FAANGM - Price - Weekly'!$E:$E,'[1]FAANGM - Price - Weekly'!$A:$A,$A285)</f>
        <v>32.161999999999999</v>
      </c>
      <c r="D285">
        <f>SUMIFS('[1]FAANGM - Volume - Weekly'!$D:$D,'[1]FAANGM - Volume - Weekly'!$A:$A,A285)</f>
        <v>683360000</v>
      </c>
      <c r="E285">
        <f>SUMIFS('[1]FAANGM - Twitter - Weekly'!$B:$B,'[1]FAANGM - Twitter - Weekly'!$A:$A,$A285)</f>
        <v>7001</v>
      </c>
      <c r="F285">
        <f>SUMIFS('[1]FAANGM - Twitter - Weekly'!$C:$C,'[1]FAANGM - Twitter - Weekly'!$A:$A,$A285)</f>
        <v>222</v>
      </c>
      <c r="G285">
        <f>SUMIFS('[1]FAANGM - Twitter - Weekly'!$D:$D,'[1]FAANGM - Twitter - Weekly'!$A:$A,$A285)</f>
        <v>-314</v>
      </c>
      <c r="H285">
        <f>SUMIFS('[1]FAANGM - News - Weekly'!$B:$B,'[1]FAANGM - News - Weekly'!$A:$A,$A285)</f>
        <v>2266</v>
      </c>
      <c r="I285">
        <f>SUMIFS('[1]FAANGM - News - Weekly'!$C:$C,'[1]FAANGM - News - Weekly'!$A:$A,$A285)</f>
        <v>94</v>
      </c>
      <c r="J285">
        <f>SUMIFS('[1]FAANGM - News - Weekly'!$D:$D,'[1]FAANGM - News - Weekly'!$A:$A,$A285)</f>
        <v>-36</v>
      </c>
      <c r="K285">
        <f>IF(Q285=0,(Q284+Q286)/2,Q285)</f>
        <v>244361328</v>
      </c>
      <c r="L285">
        <f>IF(R285=0,(R284+R286)/2,R285)</f>
        <v>1.432100705410245</v>
      </c>
      <c r="P285" s="4"/>
      <c r="Q285">
        <f>SUMIFS('[1]FAANGM - Short Interest'!$B:$B,'[1]FAANGM - Short Interest'!$A:$A,B285)</f>
        <v>0</v>
      </c>
      <c r="R285">
        <f>SUMIFS('[1]FAANGM - Short Interest'!$E:$E,'[1]FAANGM - Short Interest'!$A:$A,B285)</f>
        <v>0</v>
      </c>
    </row>
    <row r="286" spans="1:18" x14ac:dyDescent="0.35">
      <c r="A286" s="2">
        <v>42167</v>
      </c>
      <c r="B286" s="3">
        <v>42170</v>
      </c>
      <c r="C286">
        <f>SUMIFS('[1]FAANGM - Price - Weekly'!$E:$E,'[1]FAANGM - Price - Weekly'!$A:$A,$A286)</f>
        <v>31.792000000000002</v>
      </c>
      <c r="D286">
        <f>SUMIFS('[1]FAANGM - Volume - Weekly'!$D:$D,'[1]FAANGM - Volume - Weekly'!$A:$A,A286)</f>
        <v>880460032</v>
      </c>
      <c r="E286">
        <f>SUMIFS('[1]FAANGM - Twitter - Weekly'!$B:$B,'[1]FAANGM - Twitter - Weekly'!$A:$A,$A286)</f>
        <v>6947</v>
      </c>
      <c r="F286">
        <f>SUMIFS('[1]FAANGM - Twitter - Weekly'!$C:$C,'[1]FAANGM - Twitter - Weekly'!$A:$A,$A286)</f>
        <v>295</v>
      </c>
      <c r="G286">
        <f>SUMIFS('[1]FAANGM - Twitter - Weekly'!$D:$D,'[1]FAANGM - Twitter - Weekly'!$A:$A,$A286)</f>
        <v>-371</v>
      </c>
      <c r="H286">
        <f>SUMIFS('[1]FAANGM - News - Weekly'!$B:$B,'[1]FAANGM - News - Weekly'!$A:$A,$A286)</f>
        <v>1918</v>
      </c>
      <c r="I286">
        <f>SUMIFS('[1]FAANGM - News - Weekly'!$C:$C,'[1]FAANGM - News - Weekly'!$A:$A,$A286)</f>
        <v>92</v>
      </c>
      <c r="J286">
        <f>SUMIFS('[1]FAANGM - News - Weekly'!$D:$D,'[1]FAANGM - News - Weekly'!$A:$A,$A286)</f>
        <v>-39</v>
      </c>
      <c r="K286">
        <f>IF(Q286=0,(Q285+Q287)/2,Q286)</f>
        <v>241992124</v>
      </c>
      <c r="L286">
        <f>IF(R286=0,(R285+R287)/2,R286)</f>
        <v>1.52982023926004</v>
      </c>
      <c r="P286" s="4"/>
      <c r="Q286">
        <f>SUMIFS('[1]FAANGM - Short Interest'!$B:$B,'[1]FAANGM - Short Interest'!$A:$A,B286)</f>
        <v>241992124</v>
      </c>
      <c r="R286">
        <f>SUMIFS('[1]FAANGM - Short Interest'!$E:$E,'[1]FAANGM - Short Interest'!$A:$A,B286)</f>
        <v>1.52982023926004</v>
      </c>
    </row>
    <row r="287" spans="1:18" x14ac:dyDescent="0.35">
      <c r="A287" s="2">
        <v>42174</v>
      </c>
      <c r="B287" s="3">
        <v>0</v>
      </c>
      <c r="C287">
        <f>SUMIFS('[1]FAANGM - Price - Weekly'!$E:$E,'[1]FAANGM - Price - Weekly'!$A:$A,$A287)</f>
        <v>31.65</v>
      </c>
      <c r="D287">
        <f>SUMIFS('[1]FAANGM - Volume - Weekly'!$D:$D,'[1]FAANGM - Volume - Weekly'!$A:$A,A287)</f>
        <v>794099968</v>
      </c>
      <c r="E287">
        <f>SUMIFS('[1]FAANGM - Twitter - Weekly'!$B:$B,'[1]FAANGM - Twitter - Weekly'!$A:$A,$A287)</f>
        <v>6521</v>
      </c>
      <c r="F287">
        <f>SUMIFS('[1]FAANGM - Twitter - Weekly'!$C:$C,'[1]FAANGM - Twitter - Weekly'!$A:$A,$A287)</f>
        <v>734</v>
      </c>
      <c r="G287">
        <f>SUMIFS('[1]FAANGM - Twitter - Weekly'!$D:$D,'[1]FAANGM - Twitter - Weekly'!$A:$A,$A287)</f>
        <v>-323</v>
      </c>
      <c r="H287">
        <f>SUMIFS('[1]FAANGM - News - Weekly'!$B:$B,'[1]FAANGM - News - Weekly'!$A:$A,$A287)</f>
        <v>1743</v>
      </c>
      <c r="I287">
        <f>SUMIFS('[1]FAANGM - News - Weekly'!$C:$C,'[1]FAANGM - News - Weekly'!$A:$A,$A287)</f>
        <v>72</v>
      </c>
      <c r="J287">
        <f>SUMIFS('[1]FAANGM - News - Weekly'!$D:$D,'[1]FAANGM - News - Weekly'!$A:$A,$A287)</f>
        <v>-17</v>
      </c>
      <c r="K287">
        <f>IF(Q287=0,(Q286+Q288)/2,Q287)</f>
        <v>248485726</v>
      </c>
      <c r="L287">
        <f>IF(R287=0,(R286+R288)/2,R287)</f>
        <v>1.554722740320075</v>
      </c>
      <c r="P287" s="4"/>
      <c r="Q287">
        <f>SUMIFS('[1]FAANGM - Short Interest'!$B:$B,'[1]FAANGM - Short Interest'!$A:$A,B287)</f>
        <v>0</v>
      </c>
      <c r="R287">
        <f>SUMIFS('[1]FAANGM - Short Interest'!$E:$E,'[1]FAANGM - Short Interest'!$A:$A,B287)</f>
        <v>0</v>
      </c>
    </row>
    <row r="288" spans="1:18" x14ac:dyDescent="0.35">
      <c r="A288" s="2">
        <v>42181</v>
      </c>
      <c r="B288" s="3">
        <v>42185</v>
      </c>
      <c r="C288">
        <f>SUMIFS('[1]FAANGM - Price - Weekly'!$E:$E,'[1]FAANGM - Price - Weekly'!$A:$A,$A288)</f>
        <v>31.687999999999999</v>
      </c>
      <c r="D288">
        <f>SUMIFS('[1]FAANGM - Volume - Weekly'!$D:$D,'[1]FAANGM - Volume - Weekly'!$A:$A,A288)</f>
        <v>782380032</v>
      </c>
      <c r="E288">
        <f>SUMIFS('[1]FAANGM - Twitter - Weekly'!$B:$B,'[1]FAANGM - Twitter - Weekly'!$A:$A,$A288)</f>
        <v>7463</v>
      </c>
      <c r="F288">
        <f>SUMIFS('[1]FAANGM - Twitter - Weekly'!$C:$C,'[1]FAANGM - Twitter - Weekly'!$A:$A,$A288)</f>
        <v>246</v>
      </c>
      <c r="G288">
        <f>SUMIFS('[1]FAANGM - Twitter - Weekly'!$D:$D,'[1]FAANGM - Twitter - Weekly'!$A:$A,$A288)</f>
        <v>-193</v>
      </c>
      <c r="H288">
        <f>SUMIFS('[1]FAANGM - News - Weekly'!$B:$B,'[1]FAANGM - News - Weekly'!$A:$A,$A288)</f>
        <v>2697</v>
      </c>
      <c r="I288">
        <f>SUMIFS('[1]FAANGM - News - Weekly'!$C:$C,'[1]FAANGM - News - Weekly'!$A:$A,$A288)</f>
        <v>76</v>
      </c>
      <c r="J288">
        <f>SUMIFS('[1]FAANGM - News - Weekly'!$D:$D,'[1]FAANGM - News - Weekly'!$A:$A,$A288)</f>
        <v>-34</v>
      </c>
      <c r="K288">
        <f>IF(Q288=0,(Q287+Q289)/2,Q288)</f>
        <v>254979328</v>
      </c>
      <c r="L288">
        <f>IF(R288=0,(R287+R289)/2,R288)</f>
        <v>1.57962524138011</v>
      </c>
      <c r="P288" s="4"/>
      <c r="Q288">
        <f>SUMIFS('[1]FAANGM - Short Interest'!$B:$B,'[1]FAANGM - Short Interest'!$A:$A,B288)</f>
        <v>254979328</v>
      </c>
      <c r="R288">
        <f>SUMIFS('[1]FAANGM - Short Interest'!$E:$E,'[1]FAANGM - Short Interest'!$A:$A,B288)</f>
        <v>1.57962524138011</v>
      </c>
    </row>
    <row r="289" spans="1:18" x14ac:dyDescent="0.35">
      <c r="A289" s="2">
        <v>42188</v>
      </c>
      <c r="B289" s="3">
        <v>0</v>
      </c>
      <c r="C289">
        <f>SUMIFS('[1]FAANGM - Price - Weekly'!$E:$E,'[1]FAANGM - Price - Weekly'!$A:$A,$A289)</f>
        <v>31.61</v>
      </c>
      <c r="D289">
        <f>SUMIFS('[1]FAANGM - Volume - Weekly'!$D:$D,'[1]FAANGM - Volume - Weekly'!$A:$A,A289)</f>
        <v>603929984</v>
      </c>
      <c r="E289">
        <f>SUMIFS('[1]FAANGM - Twitter - Weekly'!$B:$B,'[1]FAANGM - Twitter - Weekly'!$A:$A,$A289)</f>
        <v>3480</v>
      </c>
      <c r="F289">
        <f>SUMIFS('[1]FAANGM - Twitter - Weekly'!$C:$C,'[1]FAANGM - Twitter - Weekly'!$A:$A,$A289)</f>
        <v>165</v>
      </c>
      <c r="G289">
        <f>SUMIFS('[1]FAANGM - Twitter - Weekly'!$D:$D,'[1]FAANGM - Twitter - Weekly'!$A:$A,$A289)</f>
        <v>-151</v>
      </c>
      <c r="H289">
        <f>SUMIFS('[1]FAANGM - News - Weekly'!$B:$B,'[1]FAANGM - News - Weekly'!$A:$A,$A289)</f>
        <v>1581</v>
      </c>
      <c r="I289">
        <f>SUMIFS('[1]FAANGM - News - Weekly'!$C:$C,'[1]FAANGM - News - Weekly'!$A:$A,$A289)</f>
        <v>54</v>
      </c>
      <c r="J289">
        <f>SUMIFS('[1]FAANGM - News - Weekly'!$D:$D,'[1]FAANGM - News - Weekly'!$A:$A,$A289)</f>
        <v>-20</v>
      </c>
      <c r="K289">
        <f>IF(Q289=0,(Q288+Q290)/2,Q289)</f>
        <v>251742590</v>
      </c>
      <c r="L289">
        <f>IF(R289=0,(R288+R290)/2,R289)</f>
        <v>1.4946483390102749</v>
      </c>
      <c r="P289" s="4"/>
      <c r="Q289">
        <f>SUMIFS('[1]FAANGM - Short Interest'!$B:$B,'[1]FAANGM - Short Interest'!$A:$A,B289)</f>
        <v>0</v>
      </c>
      <c r="R289">
        <f>SUMIFS('[1]FAANGM - Short Interest'!$E:$E,'[1]FAANGM - Short Interest'!$A:$A,B289)</f>
        <v>0</v>
      </c>
    </row>
    <row r="290" spans="1:18" x14ac:dyDescent="0.35">
      <c r="A290" s="2">
        <v>42195</v>
      </c>
      <c r="B290" s="3">
        <v>42200</v>
      </c>
      <c r="C290">
        <f>SUMIFS('[1]FAANGM - Price - Weekly'!$E:$E,'[1]FAANGM - Price - Weekly'!$A:$A,$A290)</f>
        <v>30.82</v>
      </c>
      <c r="D290">
        <f>SUMIFS('[1]FAANGM - Volume - Weekly'!$D:$D,'[1]FAANGM - Volume - Weekly'!$A:$A,A290)</f>
        <v>1100000000</v>
      </c>
      <c r="E290">
        <f>SUMIFS('[1]FAANGM - Twitter - Weekly'!$B:$B,'[1]FAANGM - Twitter - Weekly'!$A:$A,$A290)</f>
        <v>9436</v>
      </c>
      <c r="F290">
        <f>SUMIFS('[1]FAANGM - Twitter - Weekly'!$C:$C,'[1]FAANGM - Twitter - Weekly'!$A:$A,$A290)</f>
        <v>753</v>
      </c>
      <c r="G290">
        <f>SUMIFS('[1]FAANGM - Twitter - Weekly'!$D:$D,'[1]FAANGM - Twitter - Weekly'!$A:$A,$A290)</f>
        <v>-1183</v>
      </c>
      <c r="H290">
        <f>SUMIFS('[1]FAANGM - News - Weekly'!$B:$B,'[1]FAANGM - News - Weekly'!$A:$A,$A290)</f>
        <v>2189</v>
      </c>
      <c r="I290">
        <f>SUMIFS('[1]FAANGM - News - Weekly'!$C:$C,'[1]FAANGM - News - Weekly'!$A:$A,$A290)</f>
        <v>123</v>
      </c>
      <c r="J290">
        <f>SUMIFS('[1]FAANGM - News - Weekly'!$D:$D,'[1]FAANGM - News - Weekly'!$A:$A,$A290)</f>
        <v>-52</v>
      </c>
      <c r="K290">
        <f>IF(Q290=0,(Q289+Q291)/2,Q290)</f>
        <v>248505852</v>
      </c>
      <c r="L290">
        <f>IF(R290=0,(R289+R291)/2,R290)</f>
        <v>1.4096714366404399</v>
      </c>
      <c r="P290" s="4"/>
      <c r="Q290">
        <f>SUMIFS('[1]FAANGM - Short Interest'!$B:$B,'[1]FAANGM - Short Interest'!$A:$A,B290)</f>
        <v>248505852</v>
      </c>
      <c r="R290">
        <f>SUMIFS('[1]FAANGM - Short Interest'!$E:$E,'[1]FAANGM - Short Interest'!$A:$A,B290)</f>
        <v>1.4096714366404399</v>
      </c>
    </row>
    <row r="291" spans="1:18" x14ac:dyDescent="0.35">
      <c r="A291" s="2">
        <v>42202</v>
      </c>
      <c r="B291" s="3">
        <v>0</v>
      </c>
      <c r="C291">
        <f>SUMIFS('[1]FAANGM - Price - Weekly'!$E:$E,'[1]FAANGM - Price - Weekly'!$A:$A,$A291)</f>
        <v>32.405000000000001</v>
      </c>
      <c r="D291">
        <f>SUMIFS('[1]FAANGM - Volume - Weekly'!$D:$D,'[1]FAANGM - Volume - Weekly'!$A:$A,A291)</f>
        <v>756979968</v>
      </c>
      <c r="E291">
        <f>SUMIFS('[1]FAANGM - Twitter - Weekly'!$B:$B,'[1]FAANGM - Twitter - Weekly'!$A:$A,$A291)</f>
        <v>5422</v>
      </c>
      <c r="F291">
        <f>SUMIFS('[1]FAANGM - Twitter - Weekly'!$C:$C,'[1]FAANGM - Twitter - Weekly'!$A:$A,$A291)</f>
        <v>515</v>
      </c>
      <c r="G291">
        <f>SUMIFS('[1]FAANGM - Twitter - Weekly'!$D:$D,'[1]FAANGM - Twitter - Weekly'!$A:$A,$A291)</f>
        <v>-252</v>
      </c>
      <c r="H291">
        <f>SUMIFS('[1]FAANGM - News - Weekly'!$B:$B,'[1]FAANGM - News - Weekly'!$A:$A,$A291)</f>
        <v>1874</v>
      </c>
      <c r="I291">
        <f>SUMIFS('[1]FAANGM - News - Weekly'!$C:$C,'[1]FAANGM - News - Weekly'!$A:$A,$A291)</f>
        <v>90</v>
      </c>
      <c r="J291">
        <f>SUMIFS('[1]FAANGM - News - Weekly'!$D:$D,'[1]FAANGM - News - Weekly'!$A:$A,$A291)</f>
        <v>-42</v>
      </c>
      <c r="K291">
        <f>IF(Q291=0,(Q290+Q292)/2,Q291)</f>
        <v>124252926</v>
      </c>
      <c r="L291">
        <f>IF(R291=0,(R290+R292)/2,R291)</f>
        <v>0.70483571832021996</v>
      </c>
      <c r="P291" s="4"/>
      <c r="Q291">
        <f>SUMIFS('[1]FAANGM - Short Interest'!$B:$B,'[1]FAANGM - Short Interest'!$A:$A,B291)</f>
        <v>0</v>
      </c>
      <c r="R291">
        <f>SUMIFS('[1]FAANGM - Short Interest'!$E:$E,'[1]FAANGM - Short Interest'!$A:$A,B291)</f>
        <v>0</v>
      </c>
    </row>
    <row r="292" spans="1:18" x14ac:dyDescent="0.35">
      <c r="A292" s="2">
        <v>42209</v>
      </c>
      <c r="B292" s="3">
        <v>0</v>
      </c>
      <c r="C292">
        <f>SUMIFS('[1]FAANGM - Price - Weekly'!$E:$E,'[1]FAANGM - Price - Weekly'!$A:$A,$A292)</f>
        <v>31.125</v>
      </c>
      <c r="D292">
        <f>SUMIFS('[1]FAANGM - Volume - Weekly'!$D:$D,'[1]FAANGM - Volume - Weekly'!$A:$A,A292)</f>
        <v>1380000000</v>
      </c>
      <c r="E292">
        <f>SUMIFS('[1]FAANGM - Twitter - Weekly'!$B:$B,'[1]FAANGM - Twitter - Weekly'!$A:$A,$A292)</f>
        <v>6408</v>
      </c>
      <c r="F292">
        <f>SUMIFS('[1]FAANGM - Twitter - Weekly'!$C:$C,'[1]FAANGM - Twitter - Weekly'!$A:$A,$A292)</f>
        <v>581</v>
      </c>
      <c r="G292">
        <f>SUMIFS('[1]FAANGM - Twitter - Weekly'!$D:$D,'[1]FAANGM - Twitter - Weekly'!$A:$A,$A292)</f>
        <v>-479</v>
      </c>
      <c r="H292">
        <f>SUMIFS('[1]FAANGM - News - Weekly'!$B:$B,'[1]FAANGM - News - Weekly'!$A:$A,$A292)</f>
        <v>1949</v>
      </c>
      <c r="I292">
        <f>SUMIFS('[1]FAANGM - News - Weekly'!$C:$C,'[1]FAANGM - News - Weekly'!$A:$A,$A292)</f>
        <v>162</v>
      </c>
      <c r="J292">
        <f>SUMIFS('[1]FAANGM - News - Weekly'!$D:$D,'[1]FAANGM - News - Weekly'!$A:$A,$A292)</f>
        <v>-33</v>
      </c>
      <c r="K292">
        <f>IF(Q292=0,(Q291+Q293)/2,Q292)</f>
        <v>120501904</v>
      </c>
      <c r="L292">
        <f>IF(R292=0,(R291+R293)/2,R292)</f>
        <v>0.58371666846412995</v>
      </c>
      <c r="P292" s="4"/>
      <c r="Q292">
        <f>SUMIFS('[1]FAANGM - Short Interest'!$B:$B,'[1]FAANGM - Short Interest'!$A:$A,B292)</f>
        <v>0</v>
      </c>
      <c r="R292">
        <f>SUMIFS('[1]FAANGM - Short Interest'!$E:$E,'[1]FAANGM - Short Interest'!$A:$A,B292)</f>
        <v>0</v>
      </c>
    </row>
    <row r="293" spans="1:18" x14ac:dyDescent="0.35">
      <c r="A293" s="2">
        <v>42216</v>
      </c>
      <c r="B293" s="3">
        <v>42216</v>
      </c>
      <c r="C293">
        <f>SUMIFS('[1]FAANGM - Price - Weekly'!$E:$E,'[1]FAANGM - Price - Weekly'!$A:$A,$A293)</f>
        <v>30.324999999999999</v>
      </c>
      <c r="D293">
        <f>SUMIFS('[1]FAANGM - Volume - Weekly'!$D:$D,'[1]FAANGM - Volume - Weekly'!$A:$A,A293)</f>
        <v>766390016</v>
      </c>
      <c r="E293">
        <f>SUMIFS('[1]FAANGM - Twitter - Weekly'!$B:$B,'[1]FAANGM - Twitter - Weekly'!$A:$A,$A293)</f>
        <v>4572</v>
      </c>
      <c r="F293">
        <f>SUMIFS('[1]FAANGM - Twitter - Weekly'!$C:$C,'[1]FAANGM - Twitter - Weekly'!$A:$A,$A293)</f>
        <v>286</v>
      </c>
      <c r="G293">
        <f>SUMIFS('[1]FAANGM - Twitter - Weekly'!$D:$D,'[1]FAANGM - Twitter - Weekly'!$A:$A,$A293)</f>
        <v>-242</v>
      </c>
      <c r="H293">
        <f>SUMIFS('[1]FAANGM - News - Weekly'!$B:$B,'[1]FAANGM - News - Weekly'!$A:$A,$A293)</f>
        <v>1695</v>
      </c>
      <c r="I293">
        <f>SUMIFS('[1]FAANGM - News - Weekly'!$C:$C,'[1]FAANGM - News - Weekly'!$A:$A,$A293)</f>
        <v>95</v>
      </c>
      <c r="J293">
        <f>SUMIFS('[1]FAANGM - News - Weekly'!$D:$D,'[1]FAANGM - News - Weekly'!$A:$A,$A293)</f>
        <v>-21</v>
      </c>
      <c r="K293">
        <f>IF(Q293=0,(Q292+Q294)/2,Q293)</f>
        <v>241003808</v>
      </c>
      <c r="L293">
        <f>IF(R293=0,(R292+R294)/2,R293)</f>
        <v>1.1674333369282599</v>
      </c>
      <c r="P293" s="4"/>
      <c r="Q293">
        <f>SUMIFS('[1]FAANGM - Short Interest'!$B:$B,'[1]FAANGM - Short Interest'!$A:$A,B293)</f>
        <v>241003808</v>
      </c>
      <c r="R293">
        <f>SUMIFS('[1]FAANGM - Short Interest'!$E:$E,'[1]FAANGM - Short Interest'!$A:$A,B293)</f>
        <v>1.1674333369282599</v>
      </c>
    </row>
    <row r="294" spans="1:18" x14ac:dyDescent="0.35">
      <c r="A294" s="2">
        <v>42223</v>
      </c>
      <c r="B294" s="3">
        <v>0</v>
      </c>
      <c r="C294">
        <f>SUMIFS('[1]FAANGM - Price - Weekly'!$E:$E,'[1]FAANGM - Price - Weekly'!$A:$A,$A294)</f>
        <v>28.88</v>
      </c>
      <c r="D294">
        <f>SUMIFS('[1]FAANGM - Volume - Weekly'!$D:$D,'[1]FAANGM - Volume - Weekly'!$A:$A,A294)</f>
        <v>1540000000</v>
      </c>
      <c r="E294">
        <f>SUMIFS('[1]FAANGM - Twitter - Weekly'!$B:$B,'[1]FAANGM - Twitter - Weekly'!$A:$A,$A294)</f>
        <v>5533</v>
      </c>
      <c r="F294">
        <f>SUMIFS('[1]FAANGM - Twitter - Weekly'!$C:$C,'[1]FAANGM - Twitter - Weekly'!$A:$A,$A294)</f>
        <v>474</v>
      </c>
      <c r="G294">
        <f>SUMIFS('[1]FAANGM - Twitter - Weekly'!$D:$D,'[1]FAANGM - Twitter - Weekly'!$A:$A,$A294)</f>
        <v>-463</v>
      </c>
      <c r="H294">
        <f>SUMIFS('[1]FAANGM - News - Weekly'!$B:$B,'[1]FAANGM - News - Weekly'!$A:$A,$A294)</f>
        <v>2111</v>
      </c>
      <c r="I294">
        <f>SUMIFS('[1]FAANGM - News - Weekly'!$C:$C,'[1]FAANGM - News - Weekly'!$A:$A,$A294)</f>
        <v>120</v>
      </c>
      <c r="J294">
        <f>SUMIFS('[1]FAANGM - News - Weekly'!$D:$D,'[1]FAANGM - News - Weekly'!$A:$A,$A294)</f>
        <v>-54</v>
      </c>
      <c r="K294">
        <f>IF(Q294=0,(Q293+Q295)/2,Q294)</f>
        <v>250496144</v>
      </c>
      <c r="L294">
        <f>IF(R294=0,(R293+R295)/2,R294)</f>
        <v>1.028547471282429</v>
      </c>
      <c r="P294" s="4"/>
      <c r="Q294">
        <f>SUMIFS('[1]FAANGM - Short Interest'!$B:$B,'[1]FAANGM - Short Interest'!$A:$A,B294)</f>
        <v>0</v>
      </c>
      <c r="R294">
        <f>SUMIFS('[1]FAANGM - Short Interest'!$E:$E,'[1]FAANGM - Short Interest'!$A:$A,B294)</f>
        <v>0</v>
      </c>
    </row>
    <row r="295" spans="1:18" x14ac:dyDescent="0.35">
      <c r="A295" s="2">
        <v>42230</v>
      </c>
      <c r="B295" s="3">
        <v>42230</v>
      </c>
      <c r="C295">
        <f>SUMIFS('[1]FAANGM - Price - Weekly'!$E:$E,'[1]FAANGM - Price - Weekly'!$A:$A,$A295)</f>
        <v>28.99</v>
      </c>
      <c r="D295">
        <f>SUMIFS('[1]FAANGM - Volume - Weekly'!$D:$D,'[1]FAANGM - Volume - Weekly'!$A:$A,A295)</f>
        <v>1380000000</v>
      </c>
      <c r="E295">
        <f>SUMIFS('[1]FAANGM - Twitter - Weekly'!$B:$B,'[1]FAANGM - Twitter - Weekly'!$A:$A,$A295)</f>
        <v>8733</v>
      </c>
      <c r="F295">
        <f>SUMIFS('[1]FAANGM - Twitter - Weekly'!$C:$C,'[1]FAANGM - Twitter - Weekly'!$A:$A,$A295)</f>
        <v>369</v>
      </c>
      <c r="G295">
        <f>SUMIFS('[1]FAANGM - Twitter - Weekly'!$D:$D,'[1]FAANGM - Twitter - Weekly'!$A:$A,$A295)</f>
        <v>-422</v>
      </c>
      <c r="H295">
        <f>SUMIFS('[1]FAANGM - News - Weekly'!$B:$B,'[1]FAANGM - News - Weekly'!$A:$A,$A295)</f>
        <v>2545</v>
      </c>
      <c r="I295">
        <f>SUMIFS('[1]FAANGM - News - Weekly'!$C:$C,'[1]FAANGM - News - Weekly'!$A:$A,$A295)</f>
        <v>141</v>
      </c>
      <c r="J295">
        <f>SUMIFS('[1]FAANGM - News - Weekly'!$D:$D,'[1]FAANGM - News - Weekly'!$A:$A,$A295)</f>
        <v>-46</v>
      </c>
      <c r="K295">
        <f>IF(Q295=0,(Q294+Q296)/2,Q295)</f>
        <v>259988480</v>
      </c>
      <c r="L295">
        <f>IF(R295=0,(R294+R296)/2,R295)</f>
        <v>0.88966160563659802</v>
      </c>
      <c r="P295" s="4"/>
      <c r="Q295">
        <f>SUMIFS('[1]FAANGM - Short Interest'!$B:$B,'[1]FAANGM - Short Interest'!$A:$A,B295)</f>
        <v>259988480</v>
      </c>
      <c r="R295">
        <f>SUMIFS('[1]FAANGM - Short Interest'!$E:$E,'[1]FAANGM - Short Interest'!$A:$A,B295)</f>
        <v>0.88966160563659802</v>
      </c>
    </row>
    <row r="296" spans="1:18" x14ac:dyDescent="0.35">
      <c r="A296" s="2">
        <v>42237</v>
      </c>
      <c r="B296" s="3">
        <v>0</v>
      </c>
      <c r="C296">
        <f>SUMIFS('[1]FAANGM - Price - Weekly'!$E:$E,'[1]FAANGM - Price - Weekly'!$A:$A,$A296)</f>
        <v>26.44</v>
      </c>
      <c r="D296">
        <f>SUMIFS('[1]FAANGM - Volume - Weekly'!$D:$D,'[1]FAANGM - Volume - Weekly'!$A:$A,A296)</f>
        <v>1280000000</v>
      </c>
      <c r="E296">
        <f>SUMIFS('[1]FAANGM - Twitter - Weekly'!$B:$B,'[1]FAANGM - Twitter - Weekly'!$A:$A,$A296)</f>
        <v>8497</v>
      </c>
      <c r="F296">
        <f>SUMIFS('[1]FAANGM - Twitter - Weekly'!$C:$C,'[1]FAANGM - Twitter - Weekly'!$A:$A,$A296)</f>
        <v>519</v>
      </c>
      <c r="G296">
        <f>SUMIFS('[1]FAANGM - Twitter - Weekly'!$D:$D,'[1]FAANGM - Twitter - Weekly'!$A:$A,$A296)</f>
        <v>-844</v>
      </c>
      <c r="H296">
        <f>SUMIFS('[1]FAANGM - News - Weekly'!$B:$B,'[1]FAANGM - News - Weekly'!$A:$A,$A296)</f>
        <v>1750</v>
      </c>
      <c r="I296">
        <f>SUMIFS('[1]FAANGM - News - Weekly'!$C:$C,'[1]FAANGM - News - Weekly'!$A:$A,$A296)</f>
        <v>108</v>
      </c>
      <c r="J296">
        <f>SUMIFS('[1]FAANGM - News - Weekly'!$D:$D,'[1]FAANGM - News - Weekly'!$A:$A,$A296)</f>
        <v>-37</v>
      </c>
      <c r="K296">
        <f>IF(Q296=0,(Q295+Q297)/2,Q296)</f>
        <v>287459650</v>
      </c>
      <c r="L296">
        <f>IF(R296=0,(R295+R297)/2,R296)</f>
        <v>0.93837471425530405</v>
      </c>
      <c r="P296" s="4"/>
      <c r="Q296">
        <f>SUMIFS('[1]FAANGM - Short Interest'!$B:$B,'[1]FAANGM - Short Interest'!$A:$A,B296)</f>
        <v>0</v>
      </c>
      <c r="R296">
        <f>SUMIFS('[1]FAANGM - Short Interest'!$E:$E,'[1]FAANGM - Short Interest'!$A:$A,B296)</f>
        <v>0</v>
      </c>
    </row>
    <row r="297" spans="1:18" x14ac:dyDescent="0.35">
      <c r="A297" s="2">
        <v>42244</v>
      </c>
      <c r="B297" s="3">
        <v>42247</v>
      </c>
      <c r="C297">
        <f>SUMIFS('[1]FAANGM - Price - Weekly'!$E:$E,'[1]FAANGM - Price - Weekly'!$A:$A,$A297)</f>
        <v>28.323</v>
      </c>
      <c r="D297">
        <f>SUMIFS('[1]FAANGM - Volume - Weekly'!$D:$D,'[1]FAANGM - Volume - Weekly'!$A:$A,A297)</f>
        <v>2000000000</v>
      </c>
      <c r="E297">
        <f>SUMIFS('[1]FAANGM - Twitter - Weekly'!$B:$B,'[1]FAANGM - Twitter - Weekly'!$A:$A,$A297)</f>
        <v>13209</v>
      </c>
      <c r="F297">
        <f>SUMIFS('[1]FAANGM - Twitter - Weekly'!$C:$C,'[1]FAANGM - Twitter - Weekly'!$A:$A,$A297)</f>
        <v>615</v>
      </c>
      <c r="G297">
        <f>SUMIFS('[1]FAANGM - Twitter - Weekly'!$D:$D,'[1]FAANGM - Twitter - Weekly'!$A:$A,$A297)</f>
        <v>-336</v>
      </c>
      <c r="H297">
        <f>SUMIFS('[1]FAANGM - News - Weekly'!$B:$B,'[1]FAANGM - News - Weekly'!$A:$A,$A297)</f>
        <v>3285</v>
      </c>
      <c r="I297">
        <f>SUMIFS('[1]FAANGM - News - Weekly'!$C:$C,'[1]FAANGM - News - Weekly'!$A:$A,$A297)</f>
        <v>170</v>
      </c>
      <c r="J297">
        <f>SUMIFS('[1]FAANGM - News - Weekly'!$D:$D,'[1]FAANGM - News - Weekly'!$A:$A,$A297)</f>
        <v>-66</v>
      </c>
      <c r="K297">
        <f>IF(Q297=0,(Q296+Q298)/2,Q297)</f>
        <v>314930820</v>
      </c>
      <c r="L297">
        <f>IF(R297=0,(R296+R298)/2,R297)</f>
        <v>0.98708782287400998</v>
      </c>
      <c r="P297" s="4"/>
      <c r="Q297">
        <f>SUMIFS('[1]FAANGM - Short Interest'!$B:$B,'[1]FAANGM - Short Interest'!$A:$A,B297)</f>
        <v>314930820</v>
      </c>
      <c r="R297">
        <f>SUMIFS('[1]FAANGM - Short Interest'!$E:$E,'[1]FAANGM - Short Interest'!$A:$A,B297)</f>
        <v>0.98708782287400998</v>
      </c>
    </row>
    <row r="298" spans="1:18" x14ac:dyDescent="0.35">
      <c r="A298" s="2">
        <v>42251</v>
      </c>
      <c r="B298" s="3">
        <v>0</v>
      </c>
      <c r="C298">
        <f>SUMIFS('[1]FAANGM - Price - Weekly'!$E:$E,'[1]FAANGM - Price - Weekly'!$A:$A,$A298)</f>
        <v>27.317</v>
      </c>
      <c r="D298">
        <f>SUMIFS('[1]FAANGM - Volume - Weekly'!$D:$D,'[1]FAANGM - Volume - Weekly'!$A:$A,A298)</f>
        <v>1190000000</v>
      </c>
      <c r="E298">
        <f>SUMIFS('[1]FAANGM - Twitter - Weekly'!$B:$B,'[1]FAANGM - Twitter - Weekly'!$A:$A,$A298)</f>
        <v>9134</v>
      </c>
      <c r="F298">
        <f>SUMIFS('[1]FAANGM - Twitter - Weekly'!$C:$C,'[1]FAANGM - Twitter - Weekly'!$A:$A,$A298)</f>
        <v>507</v>
      </c>
      <c r="G298">
        <f>SUMIFS('[1]FAANGM - Twitter - Weekly'!$D:$D,'[1]FAANGM - Twitter - Weekly'!$A:$A,$A298)</f>
        <v>-429</v>
      </c>
      <c r="H298">
        <f>SUMIFS('[1]FAANGM - News - Weekly'!$B:$B,'[1]FAANGM - News - Weekly'!$A:$A,$A298)</f>
        <v>2410</v>
      </c>
      <c r="I298">
        <f>SUMIFS('[1]FAANGM - News - Weekly'!$C:$C,'[1]FAANGM - News - Weekly'!$A:$A,$A298)</f>
        <v>175</v>
      </c>
      <c r="J298">
        <f>SUMIFS('[1]FAANGM - News - Weekly'!$D:$D,'[1]FAANGM - News - Weekly'!$A:$A,$A298)</f>
        <v>-107</v>
      </c>
      <c r="K298">
        <f>IF(Q298=0,(Q297+Q299)/2,Q298)</f>
        <v>342737700</v>
      </c>
      <c r="L298">
        <f>IF(R298=0,(R297+R299)/2,R298)</f>
        <v>1.26925148558041</v>
      </c>
      <c r="P298" s="4"/>
      <c r="Q298">
        <f>SUMIFS('[1]FAANGM - Short Interest'!$B:$B,'[1]FAANGM - Short Interest'!$A:$A,B298)</f>
        <v>0</v>
      </c>
      <c r="R298">
        <f>SUMIFS('[1]FAANGM - Short Interest'!$E:$E,'[1]FAANGM - Short Interest'!$A:$A,B298)</f>
        <v>0</v>
      </c>
    </row>
    <row r="299" spans="1:18" x14ac:dyDescent="0.35">
      <c r="A299" s="2">
        <v>42258</v>
      </c>
      <c r="B299" s="3">
        <v>42262</v>
      </c>
      <c r="C299">
        <f>SUMIFS('[1]FAANGM - Price - Weekly'!$E:$E,'[1]FAANGM - Price - Weekly'!$A:$A,$A299)</f>
        <v>28.552</v>
      </c>
      <c r="D299">
        <f>SUMIFS('[1]FAANGM - Volume - Weekly'!$D:$D,'[1]FAANGM - Volume - Weekly'!$A:$A,A299)</f>
        <v>1010000000</v>
      </c>
      <c r="E299">
        <f>SUMIFS('[1]FAANGM - Twitter - Weekly'!$B:$B,'[1]FAANGM - Twitter - Weekly'!$A:$A,$A299)</f>
        <v>20060</v>
      </c>
      <c r="F299">
        <f>SUMIFS('[1]FAANGM - Twitter - Weekly'!$C:$C,'[1]FAANGM - Twitter - Weekly'!$A:$A,$A299)</f>
        <v>1021</v>
      </c>
      <c r="G299">
        <f>SUMIFS('[1]FAANGM - Twitter - Weekly'!$D:$D,'[1]FAANGM - Twitter - Weekly'!$A:$A,$A299)</f>
        <v>-393</v>
      </c>
      <c r="H299">
        <f>SUMIFS('[1]FAANGM - News - Weekly'!$B:$B,'[1]FAANGM - News - Weekly'!$A:$A,$A299)</f>
        <v>4959</v>
      </c>
      <c r="I299">
        <f>SUMIFS('[1]FAANGM - News - Weekly'!$C:$C,'[1]FAANGM - News - Weekly'!$A:$A,$A299)</f>
        <v>304</v>
      </c>
      <c r="J299">
        <f>SUMIFS('[1]FAANGM - News - Weekly'!$D:$D,'[1]FAANGM - News - Weekly'!$A:$A,$A299)</f>
        <v>-41</v>
      </c>
      <c r="K299">
        <f>IF(Q299=0,(Q298+Q300)/2,Q299)</f>
        <v>370544580</v>
      </c>
      <c r="L299">
        <f>IF(R299=0,(R298+R300)/2,R299)</f>
        <v>1.5514151482868099</v>
      </c>
      <c r="P299" s="4"/>
      <c r="Q299">
        <f>SUMIFS('[1]FAANGM - Short Interest'!$B:$B,'[1]FAANGM - Short Interest'!$A:$A,B299)</f>
        <v>370544580</v>
      </c>
      <c r="R299">
        <f>SUMIFS('[1]FAANGM - Short Interest'!$E:$E,'[1]FAANGM - Short Interest'!$A:$A,B299)</f>
        <v>1.5514151482868099</v>
      </c>
    </row>
    <row r="300" spans="1:18" x14ac:dyDescent="0.35">
      <c r="A300" s="2">
        <v>42265</v>
      </c>
      <c r="B300" s="3">
        <v>0</v>
      </c>
      <c r="C300">
        <f>SUMIFS('[1]FAANGM - Price - Weekly'!$E:$E,'[1]FAANGM - Price - Weekly'!$A:$A,$A300)</f>
        <v>28.361999999999998</v>
      </c>
      <c r="D300">
        <f>SUMIFS('[1]FAANGM - Volume - Weekly'!$D:$D,'[1]FAANGM - Volume - Weekly'!$A:$A,A300)</f>
        <v>1110000000</v>
      </c>
      <c r="E300">
        <f>SUMIFS('[1]FAANGM - Twitter - Weekly'!$B:$B,'[1]FAANGM - Twitter - Weekly'!$A:$A,$A300)</f>
        <v>13222</v>
      </c>
      <c r="F300">
        <f>SUMIFS('[1]FAANGM - Twitter - Weekly'!$C:$C,'[1]FAANGM - Twitter - Weekly'!$A:$A,$A300)</f>
        <v>386</v>
      </c>
      <c r="G300">
        <f>SUMIFS('[1]FAANGM - Twitter - Weekly'!$D:$D,'[1]FAANGM - Twitter - Weekly'!$A:$A,$A300)</f>
        <v>-1266</v>
      </c>
      <c r="H300">
        <f>SUMIFS('[1]FAANGM - News - Weekly'!$B:$B,'[1]FAANGM - News - Weekly'!$A:$A,$A300)</f>
        <v>3295</v>
      </c>
      <c r="I300">
        <f>SUMIFS('[1]FAANGM - News - Weekly'!$C:$C,'[1]FAANGM - News - Weekly'!$A:$A,$A300)</f>
        <v>154</v>
      </c>
      <c r="J300">
        <f>SUMIFS('[1]FAANGM - News - Weekly'!$D:$D,'[1]FAANGM - News - Weekly'!$A:$A,$A300)</f>
        <v>-71</v>
      </c>
      <c r="K300">
        <f>IF(Q300=0,(Q299+Q301)/2,Q300)</f>
        <v>359433972</v>
      </c>
      <c r="L300">
        <f>IF(R300=0,(R299+R301)/2,R300)</f>
        <v>1.55830611014827</v>
      </c>
      <c r="P300" s="4"/>
      <c r="Q300">
        <f>SUMIFS('[1]FAANGM - Short Interest'!$B:$B,'[1]FAANGM - Short Interest'!$A:$A,B300)</f>
        <v>0</v>
      </c>
      <c r="R300">
        <f>SUMIFS('[1]FAANGM - Short Interest'!$E:$E,'[1]FAANGM - Short Interest'!$A:$A,B300)</f>
        <v>0</v>
      </c>
    </row>
    <row r="301" spans="1:18" x14ac:dyDescent="0.35">
      <c r="A301" s="2">
        <v>42272</v>
      </c>
      <c r="B301" s="3">
        <v>42277</v>
      </c>
      <c r="C301">
        <f>SUMIFS('[1]FAANGM - Price - Weekly'!$E:$E,'[1]FAANGM - Price - Weekly'!$A:$A,$A301)</f>
        <v>28.677</v>
      </c>
      <c r="D301">
        <f>SUMIFS('[1]FAANGM - Volume - Weekly'!$D:$D,'[1]FAANGM - Volume - Weekly'!$A:$A,A301)</f>
        <v>970780032</v>
      </c>
      <c r="E301">
        <f>SUMIFS('[1]FAANGM - Twitter - Weekly'!$B:$B,'[1]FAANGM - Twitter - Weekly'!$A:$A,$A301)</f>
        <v>11931</v>
      </c>
      <c r="F301">
        <f>SUMIFS('[1]FAANGM - Twitter - Weekly'!$C:$C,'[1]FAANGM - Twitter - Weekly'!$A:$A,$A301)</f>
        <v>391</v>
      </c>
      <c r="G301">
        <f>SUMIFS('[1]FAANGM - Twitter - Weekly'!$D:$D,'[1]FAANGM - Twitter - Weekly'!$A:$A,$A301)</f>
        <v>-927</v>
      </c>
      <c r="H301">
        <f>SUMIFS('[1]FAANGM - News - Weekly'!$B:$B,'[1]FAANGM - News - Weekly'!$A:$A,$A301)</f>
        <v>3629</v>
      </c>
      <c r="I301">
        <f>SUMIFS('[1]FAANGM - News - Weekly'!$C:$C,'[1]FAANGM - News - Weekly'!$A:$A,$A301)</f>
        <v>161</v>
      </c>
      <c r="J301">
        <f>SUMIFS('[1]FAANGM - News - Weekly'!$D:$D,'[1]FAANGM - News - Weekly'!$A:$A,$A301)</f>
        <v>-30</v>
      </c>
      <c r="K301">
        <f>IF(Q301=0,(Q300+Q302)/2,Q301)</f>
        <v>348323364</v>
      </c>
      <c r="L301">
        <f>IF(R301=0,(R300+R302)/2,R301)</f>
        <v>1.5651970720097299</v>
      </c>
      <c r="P301" s="4"/>
      <c r="Q301">
        <f>SUMIFS('[1]FAANGM - Short Interest'!$B:$B,'[1]FAANGM - Short Interest'!$A:$A,B301)</f>
        <v>348323364</v>
      </c>
      <c r="R301">
        <f>SUMIFS('[1]FAANGM - Short Interest'!$E:$E,'[1]FAANGM - Short Interest'!$A:$A,B301)</f>
        <v>1.5651970720097299</v>
      </c>
    </row>
    <row r="302" spans="1:18" x14ac:dyDescent="0.35">
      <c r="A302" s="2">
        <v>42279</v>
      </c>
      <c r="B302" s="3">
        <v>0</v>
      </c>
      <c r="C302">
        <f>SUMIFS('[1]FAANGM - Price - Weekly'!$E:$E,'[1]FAANGM - Price - Weekly'!$A:$A,$A302)</f>
        <v>27.594999999999999</v>
      </c>
      <c r="D302">
        <f>SUMIFS('[1]FAANGM - Volume - Weekly'!$D:$D,'[1]FAANGM - Volume - Weekly'!$A:$A,A302)</f>
        <v>1260000000</v>
      </c>
      <c r="E302">
        <f>SUMIFS('[1]FAANGM - Twitter - Weekly'!$B:$B,'[1]FAANGM - Twitter - Weekly'!$A:$A,$A302)</f>
        <v>14045</v>
      </c>
      <c r="F302">
        <f>SUMIFS('[1]FAANGM - Twitter - Weekly'!$C:$C,'[1]FAANGM - Twitter - Weekly'!$A:$A,$A302)</f>
        <v>310</v>
      </c>
      <c r="G302">
        <f>SUMIFS('[1]FAANGM - Twitter - Weekly'!$D:$D,'[1]FAANGM - Twitter - Weekly'!$A:$A,$A302)</f>
        <v>-855</v>
      </c>
      <c r="H302">
        <f>SUMIFS('[1]FAANGM - News - Weekly'!$B:$B,'[1]FAANGM - News - Weekly'!$A:$A,$A302)</f>
        <v>2755</v>
      </c>
      <c r="I302">
        <f>SUMIFS('[1]FAANGM - News - Weekly'!$C:$C,'[1]FAANGM - News - Weekly'!$A:$A,$A302)</f>
        <v>133</v>
      </c>
      <c r="J302">
        <f>SUMIFS('[1]FAANGM - News - Weekly'!$D:$D,'[1]FAANGM - News - Weekly'!$A:$A,$A302)</f>
        <v>-40</v>
      </c>
      <c r="K302">
        <f>IF(Q302=0,(Q301+Q303)/2,Q302)</f>
        <v>354546306</v>
      </c>
      <c r="L302">
        <f>IF(R302=0,(R301+R303)/2,R302)</f>
        <v>1.7176268573375051</v>
      </c>
      <c r="P302" s="4"/>
      <c r="Q302">
        <f>SUMIFS('[1]FAANGM - Short Interest'!$B:$B,'[1]FAANGM - Short Interest'!$A:$A,B302)</f>
        <v>0</v>
      </c>
      <c r="R302">
        <f>SUMIFS('[1]FAANGM - Short Interest'!$E:$E,'[1]FAANGM - Short Interest'!$A:$A,B302)</f>
        <v>0</v>
      </c>
    </row>
    <row r="303" spans="1:18" x14ac:dyDescent="0.35">
      <c r="A303" s="2">
        <v>42286</v>
      </c>
      <c r="B303" s="3">
        <v>42292</v>
      </c>
      <c r="C303">
        <f>SUMIFS('[1]FAANGM - Price - Weekly'!$E:$E,'[1]FAANGM - Price - Weekly'!$A:$A,$A303)</f>
        <v>28.03</v>
      </c>
      <c r="D303">
        <f>SUMIFS('[1]FAANGM - Volume - Weekly'!$D:$D,'[1]FAANGM - Volume - Weekly'!$A:$A,A303)</f>
        <v>1050000000</v>
      </c>
      <c r="E303">
        <f>SUMIFS('[1]FAANGM - Twitter - Weekly'!$B:$B,'[1]FAANGM - Twitter - Weekly'!$A:$A,$A303)</f>
        <v>11403</v>
      </c>
      <c r="F303">
        <f>SUMIFS('[1]FAANGM - Twitter - Weekly'!$C:$C,'[1]FAANGM - Twitter - Weekly'!$A:$A,$A303)</f>
        <v>266</v>
      </c>
      <c r="G303">
        <f>SUMIFS('[1]FAANGM - Twitter - Weekly'!$D:$D,'[1]FAANGM - Twitter - Weekly'!$A:$A,$A303)</f>
        <v>-869</v>
      </c>
      <c r="H303">
        <f>SUMIFS('[1]FAANGM - News - Weekly'!$B:$B,'[1]FAANGM - News - Weekly'!$A:$A,$A303)</f>
        <v>2838</v>
      </c>
      <c r="I303">
        <f>SUMIFS('[1]FAANGM - News - Weekly'!$C:$C,'[1]FAANGM - News - Weekly'!$A:$A,$A303)</f>
        <v>122</v>
      </c>
      <c r="J303">
        <f>SUMIFS('[1]FAANGM - News - Weekly'!$D:$D,'[1]FAANGM - News - Weekly'!$A:$A,$A303)</f>
        <v>-30</v>
      </c>
      <c r="K303">
        <f>IF(Q303=0,(Q302+Q304)/2,Q303)</f>
        <v>360769248</v>
      </c>
      <c r="L303">
        <f>IF(R303=0,(R302+R304)/2,R303)</f>
        <v>1.87005664266528</v>
      </c>
      <c r="P303" s="4"/>
      <c r="Q303">
        <f>SUMIFS('[1]FAANGM - Short Interest'!$B:$B,'[1]FAANGM - Short Interest'!$A:$A,B303)</f>
        <v>360769248</v>
      </c>
      <c r="R303">
        <f>SUMIFS('[1]FAANGM - Short Interest'!$E:$E,'[1]FAANGM - Short Interest'!$A:$A,B303)</f>
        <v>1.87005664266528</v>
      </c>
    </row>
    <row r="304" spans="1:18" x14ac:dyDescent="0.35">
      <c r="A304" s="2">
        <v>42293</v>
      </c>
      <c r="B304" s="3">
        <v>0</v>
      </c>
      <c r="C304">
        <f>SUMIFS('[1]FAANGM - Price - Weekly'!$E:$E,'[1]FAANGM - Price - Weekly'!$A:$A,$A304)</f>
        <v>27.76</v>
      </c>
      <c r="D304">
        <f>SUMIFS('[1]FAANGM - Volume - Weekly'!$D:$D,'[1]FAANGM - Volume - Weekly'!$A:$A,A304)</f>
        <v>739539968</v>
      </c>
      <c r="E304">
        <f>SUMIFS('[1]FAANGM - Twitter - Weekly'!$B:$B,'[1]FAANGM - Twitter - Weekly'!$A:$A,$A304)</f>
        <v>4323</v>
      </c>
      <c r="F304">
        <f>SUMIFS('[1]FAANGM - Twitter - Weekly'!$C:$C,'[1]FAANGM - Twitter - Weekly'!$A:$A,$A304)</f>
        <v>366</v>
      </c>
      <c r="G304">
        <f>SUMIFS('[1]FAANGM - Twitter - Weekly'!$D:$D,'[1]FAANGM - Twitter - Weekly'!$A:$A,$A304)</f>
        <v>-307</v>
      </c>
      <c r="H304">
        <f>SUMIFS('[1]FAANGM - News - Weekly'!$B:$B,'[1]FAANGM - News - Weekly'!$A:$A,$A304)</f>
        <v>2197</v>
      </c>
      <c r="I304">
        <f>SUMIFS('[1]FAANGM - News - Weekly'!$C:$C,'[1]FAANGM - News - Weekly'!$A:$A,$A304)</f>
        <v>94</v>
      </c>
      <c r="J304">
        <f>SUMIFS('[1]FAANGM - News - Weekly'!$D:$D,'[1]FAANGM - News - Weekly'!$A:$A,$A304)</f>
        <v>-24</v>
      </c>
      <c r="K304">
        <f>IF(Q304=0,(Q303+Q305)/2,Q304)</f>
        <v>180384624</v>
      </c>
      <c r="L304">
        <f>IF(R304=0,(R303+R305)/2,R304)</f>
        <v>0.93502832133264002</v>
      </c>
      <c r="P304" s="4"/>
      <c r="Q304">
        <f>SUMIFS('[1]FAANGM - Short Interest'!$B:$B,'[1]FAANGM - Short Interest'!$A:$A,B304)</f>
        <v>0</v>
      </c>
      <c r="R304">
        <f>SUMIFS('[1]FAANGM - Short Interest'!$E:$E,'[1]FAANGM - Short Interest'!$A:$A,B304)</f>
        <v>0</v>
      </c>
    </row>
    <row r="305" spans="1:18" x14ac:dyDescent="0.35">
      <c r="A305" s="2">
        <v>42300</v>
      </c>
      <c r="B305" s="3">
        <v>0</v>
      </c>
      <c r="C305">
        <f>SUMIFS('[1]FAANGM - Price - Weekly'!$E:$E,'[1]FAANGM - Price - Weekly'!$A:$A,$A305)</f>
        <v>29.77</v>
      </c>
      <c r="D305">
        <f>SUMIFS('[1]FAANGM - Volume - Weekly'!$D:$D,'[1]FAANGM - Volume - Weekly'!$A:$A,A305)</f>
        <v>888300032</v>
      </c>
      <c r="E305">
        <f>SUMIFS('[1]FAANGM - Twitter - Weekly'!$B:$B,'[1]FAANGM - Twitter - Weekly'!$A:$A,$A305)</f>
        <v>6629</v>
      </c>
      <c r="F305">
        <f>SUMIFS('[1]FAANGM - Twitter - Weekly'!$C:$C,'[1]FAANGM - Twitter - Weekly'!$A:$A,$A305)</f>
        <v>430</v>
      </c>
      <c r="G305">
        <f>SUMIFS('[1]FAANGM - Twitter - Weekly'!$D:$D,'[1]FAANGM - Twitter - Weekly'!$A:$A,$A305)</f>
        <v>-590</v>
      </c>
      <c r="H305">
        <f>SUMIFS('[1]FAANGM - News - Weekly'!$B:$B,'[1]FAANGM - News - Weekly'!$A:$A,$A305)</f>
        <v>2889</v>
      </c>
      <c r="I305">
        <f>SUMIFS('[1]FAANGM - News - Weekly'!$C:$C,'[1]FAANGM - News - Weekly'!$A:$A,$A305)</f>
        <v>110</v>
      </c>
      <c r="J305">
        <f>SUMIFS('[1]FAANGM - News - Weekly'!$D:$D,'[1]FAANGM - News - Weekly'!$A:$A,$A305)</f>
        <v>-34</v>
      </c>
      <c r="K305">
        <f>IF(Q305=0,(Q304+Q306)/2,Q305)</f>
        <v>149343948</v>
      </c>
      <c r="L305">
        <f>IF(R305=0,(R304+R306)/2,R305)</f>
        <v>0.70302091597164995</v>
      </c>
      <c r="P305" s="4"/>
      <c r="Q305">
        <f>SUMIFS('[1]FAANGM - Short Interest'!$B:$B,'[1]FAANGM - Short Interest'!$A:$A,B305)</f>
        <v>0</v>
      </c>
      <c r="R305">
        <f>SUMIFS('[1]FAANGM - Short Interest'!$E:$E,'[1]FAANGM - Short Interest'!$A:$A,B305)</f>
        <v>0</v>
      </c>
    </row>
    <row r="306" spans="1:18" x14ac:dyDescent="0.35">
      <c r="A306" s="2">
        <v>42307</v>
      </c>
      <c r="B306" s="3">
        <v>42307</v>
      </c>
      <c r="C306">
        <f>SUMIFS('[1]FAANGM - Price - Weekly'!$E:$E,'[1]FAANGM - Price - Weekly'!$A:$A,$A306)</f>
        <v>29.875</v>
      </c>
      <c r="D306">
        <f>SUMIFS('[1]FAANGM - Volume - Weekly'!$D:$D,'[1]FAANGM - Volume - Weekly'!$A:$A,A306)</f>
        <v>1290000000</v>
      </c>
      <c r="E306">
        <f>SUMIFS('[1]FAANGM - Twitter - Weekly'!$B:$B,'[1]FAANGM - Twitter - Weekly'!$A:$A,$A306)</f>
        <v>9072</v>
      </c>
      <c r="F306">
        <f>SUMIFS('[1]FAANGM - Twitter - Weekly'!$C:$C,'[1]FAANGM - Twitter - Weekly'!$A:$A,$A306)</f>
        <v>538</v>
      </c>
      <c r="G306">
        <f>SUMIFS('[1]FAANGM - Twitter - Weekly'!$D:$D,'[1]FAANGM - Twitter - Weekly'!$A:$A,$A306)</f>
        <v>-504</v>
      </c>
      <c r="H306">
        <f>SUMIFS('[1]FAANGM - News - Weekly'!$B:$B,'[1]FAANGM - News - Weekly'!$A:$A,$A306)</f>
        <v>2614</v>
      </c>
      <c r="I306">
        <f>SUMIFS('[1]FAANGM - News - Weekly'!$C:$C,'[1]FAANGM - News - Weekly'!$A:$A,$A306)</f>
        <v>142</v>
      </c>
      <c r="J306">
        <f>SUMIFS('[1]FAANGM - News - Weekly'!$D:$D,'[1]FAANGM - News - Weekly'!$A:$A,$A306)</f>
        <v>-23</v>
      </c>
      <c r="K306">
        <f>IF(Q306=0,(Q305+Q307)/2,Q306)</f>
        <v>298687896</v>
      </c>
      <c r="L306">
        <f>IF(R306=0,(R305+R307)/2,R306)</f>
        <v>1.4060418319432999</v>
      </c>
      <c r="P306" s="4"/>
      <c r="Q306">
        <f>SUMIFS('[1]FAANGM - Short Interest'!$B:$B,'[1]FAANGM - Short Interest'!$A:$A,B306)</f>
        <v>298687896</v>
      </c>
      <c r="R306">
        <f>SUMIFS('[1]FAANGM - Short Interest'!$E:$E,'[1]FAANGM - Short Interest'!$A:$A,B306)</f>
        <v>1.4060418319432999</v>
      </c>
    </row>
    <row r="307" spans="1:18" x14ac:dyDescent="0.35">
      <c r="A307" s="2">
        <v>42314</v>
      </c>
      <c r="B307" s="3">
        <v>0</v>
      </c>
      <c r="C307">
        <f>SUMIFS('[1]FAANGM - Price - Weekly'!$E:$E,'[1]FAANGM - Price - Weekly'!$A:$A,$A307)</f>
        <v>30.265000000000001</v>
      </c>
      <c r="D307">
        <f>SUMIFS('[1]FAANGM - Volume - Weekly'!$D:$D,'[1]FAANGM - Volume - Weekly'!$A:$A,A307)</f>
        <v>780809984</v>
      </c>
      <c r="E307">
        <f>SUMIFS('[1]FAANGM - Twitter - Weekly'!$B:$B,'[1]FAANGM - Twitter - Weekly'!$A:$A,$A307)</f>
        <v>6213</v>
      </c>
      <c r="F307">
        <f>SUMIFS('[1]FAANGM - Twitter - Weekly'!$C:$C,'[1]FAANGM - Twitter - Weekly'!$A:$A,$A307)</f>
        <v>706</v>
      </c>
      <c r="G307">
        <f>SUMIFS('[1]FAANGM - Twitter - Weekly'!$D:$D,'[1]FAANGM - Twitter - Weekly'!$A:$A,$A307)</f>
        <v>-193</v>
      </c>
      <c r="H307">
        <f>SUMIFS('[1]FAANGM - News - Weekly'!$B:$B,'[1]FAANGM - News - Weekly'!$A:$A,$A307)</f>
        <v>2148</v>
      </c>
      <c r="I307">
        <f>SUMIFS('[1]FAANGM - News - Weekly'!$C:$C,'[1]FAANGM - News - Weekly'!$A:$A,$A307)</f>
        <v>98</v>
      </c>
      <c r="J307">
        <f>SUMIFS('[1]FAANGM - News - Weekly'!$D:$D,'[1]FAANGM - News - Weekly'!$A:$A,$A307)</f>
        <v>-24</v>
      </c>
      <c r="K307">
        <f>IF(Q307=0,(Q306+Q308)/2,Q307)</f>
        <v>291201402</v>
      </c>
      <c r="L307">
        <f>IF(R307=0,(R306+R308)/2,R307)</f>
        <v>1.5631994691052249</v>
      </c>
      <c r="P307" s="4"/>
      <c r="Q307">
        <f>SUMIFS('[1]FAANGM - Short Interest'!$B:$B,'[1]FAANGM - Short Interest'!$A:$A,B307)</f>
        <v>0</v>
      </c>
      <c r="R307">
        <f>SUMIFS('[1]FAANGM - Short Interest'!$E:$E,'[1]FAANGM - Short Interest'!$A:$A,B307)</f>
        <v>0</v>
      </c>
    </row>
    <row r="308" spans="1:18" x14ac:dyDescent="0.35">
      <c r="A308" s="2">
        <v>42321</v>
      </c>
      <c r="B308" s="3">
        <v>42321</v>
      </c>
      <c r="C308">
        <f>SUMIFS('[1]FAANGM - Price - Weekly'!$E:$E,'[1]FAANGM - Price - Weekly'!$A:$A,$A308)</f>
        <v>28.085000000000001</v>
      </c>
      <c r="D308">
        <f>SUMIFS('[1]FAANGM - Volume - Weekly'!$D:$D,'[1]FAANGM - Volume - Weekly'!$A:$A,A308)</f>
        <v>866220032</v>
      </c>
      <c r="E308">
        <f>SUMIFS('[1]FAANGM - Twitter - Weekly'!$B:$B,'[1]FAANGM - Twitter - Weekly'!$A:$A,$A308)</f>
        <v>9261</v>
      </c>
      <c r="F308">
        <f>SUMIFS('[1]FAANGM - Twitter - Weekly'!$C:$C,'[1]FAANGM - Twitter - Weekly'!$A:$A,$A308)</f>
        <v>323</v>
      </c>
      <c r="G308">
        <f>SUMIFS('[1]FAANGM - Twitter - Weekly'!$D:$D,'[1]FAANGM - Twitter - Weekly'!$A:$A,$A308)</f>
        <v>-749</v>
      </c>
      <c r="H308">
        <f>SUMIFS('[1]FAANGM - News - Weekly'!$B:$B,'[1]FAANGM - News - Weekly'!$A:$A,$A308)</f>
        <v>2451</v>
      </c>
      <c r="I308">
        <f>SUMIFS('[1]FAANGM - News - Weekly'!$C:$C,'[1]FAANGM - News - Weekly'!$A:$A,$A308)</f>
        <v>96</v>
      </c>
      <c r="J308">
        <f>SUMIFS('[1]FAANGM - News - Weekly'!$D:$D,'[1]FAANGM - News - Weekly'!$A:$A,$A308)</f>
        <v>-29</v>
      </c>
      <c r="K308">
        <f>IF(Q308=0,(Q307+Q309)/2,Q308)</f>
        <v>283714908</v>
      </c>
      <c r="L308">
        <f>IF(R308=0,(R307+R309)/2,R308)</f>
        <v>1.7203571062671501</v>
      </c>
      <c r="P308" s="4"/>
      <c r="Q308">
        <f>SUMIFS('[1]FAANGM - Short Interest'!$B:$B,'[1]FAANGM - Short Interest'!$A:$A,B308)</f>
        <v>283714908</v>
      </c>
      <c r="R308">
        <f>SUMIFS('[1]FAANGM - Short Interest'!$E:$E,'[1]FAANGM - Short Interest'!$A:$A,B308)</f>
        <v>1.7203571062671501</v>
      </c>
    </row>
    <row r="309" spans="1:18" x14ac:dyDescent="0.35">
      <c r="A309" s="2">
        <v>42328</v>
      </c>
      <c r="B309" s="3">
        <v>0</v>
      </c>
      <c r="C309">
        <f>SUMIFS('[1]FAANGM - Price - Weekly'!$E:$E,'[1]FAANGM - Price - Weekly'!$A:$A,$A309)</f>
        <v>29.824999999999999</v>
      </c>
      <c r="D309">
        <f>SUMIFS('[1]FAANGM - Volume - Weekly'!$D:$D,'[1]FAANGM - Volume - Weekly'!$A:$A,A309)</f>
        <v>759929984</v>
      </c>
      <c r="E309">
        <f>SUMIFS('[1]FAANGM - Twitter - Weekly'!$B:$B,'[1]FAANGM - Twitter - Weekly'!$A:$A,$A309)</f>
        <v>6586</v>
      </c>
      <c r="F309">
        <f>SUMIFS('[1]FAANGM - Twitter - Weekly'!$C:$C,'[1]FAANGM - Twitter - Weekly'!$A:$A,$A309)</f>
        <v>374</v>
      </c>
      <c r="G309">
        <f>SUMIFS('[1]FAANGM - Twitter - Weekly'!$D:$D,'[1]FAANGM - Twitter - Weekly'!$A:$A,$A309)</f>
        <v>-308</v>
      </c>
      <c r="H309">
        <f>SUMIFS('[1]FAANGM - News - Weekly'!$B:$B,'[1]FAANGM - News - Weekly'!$A:$A,$A309)</f>
        <v>1994</v>
      </c>
      <c r="I309">
        <f>SUMIFS('[1]FAANGM - News - Weekly'!$C:$C,'[1]FAANGM - News - Weekly'!$A:$A,$A309)</f>
        <v>76</v>
      </c>
      <c r="J309">
        <f>SUMIFS('[1]FAANGM - News - Weekly'!$D:$D,'[1]FAANGM - News - Weekly'!$A:$A,$A309)</f>
        <v>-22</v>
      </c>
      <c r="K309">
        <f>IF(Q309=0,(Q308+Q310)/2,Q309)</f>
        <v>358601760</v>
      </c>
      <c r="L309">
        <f>IF(R309=0,(R308+R310)/2,R309)</f>
        <v>2.456255874496275</v>
      </c>
      <c r="P309" s="4"/>
      <c r="Q309">
        <f>SUMIFS('[1]FAANGM - Short Interest'!$B:$B,'[1]FAANGM - Short Interest'!$A:$A,B309)</f>
        <v>0</v>
      </c>
      <c r="R309">
        <f>SUMIFS('[1]FAANGM - Short Interest'!$E:$E,'[1]FAANGM - Short Interest'!$A:$A,B309)</f>
        <v>0</v>
      </c>
    </row>
    <row r="310" spans="1:18" x14ac:dyDescent="0.35">
      <c r="A310" s="2">
        <v>42335</v>
      </c>
      <c r="B310" s="3">
        <v>42338</v>
      </c>
      <c r="C310">
        <f>SUMIFS('[1]FAANGM - Price - Weekly'!$E:$E,'[1]FAANGM - Price - Weekly'!$A:$A,$A310)</f>
        <v>29.452000000000002</v>
      </c>
      <c r="D310">
        <f>SUMIFS('[1]FAANGM - Volume - Weekly'!$D:$D,'[1]FAANGM - Volume - Weekly'!$A:$A,A310)</f>
        <v>438880000</v>
      </c>
      <c r="E310">
        <f>SUMIFS('[1]FAANGM - Twitter - Weekly'!$B:$B,'[1]FAANGM - Twitter - Weekly'!$A:$A,$A310)</f>
        <v>2254</v>
      </c>
      <c r="F310">
        <f>SUMIFS('[1]FAANGM - Twitter - Weekly'!$C:$C,'[1]FAANGM - Twitter - Weekly'!$A:$A,$A310)</f>
        <v>80</v>
      </c>
      <c r="G310">
        <f>SUMIFS('[1]FAANGM - Twitter - Weekly'!$D:$D,'[1]FAANGM - Twitter - Weekly'!$A:$A,$A310)</f>
        <v>-257</v>
      </c>
      <c r="H310">
        <f>SUMIFS('[1]FAANGM - News - Weekly'!$B:$B,'[1]FAANGM - News - Weekly'!$A:$A,$A310)</f>
        <v>1412</v>
      </c>
      <c r="I310">
        <f>SUMIFS('[1]FAANGM - News - Weekly'!$C:$C,'[1]FAANGM - News - Weekly'!$A:$A,$A310)</f>
        <v>46</v>
      </c>
      <c r="J310">
        <f>SUMIFS('[1]FAANGM - News - Weekly'!$D:$D,'[1]FAANGM - News - Weekly'!$A:$A,$A310)</f>
        <v>-7</v>
      </c>
      <c r="K310">
        <f>IF(Q310=0,(Q309+Q311)/2,Q310)</f>
        <v>433488612</v>
      </c>
      <c r="L310">
        <f>IF(R310=0,(R309+R311)/2,R310)</f>
        <v>3.1921546427253999</v>
      </c>
      <c r="P310" s="4"/>
      <c r="Q310">
        <f>SUMIFS('[1]FAANGM - Short Interest'!$B:$B,'[1]FAANGM - Short Interest'!$A:$A,B310)</f>
        <v>433488612</v>
      </c>
      <c r="R310">
        <f>SUMIFS('[1]FAANGM - Short Interest'!$E:$E,'[1]FAANGM - Short Interest'!$A:$A,B310)</f>
        <v>3.1921546427253999</v>
      </c>
    </row>
    <row r="311" spans="1:18" x14ac:dyDescent="0.35">
      <c r="A311" s="2">
        <v>42342</v>
      </c>
      <c r="B311" s="3">
        <v>0</v>
      </c>
      <c r="C311">
        <f>SUMIFS('[1]FAANGM - Price - Weekly'!$E:$E,'[1]FAANGM - Price - Weekly'!$A:$A,$A311)</f>
        <v>29.757000000000001</v>
      </c>
      <c r="D311">
        <f>SUMIFS('[1]FAANGM - Volume - Weekly'!$D:$D,'[1]FAANGM - Volume - Weekly'!$A:$A,A311)</f>
        <v>827059968</v>
      </c>
      <c r="E311">
        <f>SUMIFS('[1]FAANGM - Twitter - Weekly'!$B:$B,'[1]FAANGM - Twitter - Weekly'!$A:$A,$A311)</f>
        <v>6190</v>
      </c>
      <c r="F311">
        <f>SUMIFS('[1]FAANGM - Twitter - Weekly'!$C:$C,'[1]FAANGM - Twitter - Weekly'!$A:$A,$A311)</f>
        <v>338</v>
      </c>
      <c r="G311">
        <f>SUMIFS('[1]FAANGM - Twitter - Weekly'!$D:$D,'[1]FAANGM - Twitter - Weekly'!$A:$A,$A311)</f>
        <v>-382</v>
      </c>
      <c r="H311">
        <f>SUMIFS('[1]FAANGM - News - Weekly'!$B:$B,'[1]FAANGM - News - Weekly'!$A:$A,$A311)</f>
        <v>2178</v>
      </c>
      <c r="I311">
        <f>SUMIFS('[1]FAANGM - News - Weekly'!$C:$C,'[1]FAANGM - News - Weekly'!$A:$A,$A311)</f>
        <v>104</v>
      </c>
      <c r="J311">
        <f>SUMIFS('[1]FAANGM - News - Weekly'!$D:$D,'[1]FAANGM - News - Weekly'!$A:$A,$A311)</f>
        <v>-33</v>
      </c>
      <c r="K311">
        <f>IF(Q311=0,(Q310+Q312)/2,Q311)</f>
        <v>365222166</v>
      </c>
      <c r="L311">
        <f>IF(R311=0,(R310+R312)/2,R311)</f>
        <v>2.4549243354831849</v>
      </c>
      <c r="P311" s="4"/>
      <c r="Q311">
        <f>SUMIFS('[1]FAANGM - Short Interest'!$B:$B,'[1]FAANGM - Short Interest'!$A:$A,B311)</f>
        <v>0</v>
      </c>
      <c r="R311">
        <f>SUMIFS('[1]FAANGM - Short Interest'!$E:$E,'[1]FAANGM - Short Interest'!$A:$A,B311)</f>
        <v>0</v>
      </c>
    </row>
    <row r="312" spans="1:18" x14ac:dyDescent="0.35">
      <c r="A312" s="2">
        <v>42349</v>
      </c>
      <c r="B312" s="3">
        <v>42353</v>
      </c>
      <c r="C312">
        <f>SUMIFS('[1]FAANGM - Price - Weekly'!$E:$E,'[1]FAANGM - Price - Weekly'!$A:$A,$A312)</f>
        <v>28.295000000000002</v>
      </c>
      <c r="D312">
        <f>SUMIFS('[1]FAANGM - Volume - Weekly'!$D:$D,'[1]FAANGM - Volume - Weekly'!$A:$A,A312)</f>
        <v>755420032</v>
      </c>
      <c r="E312">
        <f>SUMIFS('[1]FAANGM - Twitter - Weekly'!$B:$B,'[1]FAANGM - Twitter - Weekly'!$A:$A,$A312)</f>
        <v>7294</v>
      </c>
      <c r="F312">
        <f>SUMIFS('[1]FAANGM - Twitter - Weekly'!$C:$C,'[1]FAANGM - Twitter - Weekly'!$A:$A,$A312)</f>
        <v>518</v>
      </c>
      <c r="G312">
        <f>SUMIFS('[1]FAANGM - Twitter - Weekly'!$D:$D,'[1]FAANGM - Twitter - Weekly'!$A:$A,$A312)</f>
        <v>-198</v>
      </c>
      <c r="H312">
        <f>SUMIFS('[1]FAANGM - News - Weekly'!$B:$B,'[1]FAANGM - News - Weekly'!$A:$A,$A312)</f>
        <v>2407</v>
      </c>
      <c r="I312">
        <f>SUMIFS('[1]FAANGM - News - Weekly'!$C:$C,'[1]FAANGM - News - Weekly'!$A:$A,$A312)</f>
        <v>127</v>
      </c>
      <c r="J312">
        <f>SUMIFS('[1]FAANGM - News - Weekly'!$D:$D,'[1]FAANGM - News - Weekly'!$A:$A,$A312)</f>
        <v>-22</v>
      </c>
      <c r="K312">
        <f>IF(Q312=0,(Q311+Q313)/2,Q312)</f>
        <v>296955720</v>
      </c>
      <c r="L312">
        <f>IF(R312=0,(R311+R313)/2,R312)</f>
        <v>1.7176940282409701</v>
      </c>
      <c r="P312" s="4"/>
      <c r="Q312">
        <f>SUMIFS('[1]FAANGM - Short Interest'!$B:$B,'[1]FAANGM - Short Interest'!$A:$A,B312)</f>
        <v>296955720</v>
      </c>
      <c r="R312">
        <f>SUMIFS('[1]FAANGM - Short Interest'!$E:$E,'[1]FAANGM - Short Interest'!$A:$A,B312)</f>
        <v>1.7176940282409701</v>
      </c>
    </row>
    <row r="313" spans="1:18" x14ac:dyDescent="0.35">
      <c r="A313" s="2">
        <v>42356</v>
      </c>
      <c r="B313" s="3">
        <v>0</v>
      </c>
      <c r="C313">
        <f>SUMIFS('[1]FAANGM - Price - Weekly'!$E:$E,'[1]FAANGM - Price - Weekly'!$A:$A,$A313)</f>
        <v>26.507000000000001</v>
      </c>
      <c r="D313">
        <f>SUMIFS('[1]FAANGM - Volume - Weekly'!$D:$D,'[1]FAANGM - Volume - Weekly'!$A:$A,A313)</f>
        <v>1260000000</v>
      </c>
      <c r="E313">
        <f>SUMIFS('[1]FAANGM - Twitter - Weekly'!$B:$B,'[1]FAANGM - Twitter - Weekly'!$A:$A,$A313)</f>
        <v>12309</v>
      </c>
      <c r="F313">
        <f>SUMIFS('[1]FAANGM - Twitter - Weekly'!$C:$C,'[1]FAANGM - Twitter - Weekly'!$A:$A,$A313)</f>
        <v>377</v>
      </c>
      <c r="G313">
        <f>SUMIFS('[1]FAANGM - Twitter - Weekly'!$D:$D,'[1]FAANGM - Twitter - Weekly'!$A:$A,$A313)</f>
        <v>-471</v>
      </c>
      <c r="H313">
        <f>SUMIFS('[1]FAANGM - News - Weekly'!$B:$B,'[1]FAANGM - News - Weekly'!$A:$A,$A313)</f>
        <v>2872</v>
      </c>
      <c r="I313">
        <f>SUMIFS('[1]FAANGM - News - Weekly'!$C:$C,'[1]FAANGM - News - Weekly'!$A:$A,$A313)</f>
        <v>164</v>
      </c>
      <c r="J313">
        <f>SUMIFS('[1]FAANGM - News - Weekly'!$D:$D,'[1]FAANGM - News - Weekly'!$A:$A,$A313)</f>
        <v>-49</v>
      </c>
      <c r="K313">
        <f>IF(Q313=0,(Q312+Q314)/2,Q313)</f>
        <v>284863682</v>
      </c>
      <c r="L313">
        <f>IF(R313=0,(R312+R314)/2,R313)</f>
        <v>1.6953849684562701</v>
      </c>
      <c r="P313" s="4"/>
      <c r="Q313">
        <f>SUMIFS('[1]FAANGM - Short Interest'!$B:$B,'[1]FAANGM - Short Interest'!$A:$A,B313)</f>
        <v>0</v>
      </c>
      <c r="R313">
        <f>SUMIFS('[1]FAANGM - Short Interest'!$E:$E,'[1]FAANGM - Short Interest'!$A:$A,B313)</f>
        <v>0</v>
      </c>
    </row>
    <row r="314" spans="1:18" x14ac:dyDescent="0.35">
      <c r="A314" s="2">
        <v>42363</v>
      </c>
      <c r="B314" s="3">
        <v>42369</v>
      </c>
      <c r="C314">
        <f>SUMIFS('[1]FAANGM - Price - Weekly'!$E:$E,'[1]FAANGM - Price - Weekly'!$A:$A,$A314)</f>
        <v>27.007000000000001</v>
      </c>
      <c r="D314">
        <f>SUMIFS('[1]FAANGM - Volume - Weekly'!$D:$D,'[1]FAANGM - Volume - Weekly'!$A:$A,A314)</f>
        <v>506540000</v>
      </c>
      <c r="E314">
        <f>SUMIFS('[1]FAANGM - Twitter - Weekly'!$B:$B,'[1]FAANGM - Twitter - Weekly'!$A:$A,$A314)</f>
        <v>4916</v>
      </c>
      <c r="F314">
        <f>SUMIFS('[1]FAANGM - Twitter - Weekly'!$C:$C,'[1]FAANGM - Twitter - Weekly'!$A:$A,$A314)</f>
        <v>367</v>
      </c>
      <c r="G314">
        <f>SUMIFS('[1]FAANGM - Twitter - Weekly'!$D:$D,'[1]FAANGM - Twitter - Weekly'!$A:$A,$A314)</f>
        <v>-380</v>
      </c>
      <c r="H314">
        <f>SUMIFS('[1]FAANGM - News - Weekly'!$B:$B,'[1]FAANGM - News - Weekly'!$A:$A,$A314)</f>
        <v>984</v>
      </c>
      <c r="I314">
        <f>SUMIFS('[1]FAANGM - News - Weekly'!$C:$C,'[1]FAANGM - News - Weekly'!$A:$A,$A314)</f>
        <v>22</v>
      </c>
      <c r="J314">
        <f>SUMIFS('[1]FAANGM - News - Weekly'!$D:$D,'[1]FAANGM - News - Weekly'!$A:$A,$A314)</f>
        <v>-13</v>
      </c>
      <c r="K314">
        <f>IF(Q314=0,(Q313+Q315)/2,Q314)</f>
        <v>272771644</v>
      </c>
      <c r="L314">
        <f>IF(R314=0,(R313+R315)/2,R314)</f>
        <v>1.6730759086715701</v>
      </c>
      <c r="Q314">
        <f>SUMIFS('[1]FAANGM - Short Interest'!$B:$B,'[1]FAANGM - Short Interest'!$A:$A,B314)</f>
        <v>272771644</v>
      </c>
      <c r="R314">
        <f>SUMIFS('[1]FAANGM - Short Interest'!$E:$E,'[1]FAANGM - Short Interest'!$A:$A,B314)</f>
        <v>1.6730759086715701</v>
      </c>
    </row>
    <row r="315" spans="1:18" x14ac:dyDescent="0.35">
      <c r="A315" s="2">
        <v>42370</v>
      </c>
      <c r="B315" s="3">
        <v>0</v>
      </c>
      <c r="C315">
        <f>SUMIFS('[1]FAANGM - Price - Weekly'!$E:$E,'[1]FAANGM - Price - Weekly'!$A:$A,$A315)</f>
        <v>26.315000000000001</v>
      </c>
      <c r="D315">
        <f>SUMIFS('[1]FAANGM - Volume - Weekly'!$D:$D,'[1]FAANGM - Volume - Weekly'!$A:$A,A315)</f>
        <v>495049984</v>
      </c>
      <c r="E315">
        <f>SUMIFS('[1]FAANGM - Twitter - Weekly'!$B:$B,'[1]FAANGM - Twitter - Weekly'!$A:$A,$A315)</f>
        <v>4858</v>
      </c>
      <c r="F315">
        <f>SUMIFS('[1]FAANGM - Twitter - Weekly'!$C:$C,'[1]FAANGM - Twitter - Weekly'!$A:$A,$A315)</f>
        <v>209</v>
      </c>
      <c r="G315">
        <f>SUMIFS('[1]FAANGM - Twitter - Weekly'!$D:$D,'[1]FAANGM - Twitter - Weekly'!$A:$A,$A315)</f>
        <v>-871</v>
      </c>
      <c r="H315">
        <f>SUMIFS('[1]FAANGM - News - Weekly'!$B:$B,'[1]FAANGM - News - Weekly'!$A:$A,$A315)</f>
        <v>926</v>
      </c>
      <c r="I315">
        <f>SUMIFS('[1]FAANGM - News - Weekly'!$C:$C,'[1]FAANGM - News - Weekly'!$A:$A,$A315)</f>
        <v>47</v>
      </c>
      <c r="J315">
        <f>SUMIFS('[1]FAANGM - News - Weekly'!$D:$D,'[1]FAANGM - News - Weekly'!$A:$A,$A315)</f>
        <v>-6</v>
      </c>
      <c r="K315">
        <f>IF(Q315=0,(Q314+Q316)/2,Q315)</f>
        <v>136385822</v>
      </c>
      <c r="L315">
        <f>IF(R315=0,(R314+R316)/2,R315)</f>
        <v>0.83653795433578504</v>
      </c>
      <c r="Q315">
        <f>SUMIFS('[1]FAANGM - Short Interest'!$B:$B,'[1]FAANGM - Short Interest'!$A:$A,B315)</f>
        <v>0</v>
      </c>
      <c r="R315">
        <f>SUMIFS('[1]FAANGM - Short Interest'!$E:$E,'[1]FAANGM - Short Interest'!$A:$A,B315)</f>
        <v>0</v>
      </c>
    </row>
    <row r="316" spans="1:18" x14ac:dyDescent="0.35">
      <c r="A316" s="2">
        <v>42377</v>
      </c>
      <c r="B316" s="3">
        <v>0</v>
      </c>
      <c r="C316">
        <f>SUMIFS('[1]FAANGM - Price - Weekly'!$E:$E,'[1]FAANGM - Price - Weekly'!$A:$A,$A316)</f>
        <v>24.24</v>
      </c>
      <c r="D316">
        <f>SUMIFS('[1]FAANGM - Volume - Weekly'!$D:$D,'[1]FAANGM - Volume - Weekly'!$A:$A,A316)</f>
        <v>1380000000</v>
      </c>
      <c r="E316">
        <f>SUMIFS('[1]FAANGM - Twitter - Weekly'!$B:$B,'[1]FAANGM - Twitter - Weekly'!$A:$A,$A316)</f>
        <v>9636</v>
      </c>
      <c r="F316">
        <f>SUMIFS('[1]FAANGM - Twitter - Weekly'!$C:$C,'[1]FAANGM - Twitter - Weekly'!$A:$A,$A316)</f>
        <v>754</v>
      </c>
      <c r="G316">
        <f>SUMIFS('[1]FAANGM - Twitter - Weekly'!$D:$D,'[1]FAANGM - Twitter - Weekly'!$A:$A,$A316)</f>
        <v>-2336</v>
      </c>
      <c r="H316">
        <f>SUMIFS('[1]FAANGM - News - Weekly'!$B:$B,'[1]FAANGM - News - Weekly'!$A:$A,$A316)</f>
        <v>2914</v>
      </c>
      <c r="I316">
        <f>SUMIFS('[1]FAANGM - News - Weekly'!$C:$C,'[1]FAANGM - News - Weekly'!$A:$A,$A316)</f>
        <v>24</v>
      </c>
      <c r="J316">
        <f>SUMIFS('[1]FAANGM - News - Weekly'!$D:$D,'[1]FAANGM - News - Weekly'!$A:$A,$A316)</f>
        <v>-110</v>
      </c>
      <c r="K316">
        <f>IF(Q316=0,(Q315+Q317)/2,Q316)</f>
        <v>131995258</v>
      </c>
      <c r="L316">
        <f>IF(R316=0,(R315+R317)/2,R316)</f>
        <v>0.51045893685991495</v>
      </c>
      <c r="Q316">
        <f>SUMIFS('[1]FAANGM - Short Interest'!$B:$B,'[1]FAANGM - Short Interest'!$A:$A,B316)</f>
        <v>0</v>
      </c>
      <c r="R316">
        <f>SUMIFS('[1]FAANGM - Short Interest'!$E:$E,'[1]FAANGM - Short Interest'!$A:$A,B316)</f>
        <v>0</v>
      </c>
    </row>
    <row r="317" spans="1:18" x14ac:dyDescent="0.35">
      <c r="A317" s="2">
        <v>42384</v>
      </c>
      <c r="B317" s="3">
        <v>42384</v>
      </c>
      <c r="C317">
        <f>SUMIFS('[1]FAANGM - Price - Weekly'!$E:$E,'[1]FAANGM - Price - Weekly'!$A:$A,$A317)</f>
        <v>24.282</v>
      </c>
      <c r="D317">
        <f>SUMIFS('[1]FAANGM - Volume - Weekly'!$D:$D,'[1]FAANGM - Volume - Weekly'!$A:$A,A317)</f>
        <v>1220000000</v>
      </c>
      <c r="E317">
        <f>SUMIFS('[1]FAANGM - Twitter - Weekly'!$B:$B,'[1]FAANGM - Twitter - Weekly'!$A:$A,$A317)</f>
        <v>6524</v>
      </c>
      <c r="F317">
        <f>SUMIFS('[1]FAANGM - Twitter - Weekly'!$C:$C,'[1]FAANGM - Twitter - Weekly'!$A:$A,$A317)</f>
        <v>531</v>
      </c>
      <c r="G317">
        <f>SUMIFS('[1]FAANGM - Twitter - Weekly'!$D:$D,'[1]FAANGM - Twitter - Weekly'!$A:$A,$A317)</f>
        <v>-964</v>
      </c>
      <c r="H317">
        <f>SUMIFS('[1]FAANGM - News - Weekly'!$B:$B,'[1]FAANGM - News - Weekly'!$A:$A,$A317)</f>
        <v>2087</v>
      </c>
      <c r="I317">
        <f>SUMIFS('[1]FAANGM - News - Weekly'!$C:$C,'[1]FAANGM - News - Weekly'!$A:$A,$A317)</f>
        <v>20</v>
      </c>
      <c r="J317">
        <f>SUMIFS('[1]FAANGM - News - Weekly'!$D:$D,'[1]FAANGM - News - Weekly'!$A:$A,$A317)</f>
        <v>-32</v>
      </c>
      <c r="K317">
        <f>IF(Q317=0,(Q316+Q318)/2,Q317)</f>
        <v>263990516</v>
      </c>
      <c r="L317">
        <f>IF(R317=0,(R316+R318)/2,R317)</f>
        <v>1.0209178737198299</v>
      </c>
      <c r="Q317">
        <f>SUMIFS('[1]FAANGM - Short Interest'!$B:$B,'[1]FAANGM - Short Interest'!$A:$A,B317)</f>
        <v>263990516</v>
      </c>
      <c r="R317">
        <f>SUMIFS('[1]FAANGM - Short Interest'!$E:$E,'[1]FAANGM - Short Interest'!$A:$A,B317)</f>
        <v>1.0209178737198299</v>
      </c>
    </row>
    <row r="318" spans="1:18" x14ac:dyDescent="0.35">
      <c r="A318" s="2">
        <v>42391</v>
      </c>
      <c r="B318" s="3">
        <v>0</v>
      </c>
      <c r="C318">
        <f>SUMIFS('[1]FAANGM - Price - Weekly'!$E:$E,'[1]FAANGM - Price - Weekly'!$A:$A,$A318)</f>
        <v>25.355</v>
      </c>
      <c r="D318">
        <f>SUMIFS('[1]FAANGM - Volume - Weekly'!$D:$D,'[1]FAANGM - Volume - Weekly'!$A:$A,A318)</f>
        <v>973539968</v>
      </c>
      <c r="E318">
        <f>SUMIFS('[1]FAANGM - Twitter - Weekly'!$B:$B,'[1]FAANGM - Twitter - Weekly'!$A:$A,$A318)</f>
        <v>9929</v>
      </c>
      <c r="F318">
        <f>SUMIFS('[1]FAANGM - Twitter - Weekly'!$C:$C,'[1]FAANGM - Twitter - Weekly'!$A:$A,$A318)</f>
        <v>364</v>
      </c>
      <c r="G318">
        <f>SUMIFS('[1]FAANGM - Twitter - Weekly'!$D:$D,'[1]FAANGM - Twitter - Weekly'!$A:$A,$A318)</f>
        <v>-739</v>
      </c>
      <c r="H318">
        <f>SUMIFS('[1]FAANGM - News - Weekly'!$B:$B,'[1]FAANGM - News - Weekly'!$A:$A,$A318)</f>
        <v>2331</v>
      </c>
      <c r="I318">
        <f>SUMIFS('[1]FAANGM - News - Weekly'!$C:$C,'[1]FAANGM - News - Weekly'!$A:$A,$A318)</f>
        <v>25</v>
      </c>
      <c r="J318">
        <f>SUMIFS('[1]FAANGM - News - Weekly'!$D:$D,'[1]FAANGM - News - Weekly'!$A:$A,$A318)</f>
        <v>-45</v>
      </c>
      <c r="K318">
        <f>IF(Q318=0,(Q317+Q319)/2,Q318)</f>
        <v>259082302</v>
      </c>
      <c r="L318">
        <f>IF(R318=0,(R317+R319)/2,R318)</f>
        <v>0.96861614468364698</v>
      </c>
      <c r="Q318">
        <f>SUMIFS('[1]FAANGM - Short Interest'!$B:$B,'[1]FAANGM - Short Interest'!$A:$A,B318)</f>
        <v>0</v>
      </c>
      <c r="R318">
        <f>SUMIFS('[1]FAANGM - Short Interest'!$E:$E,'[1]FAANGM - Short Interest'!$A:$A,B318)</f>
        <v>0</v>
      </c>
    </row>
    <row r="319" spans="1:18" x14ac:dyDescent="0.35">
      <c r="A319" s="2">
        <v>42398</v>
      </c>
      <c r="B319" s="3">
        <v>42398</v>
      </c>
      <c r="C319">
        <f>SUMIFS('[1]FAANGM - Price - Weekly'!$E:$E,'[1]FAANGM - Price - Weekly'!$A:$A,$A319)</f>
        <v>24.335000000000001</v>
      </c>
      <c r="D319">
        <f>SUMIFS('[1]FAANGM - Volume - Weekly'!$D:$D,'[1]FAANGM - Volume - Weekly'!$A:$A,A319)</f>
        <v>1520000000</v>
      </c>
      <c r="E319">
        <f>SUMIFS('[1]FAANGM - Twitter - Weekly'!$B:$B,'[1]FAANGM - Twitter - Weekly'!$A:$A,$A319)</f>
        <v>9646</v>
      </c>
      <c r="F319">
        <f>SUMIFS('[1]FAANGM - Twitter - Weekly'!$C:$C,'[1]FAANGM - Twitter - Weekly'!$A:$A,$A319)</f>
        <v>578</v>
      </c>
      <c r="G319">
        <f>SUMIFS('[1]FAANGM - Twitter - Weekly'!$D:$D,'[1]FAANGM - Twitter - Weekly'!$A:$A,$A319)</f>
        <v>-1138</v>
      </c>
      <c r="H319">
        <f>SUMIFS('[1]FAANGM - News - Weekly'!$B:$B,'[1]FAANGM - News - Weekly'!$A:$A,$A319)</f>
        <v>3035</v>
      </c>
      <c r="I319">
        <f>SUMIFS('[1]FAANGM - News - Weekly'!$C:$C,'[1]FAANGM - News - Weekly'!$A:$A,$A319)</f>
        <v>41</v>
      </c>
      <c r="J319">
        <f>SUMIFS('[1]FAANGM - News - Weekly'!$D:$D,'[1]FAANGM - News - Weekly'!$A:$A,$A319)</f>
        <v>-89</v>
      </c>
      <c r="K319">
        <f>IF(Q319=0,(Q318+Q320)/2,Q319)</f>
        <v>254174088</v>
      </c>
      <c r="L319">
        <f>IF(R319=0,(R318+R320)/2,R319)</f>
        <v>0.91631441564746396</v>
      </c>
      <c r="Q319">
        <f>SUMIFS('[1]FAANGM - Short Interest'!$B:$B,'[1]FAANGM - Short Interest'!$A:$A,B319)</f>
        <v>254174088</v>
      </c>
      <c r="R319">
        <f>SUMIFS('[1]FAANGM - Short Interest'!$E:$E,'[1]FAANGM - Short Interest'!$A:$A,B319)</f>
        <v>0.91631441564746396</v>
      </c>
    </row>
    <row r="320" spans="1:18" x14ac:dyDescent="0.35">
      <c r="A320" s="2">
        <v>42405</v>
      </c>
      <c r="B320" s="3">
        <v>0</v>
      </c>
      <c r="C320">
        <f>SUMIFS('[1]FAANGM - Price - Weekly'!$E:$E,'[1]FAANGM - Price - Weekly'!$A:$A,$A320)</f>
        <v>23.504999999999999</v>
      </c>
      <c r="D320">
        <f>SUMIFS('[1]FAANGM - Volume - Weekly'!$D:$D,'[1]FAANGM - Volume - Weekly'!$A:$A,A320)</f>
        <v>868620032</v>
      </c>
      <c r="E320">
        <f>SUMIFS('[1]FAANGM - Twitter - Weekly'!$B:$B,'[1]FAANGM - Twitter - Weekly'!$A:$A,$A320)</f>
        <v>5341</v>
      </c>
      <c r="F320">
        <f>SUMIFS('[1]FAANGM - Twitter - Weekly'!$C:$C,'[1]FAANGM - Twitter - Weekly'!$A:$A,$A320)</f>
        <v>344</v>
      </c>
      <c r="G320">
        <f>SUMIFS('[1]FAANGM - Twitter - Weekly'!$D:$D,'[1]FAANGM - Twitter - Weekly'!$A:$A,$A320)</f>
        <v>-369</v>
      </c>
      <c r="H320">
        <f>SUMIFS('[1]FAANGM - News - Weekly'!$B:$B,'[1]FAANGM - News - Weekly'!$A:$A,$A320)</f>
        <v>1817</v>
      </c>
      <c r="I320">
        <f>SUMIFS('[1]FAANGM - News - Weekly'!$C:$C,'[1]FAANGM - News - Weekly'!$A:$A,$A320)</f>
        <v>11</v>
      </c>
      <c r="J320">
        <f>SUMIFS('[1]FAANGM - News - Weekly'!$D:$D,'[1]FAANGM - News - Weekly'!$A:$A,$A320)</f>
        <v>-37</v>
      </c>
      <c r="K320">
        <f>IF(Q320=0,(Q319+Q321)/2,Q320)</f>
        <v>240588002</v>
      </c>
      <c r="L320">
        <f>IF(R320=0,(R319+R321)/2,R320)</f>
        <v>1.0911694183533169</v>
      </c>
      <c r="Q320">
        <f>SUMIFS('[1]FAANGM - Short Interest'!$B:$B,'[1]FAANGM - Short Interest'!$A:$A,B320)</f>
        <v>0</v>
      </c>
      <c r="R320">
        <f>SUMIFS('[1]FAANGM - Short Interest'!$E:$E,'[1]FAANGM - Short Interest'!$A:$A,B320)</f>
        <v>0</v>
      </c>
    </row>
    <row r="321" spans="1:18" x14ac:dyDescent="0.35">
      <c r="A321" s="2">
        <v>42412</v>
      </c>
      <c r="B321" s="3">
        <v>42412</v>
      </c>
      <c r="C321">
        <f>SUMIFS('[1]FAANGM - Price - Weekly'!$E:$E,'[1]FAANGM - Price - Weekly'!$A:$A,$A321)</f>
        <v>23.497</v>
      </c>
      <c r="D321">
        <f>SUMIFS('[1]FAANGM - Volume - Weekly'!$D:$D,'[1]FAANGM - Volume - Weekly'!$A:$A,A321)</f>
        <v>924489984</v>
      </c>
      <c r="E321">
        <f>SUMIFS('[1]FAANGM - Twitter - Weekly'!$B:$B,'[1]FAANGM - Twitter - Weekly'!$A:$A,$A321)</f>
        <v>3352</v>
      </c>
      <c r="F321">
        <f>SUMIFS('[1]FAANGM - Twitter - Weekly'!$C:$C,'[1]FAANGM - Twitter - Weekly'!$A:$A,$A321)</f>
        <v>133</v>
      </c>
      <c r="G321">
        <f>SUMIFS('[1]FAANGM - Twitter - Weekly'!$D:$D,'[1]FAANGM - Twitter - Weekly'!$A:$A,$A321)</f>
        <v>-355</v>
      </c>
      <c r="H321">
        <f>SUMIFS('[1]FAANGM - News - Weekly'!$B:$B,'[1]FAANGM - News - Weekly'!$A:$A,$A321)</f>
        <v>1332</v>
      </c>
      <c r="I321">
        <f>SUMIFS('[1]FAANGM - News - Weekly'!$C:$C,'[1]FAANGM - News - Weekly'!$A:$A,$A321)</f>
        <v>2</v>
      </c>
      <c r="J321">
        <f>SUMIFS('[1]FAANGM - News - Weekly'!$D:$D,'[1]FAANGM - News - Weekly'!$A:$A,$A321)</f>
        <v>-22</v>
      </c>
      <c r="K321">
        <f>IF(Q321=0,(Q320+Q322)/2,Q321)</f>
        <v>227001916</v>
      </c>
      <c r="L321">
        <f>IF(R321=0,(R320+R322)/2,R321)</f>
        <v>1.26602442105917</v>
      </c>
      <c r="Q321">
        <f>SUMIFS('[1]FAANGM - Short Interest'!$B:$B,'[1]FAANGM - Short Interest'!$A:$A,B321)</f>
        <v>227001916</v>
      </c>
      <c r="R321">
        <f>SUMIFS('[1]FAANGM - Short Interest'!$E:$E,'[1]FAANGM - Short Interest'!$A:$A,B321)</f>
        <v>1.26602442105917</v>
      </c>
    </row>
    <row r="322" spans="1:18" x14ac:dyDescent="0.35">
      <c r="A322" s="2">
        <v>42419</v>
      </c>
      <c r="B322" s="3">
        <v>0</v>
      </c>
      <c r="C322">
        <f>SUMIFS('[1]FAANGM - Price - Weekly'!$E:$E,'[1]FAANGM - Price - Weekly'!$A:$A,$A322)</f>
        <v>24.01</v>
      </c>
      <c r="D322">
        <f>SUMIFS('[1]FAANGM - Volume - Weekly'!$D:$D,'[1]FAANGM - Volume - Weekly'!$A:$A,A322)</f>
        <v>673270016</v>
      </c>
      <c r="E322">
        <f>SUMIFS('[1]FAANGM - Twitter - Weekly'!$B:$B,'[1]FAANGM - Twitter - Weekly'!$A:$A,$A322)</f>
        <v>18733</v>
      </c>
      <c r="F322">
        <f>SUMIFS('[1]FAANGM - Twitter - Weekly'!$C:$C,'[1]FAANGM - Twitter - Weekly'!$A:$A,$A322)</f>
        <v>289</v>
      </c>
      <c r="G322">
        <f>SUMIFS('[1]FAANGM - Twitter - Weekly'!$D:$D,'[1]FAANGM - Twitter - Weekly'!$A:$A,$A322)</f>
        <v>-391</v>
      </c>
      <c r="H322">
        <f>SUMIFS('[1]FAANGM - News - Weekly'!$B:$B,'[1]FAANGM - News - Weekly'!$A:$A,$A322)</f>
        <v>5062</v>
      </c>
      <c r="I322">
        <f>SUMIFS('[1]FAANGM - News - Weekly'!$C:$C,'[1]FAANGM - News - Weekly'!$A:$A,$A322)</f>
        <v>13</v>
      </c>
      <c r="J322">
        <f>SUMIFS('[1]FAANGM - News - Weekly'!$D:$D,'[1]FAANGM - News - Weekly'!$A:$A,$A322)</f>
        <v>-74</v>
      </c>
      <c r="K322">
        <f>IF(Q322=0,(Q321+Q323)/2,Q322)</f>
        <v>208210848</v>
      </c>
      <c r="L322">
        <f>IF(R322=0,(R321+R323)/2,R322)</f>
        <v>1.2848321260564899</v>
      </c>
      <c r="Q322">
        <f>SUMIFS('[1]FAANGM - Short Interest'!$B:$B,'[1]FAANGM - Short Interest'!$A:$A,B322)</f>
        <v>0</v>
      </c>
      <c r="R322">
        <f>SUMIFS('[1]FAANGM - Short Interest'!$E:$E,'[1]FAANGM - Short Interest'!$A:$A,B322)</f>
        <v>0</v>
      </c>
    </row>
    <row r="323" spans="1:18" x14ac:dyDescent="0.35">
      <c r="A323" s="2">
        <v>42426</v>
      </c>
      <c r="B323" s="3">
        <v>42429</v>
      </c>
      <c r="C323">
        <f>SUMIFS('[1]FAANGM - Price - Weekly'!$E:$E,'[1]FAANGM - Price - Weekly'!$A:$A,$A323)</f>
        <v>24.228000000000002</v>
      </c>
      <c r="D323">
        <f>SUMIFS('[1]FAANGM - Volume - Weekly'!$D:$D,'[1]FAANGM - Volume - Weekly'!$A:$A,A323)</f>
        <v>636209984</v>
      </c>
      <c r="E323">
        <f>SUMIFS('[1]FAANGM - Twitter - Weekly'!$B:$B,'[1]FAANGM - Twitter - Weekly'!$A:$A,$A323)</f>
        <v>19330</v>
      </c>
      <c r="F323">
        <f>SUMIFS('[1]FAANGM - Twitter - Weekly'!$C:$C,'[1]FAANGM - Twitter - Weekly'!$A:$A,$A323)</f>
        <v>158</v>
      </c>
      <c r="G323">
        <f>SUMIFS('[1]FAANGM - Twitter - Weekly'!$D:$D,'[1]FAANGM - Twitter - Weekly'!$A:$A,$A323)</f>
        <v>-387</v>
      </c>
      <c r="H323">
        <f>SUMIFS('[1]FAANGM - News - Weekly'!$B:$B,'[1]FAANGM - News - Weekly'!$A:$A,$A323)</f>
        <v>4277</v>
      </c>
      <c r="I323">
        <f>SUMIFS('[1]FAANGM - News - Weekly'!$C:$C,'[1]FAANGM - News - Weekly'!$A:$A,$A323)</f>
        <v>8</v>
      </c>
      <c r="J323">
        <f>SUMIFS('[1]FAANGM - News - Weekly'!$D:$D,'[1]FAANGM - News - Weekly'!$A:$A,$A323)</f>
        <v>-59</v>
      </c>
      <c r="K323">
        <f>IF(Q323=0,(Q322+Q324)/2,Q323)</f>
        <v>189419780</v>
      </c>
      <c r="L323">
        <f>IF(R323=0,(R322+R324)/2,R323)</f>
        <v>1.30363983105381</v>
      </c>
      <c r="Q323">
        <f>SUMIFS('[1]FAANGM - Short Interest'!$B:$B,'[1]FAANGM - Short Interest'!$A:$A,B323)</f>
        <v>189419780</v>
      </c>
      <c r="R323">
        <f>SUMIFS('[1]FAANGM - Short Interest'!$E:$E,'[1]FAANGM - Short Interest'!$A:$A,B323)</f>
        <v>1.30363983105381</v>
      </c>
    </row>
    <row r="324" spans="1:18" x14ac:dyDescent="0.35">
      <c r="A324" s="2">
        <v>42433</v>
      </c>
      <c r="B324" s="3">
        <v>0</v>
      </c>
      <c r="C324">
        <f>SUMIFS('[1]FAANGM - Price - Weekly'!$E:$E,'[1]FAANGM - Price - Weekly'!$A:$A,$A324)</f>
        <v>25.753</v>
      </c>
      <c r="D324">
        <f>SUMIFS('[1]FAANGM - Volume - Weekly'!$D:$D,'[1]FAANGM - Volume - Weekly'!$A:$A,A324)</f>
        <v>807219968</v>
      </c>
      <c r="E324">
        <f>SUMIFS('[1]FAANGM - Twitter - Weekly'!$B:$B,'[1]FAANGM - Twitter - Weekly'!$A:$A,$A324)</f>
        <v>14392</v>
      </c>
      <c r="F324">
        <f>SUMIFS('[1]FAANGM - Twitter - Weekly'!$C:$C,'[1]FAANGM - Twitter - Weekly'!$A:$A,$A324)</f>
        <v>259</v>
      </c>
      <c r="G324">
        <f>SUMIFS('[1]FAANGM - Twitter - Weekly'!$D:$D,'[1]FAANGM - Twitter - Weekly'!$A:$A,$A324)</f>
        <v>-319</v>
      </c>
      <c r="H324">
        <f>SUMIFS('[1]FAANGM - News - Weekly'!$B:$B,'[1]FAANGM - News - Weekly'!$A:$A,$A324)</f>
        <v>3021</v>
      </c>
      <c r="I324">
        <f>SUMIFS('[1]FAANGM - News - Weekly'!$C:$C,'[1]FAANGM - News - Weekly'!$A:$A,$A324)</f>
        <v>11</v>
      </c>
      <c r="J324">
        <f>SUMIFS('[1]FAANGM - News - Weekly'!$D:$D,'[1]FAANGM - News - Weekly'!$A:$A,$A324)</f>
        <v>-22</v>
      </c>
      <c r="K324">
        <f>IF(Q324=0,(Q323+Q325)/2,Q324)</f>
        <v>200021746</v>
      </c>
      <c r="L324">
        <f>IF(R324=0,(R323+R325)/2,R324)</f>
        <v>1.39932797017286</v>
      </c>
      <c r="Q324">
        <f>SUMIFS('[1]FAANGM - Short Interest'!$B:$B,'[1]FAANGM - Short Interest'!$A:$A,B324)</f>
        <v>0</v>
      </c>
      <c r="R324">
        <f>SUMIFS('[1]FAANGM - Short Interest'!$E:$E,'[1]FAANGM - Short Interest'!$A:$A,B324)</f>
        <v>0</v>
      </c>
    </row>
    <row r="325" spans="1:18" x14ac:dyDescent="0.35">
      <c r="A325" s="2">
        <v>42440</v>
      </c>
      <c r="B325" s="3">
        <v>42444</v>
      </c>
      <c r="C325">
        <f>SUMIFS('[1]FAANGM - Price - Weekly'!$E:$E,'[1]FAANGM - Price - Weekly'!$A:$A,$A325)</f>
        <v>25.565000000000001</v>
      </c>
      <c r="D325">
        <f>SUMIFS('[1]FAANGM - Volume - Weekly'!$D:$D,'[1]FAANGM - Volume - Weekly'!$A:$A,A325)</f>
        <v>622400000</v>
      </c>
      <c r="E325">
        <f>SUMIFS('[1]FAANGM - Twitter - Weekly'!$B:$B,'[1]FAANGM - Twitter - Weekly'!$A:$A,$A325)</f>
        <v>11080</v>
      </c>
      <c r="F325">
        <f>SUMIFS('[1]FAANGM - Twitter - Weekly'!$C:$C,'[1]FAANGM - Twitter - Weekly'!$A:$A,$A325)</f>
        <v>139</v>
      </c>
      <c r="G325">
        <f>SUMIFS('[1]FAANGM - Twitter - Weekly'!$D:$D,'[1]FAANGM - Twitter - Weekly'!$A:$A,$A325)</f>
        <v>-250</v>
      </c>
      <c r="H325">
        <f>SUMIFS('[1]FAANGM - News - Weekly'!$B:$B,'[1]FAANGM - News - Weekly'!$A:$A,$A325)</f>
        <v>3169</v>
      </c>
      <c r="I325">
        <f>SUMIFS('[1]FAANGM - News - Weekly'!$C:$C,'[1]FAANGM - News - Weekly'!$A:$A,$A325)</f>
        <v>3</v>
      </c>
      <c r="J325">
        <f>SUMIFS('[1]FAANGM - News - Weekly'!$D:$D,'[1]FAANGM - News - Weekly'!$A:$A,$A325)</f>
        <v>-59</v>
      </c>
      <c r="K325">
        <f>IF(Q325=0,(Q324+Q326)/2,Q325)</f>
        <v>210623712</v>
      </c>
      <c r="L325">
        <f>IF(R325=0,(R324+R326)/2,R325)</f>
        <v>1.4950161092919101</v>
      </c>
      <c r="Q325">
        <f>SUMIFS('[1]FAANGM - Short Interest'!$B:$B,'[1]FAANGM - Short Interest'!$A:$A,B325)</f>
        <v>210623712</v>
      </c>
      <c r="R325">
        <f>SUMIFS('[1]FAANGM - Short Interest'!$E:$E,'[1]FAANGM - Short Interest'!$A:$A,B325)</f>
        <v>1.4950161092919101</v>
      </c>
    </row>
    <row r="326" spans="1:18" x14ac:dyDescent="0.35">
      <c r="A326" s="2">
        <v>42447</v>
      </c>
      <c r="B326" s="3">
        <v>0</v>
      </c>
      <c r="C326">
        <f>SUMIFS('[1]FAANGM - Price - Weekly'!$E:$E,'[1]FAANGM - Price - Weekly'!$A:$A,$A326)</f>
        <v>26.48</v>
      </c>
      <c r="D326">
        <f>SUMIFS('[1]FAANGM - Volume - Weekly'!$D:$D,'[1]FAANGM - Volume - Weekly'!$A:$A,A326)</f>
        <v>728289984</v>
      </c>
      <c r="E326">
        <f>SUMIFS('[1]FAANGM - Twitter - Weekly'!$B:$B,'[1]FAANGM - Twitter - Weekly'!$A:$A,$A326)</f>
        <v>10740</v>
      </c>
      <c r="F326">
        <f>SUMIFS('[1]FAANGM - Twitter - Weekly'!$C:$C,'[1]FAANGM - Twitter - Weekly'!$A:$A,$A326)</f>
        <v>367</v>
      </c>
      <c r="G326">
        <f>SUMIFS('[1]FAANGM - Twitter - Weekly'!$D:$D,'[1]FAANGM - Twitter - Weekly'!$A:$A,$A326)</f>
        <v>-432</v>
      </c>
      <c r="H326">
        <f>SUMIFS('[1]FAANGM - News - Weekly'!$B:$B,'[1]FAANGM - News - Weekly'!$A:$A,$A326)</f>
        <v>2389</v>
      </c>
      <c r="I326">
        <f>SUMIFS('[1]FAANGM - News - Weekly'!$C:$C,'[1]FAANGM - News - Weekly'!$A:$A,$A326)</f>
        <v>7</v>
      </c>
      <c r="J326">
        <f>SUMIFS('[1]FAANGM - News - Weekly'!$D:$D,'[1]FAANGM - News - Weekly'!$A:$A,$A326)</f>
        <v>-26</v>
      </c>
      <c r="K326">
        <f>IF(Q326=0,(Q325+Q327)/2,Q326)</f>
        <v>216326088</v>
      </c>
      <c r="L326">
        <f>IF(R326=0,(R325+R327)/2,R326)</f>
        <v>1.5982374838330951</v>
      </c>
      <c r="Q326">
        <f>SUMIFS('[1]FAANGM - Short Interest'!$B:$B,'[1]FAANGM - Short Interest'!$A:$A,B326)</f>
        <v>0</v>
      </c>
      <c r="R326">
        <f>SUMIFS('[1]FAANGM - Short Interest'!$E:$E,'[1]FAANGM - Short Interest'!$A:$A,B326)</f>
        <v>0</v>
      </c>
    </row>
    <row r="327" spans="1:18" x14ac:dyDescent="0.35">
      <c r="A327" s="2">
        <v>42454</v>
      </c>
      <c r="B327" s="3">
        <v>42460</v>
      </c>
      <c r="C327">
        <f>SUMIFS('[1]FAANGM - Price - Weekly'!$E:$E,'[1]FAANGM - Price - Weekly'!$A:$A,$A327)</f>
        <v>26.417000000000002</v>
      </c>
      <c r="D327">
        <f>SUMIFS('[1]FAANGM - Volume - Weekly'!$D:$D,'[1]FAANGM - Volume - Weekly'!$A:$A,A327)</f>
        <v>479129984</v>
      </c>
      <c r="E327">
        <f>SUMIFS('[1]FAANGM - Twitter - Weekly'!$B:$B,'[1]FAANGM - Twitter - Weekly'!$A:$A,$A327)</f>
        <v>9452</v>
      </c>
      <c r="F327">
        <f>SUMIFS('[1]FAANGM - Twitter - Weekly'!$C:$C,'[1]FAANGM - Twitter - Weekly'!$A:$A,$A327)</f>
        <v>152</v>
      </c>
      <c r="G327">
        <f>SUMIFS('[1]FAANGM - Twitter - Weekly'!$D:$D,'[1]FAANGM - Twitter - Weekly'!$A:$A,$A327)</f>
        <v>-175</v>
      </c>
      <c r="H327">
        <f>SUMIFS('[1]FAANGM - News - Weekly'!$B:$B,'[1]FAANGM - News - Weekly'!$A:$A,$A327)</f>
        <v>2231</v>
      </c>
      <c r="I327">
        <f>SUMIFS('[1]FAANGM - News - Weekly'!$C:$C,'[1]FAANGM - News - Weekly'!$A:$A,$A327)</f>
        <v>2</v>
      </c>
      <c r="J327">
        <f>SUMIFS('[1]FAANGM - News - Weekly'!$D:$D,'[1]FAANGM - News - Weekly'!$A:$A,$A327)</f>
        <v>-24</v>
      </c>
      <c r="K327">
        <f>IF(Q327=0,(Q326+Q328)/2,Q327)</f>
        <v>222028464</v>
      </c>
      <c r="L327">
        <f>IF(R327=0,(R326+R328)/2,R327)</f>
        <v>1.70145885837428</v>
      </c>
      <c r="Q327">
        <f>SUMIFS('[1]FAANGM - Short Interest'!$B:$B,'[1]FAANGM - Short Interest'!$A:$A,B327)</f>
        <v>222028464</v>
      </c>
      <c r="R327">
        <f>SUMIFS('[1]FAANGM - Short Interest'!$E:$E,'[1]FAANGM - Short Interest'!$A:$A,B327)</f>
        <v>1.70145885837428</v>
      </c>
    </row>
    <row r="328" spans="1:18" x14ac:dyDescent="0.35">
      <c r="A328" s="2">
        <v>42461</v>
      </c>
      <c r="B328" s="3">
        <v>0</v>
      </c>
      <c r="C328">
        <f>SUMIFS('[1]FAANGM - Price - Weekly'!$E:$E,'[1]FAANGM - Price - Weekly'!$A:$A,$A328)</f>
        <v>27.497</v>
      </c>
      <c r="D328">
        <f>SUMIFS('[1]FAANGM - Volume - Weekly'!$D:$D,'[1]FAANGM - Volume - Weekly'!$A:$A,A328)</f>
        <v>591859968</v>
      </c>
      <c r="E328">
        <f>SUMIFS('[1]FAANGM - Twitter - Weekly'!$B:$B,'[1]FAANGM - Twitter - Weekly'!$A:$A,$A328)</f>
        <v>10530</v>
      </c>
      <c r="F328">
        <f>SUMIFS('[1]FAANGM - Twitter - Weekly'!$C:$C,'[1]FAANGM - Twitter - Weekly'!$A:$A,$A328)</f>
        <v>373</v>
      </c>
      <c r="G328">
        <f>SUMIFS('[1]FAANGM - Twitter - Weekly'!$D:$D,'[1]FAANGM - Twitter - Weekly'!$A:$A,$A328)</f>
        <v>-573</v>
      </c>
      <c r="H328">
        <f>SUMIFS('[1]FAANGM - News - Weekly'!$B:$B,'[1]FAANGM - News - Weekly'!$A:$A,$A328)</f>
        <v>3350</v>
      </c>
      <c r="I328">
        <f>SUMIFS('[1]FAANGM - News - Weekly'!$C:$C,'[1]FAANGM - News - Weekly'!$A:$A,$A328)</f>
        <v>5</v>
      </c>
      <c r="J328">
        <f>SUMIFS('[1]FAANGM - News - Weekly'!$D:$D,'[1]FAANGM - News - Weekly'!$A:$A,$A328)</f>
        <v>-28</v>
      </c>
      <c r="K328">
        <f>IF(Q328=0,(Q327+Q329)/2,Q328)</f>
        <v>111014232</v>
      </c>
      <c r="L328">
        <f>IF(R328=0,(R327+R329)/2,R328)</f>
        <v>0.85072942918714001</v>
      </c>
      <c r="Q328">
        <f>SUMIFS('[1]FAANGM - Short Interest'!$B:$B,'[1]FAANGM - Short Interest'!$A:$A,B328)</f>
        <v>0</v>
      </c>
      <c r="R328">
        <f>SUMIFS('[1]FAANGM - Short Interest'!$E:$E,'[1]FAANGM - Short Interest'!$A:$A,B328)</f>
        <v>0</v>
      </c>
    </row>
    <row r="329" spans="1:18" x14ac:dyDescent="0.35">
      <c r="A329" s="2">
        <v>42468</v>
      </c>
      <c r="B329" s="3">
        <v>0</v>
      </c>
      <c r="C329">
        <f>SUMIFS('[1]FAANGM - Price - Weekly'!$E:$E,'[1]FAANGM - Price - Weekly'!$A:$A,$A329)</f>
        <v>27.164999999999999</v>
      </c>
      <c r="D329">
        <f>SUMIFS('[1]FAANGM - Volume - Weekly'!$D:$D,'[1]FAANGM - Volume - Weekly'!$A:$A,A329)</f>
        <v>582889984</v>
      </c>
      <c r="E329">
        <f>SUMIFS('[1]FAANGM - Twitter - Weekly'!$B:$B,'[1]FAANGM - Twitter - Weekly'!$A:$A,$A329)</f>
        <v>6066</v>
      </c>
      <c r="F329">
        <f>SUMIFS('[1]FAANGM - Twitter - Weekly'!$C:$C,'[1]FAANGM - Twitter - Weekly'!$A:$A,$A329)</f>
        <v>666</v>
      </c>
      <c r="G329">
        <f>SUMIFS('[1]FAANGM - Twitter - Weekly'!$D:$D,'[1]FAANGM - Twitter - Weekly'!$A:$A,$A329)</f>
        <v>-188</v>
      </c>
      <c r="H329">
        <f>SUMIFS('[1]FAANGM - News - Weekly'!$B:$B,'[1]FAANGM - News - Weekly'!$A:$A,$A329)</f>
        <v>2196</v>
      </c>
      <c r="I329">
        <f>SUMIFS('[1]FAANGM - News - Weekly'!$C:$C,'[1]FAANGM - News - Weekly'!$A:$A,$A329)</f>
        <v>16</v>
      </c>
      <c r="J329">
        <f>SUMIFS('[1]FAANGM - News - Weekly'!$D:$D,'[1]FAANGM - News - Weekly'!$A:$A,$A329)</f>
        <v>-50</v>
      </c>
      <c r="K329">
        <f>IF(Q329=0,(Q328+Q330)/2,Q329)</f>
        <v>105084870</v>
      </c>
      <c r="L329">
        <f>IF(R329=0,(R328+R330)/2,R329)</f>
        <v>0.86437110933813999</v>
      </c>
      <c r="Q329">
        <f>SUMIFS('[1]FAANGM - Short Interest'!$B:$B,'[1]FAANGM - Short Interest'!$A:$A,B329)</f>
        <v>0</v>
      </c>
      <c r="R329">
        <f>SUMIFS('[1]FAANGM - Short Interest'!$E:$E,'[1]FAANGM - Short Interest'!$A:$A,B329)</f>
        <v>0</v>
      </c>
    </row>
    <row r="330" spans="1:18" x14ac:dyDescent="0.35">
      <c r="A330" s="2">
        <v>42475</v>
      </c>
      <c r="B330" s="3">
        <v>42475</v>
      </c>
      <c r="C330">
        <f>SUMIFS('[1]FAANGM - Price - Weekly'!$E:$E,'[1]FAANGM - Price - Weekly'!$A:$A,$A330)</f>
        <v>27.462</v>
      </c>
      <c r="D330">
        <f>SUMIFS('[1]FAANGM - Volume - Weekly'!$D:$D,'[1]FAANGM - Volume - Weekly'!$A:$A,A330)</f>
        <v>649240000</v>
      </c>
      <c r="E330">
        <f>SUMIFS('[1]FAANGM - Twitter - Weekly'!$B:$B,'[1]FAANGM - Twitter - Weekly'!$A:$A,$A330)</f>
        <v>7314</v>
      </c>
      <c r="F330">
        <f>SUMIFS('[1]FAANGM - Twitter - Weekly'!$C:$C,'[1]FAANGM - Twitter - Weekly'!$A:$A,$A330)</f>
        <v>192</v>
      </c>
      <c r="G330">
        <f>SUMIFS('[1]FAANGM - Twitter - Weekly'!$D:$D,'[1]FAANGM - Twitter - Weekly'!$A:$A,$A330)</f>
        <v>-277</v>
      </c>
      <c r="H330">
        <f>SUMIFS('[1]FAANGM - News - Weekly'!$B:$B,'[1]FAANGM - News - Weekly'!$A:$A,$A330)</f>
        <v>2759</v>
      </c>
      <c r="I330">
        <f>SUMIFS('[1]FAANGM - News - Weekly'!$C:$C,'[1]FAANGM - News - Weekly'!$A:$A,$A330)</f>
        <v>15</v>
      </c>
      <c r="J330">
        <f>SUMIFS('[1]FAANGM - News - Weekly'!$D:$D,'[1]FAANGM - News - Weekly'!$A:$A,$A330)</f>
        <v>-15</v>
      </c>
      <c r="K330">
        <f>IF(Q330=0,(Q329+Q331)/2,Q330)</f>
        <v>210169740</v>
      </c>
      <c r="L330">
        <f>IF(R330=0,(R329+R331)/2,R330)</f>
        <v>1.72874221867628</v>
      </c>
      <c r="Q330">
        <f>SUMIFS('[1]FAANGM - Short Interest'!$B:$B,'[1]FAANGM - Short Interest'!$A:$A,B330)</f>
        <v>210169740</v>
      </c>
      <c r="R330">
        <f>SUMIFS('[1]FAANGM - Short Interest'!$E:$E,'[1]FAANGM - Short Interest'!$A:$A,B330)</f>
        <v>1.72874221867628</v>
      </c>
    </row>
    <row r="331" spans="1:18" x14ac:dyDescent="0.35">
      <c r="A331" s="2">
        <v>42482</v>
      </c>
      <c r="B331" s="3">
        <v>0</v>
      </c>
      <c r="C331">
        <f>SUMIFS('[1]FAANGM - Price - Weekly'!$E:$E,'[1]FAANGM - Price - Weekly'!$A:$A,$A331)</f>
        <v>26.42</v>
      </c>
      <c r="D331">
        <f>SUMIFS('[1]FAANGM - Volume - Weekly'!$D:$D,'[1]FAANGM - Volume - Weekly'!$A:$A,A331)</f>
        <v>756209984</v>
      </c>
      <c r="E331">
        <f>SUMIFS('[1]FAANGM - Twitter - Weekly'!$B:$B,'[1]FAANGM - Twitter - Weekly'!$A:$A,$A331)</f>
        <v>8934</v>
      </c>
      <c r="F331">
        <f>SUMIFS('[1]FAANGM - Twitter - Weekly'!$C:$C,'[1]FAANGM - Twitter - Weekly'!$A:$A,$A331)</f>
        <v>238</v>
      </c>
      <c r="G331">
        <f>SUMIFS('[1]FAANGM - Twitter - Weekly'!$D:$D,'[1]FAANGM - Twitter - Weekly'!$A:$A,$A331)</f>
        <v>-1463</v>
      </c>
      <c r="H331">
        <f>SUMIFS('[1]FAANGM - News - Weekly'!$B:$B,'[1]FAANGM - News - Weekly'!$A:$A,$A331)</f>
        <v>2773</v>
      </c>
      <c r="I331">
        <f>SUMIFS('[1]FAANGM - News - Weekly'!$C:$C,'[1]FAANGM - News - Weekly'!$A:$A,$A331)</f>
        <v>10</v>
      </c>
      <c r="J331">
        <f>SUMIFS('[1]FAANGM - News - Weekly'!$D:$D,'[1]FAANGM - News - Weekly'!$A:$A,$A331)</f>
        <v>-56</v>
      </c>
      <c r="K331">
        <f>IF(Q331=0,(Q330+Q332)/2,Q331)</f>
        <v>217812744</v>
      </c>
      <c r="L331">
        <f>IF(R331=0,(R330+R332)/2,R331)</f>
        <v>1.3870249188278851</v>
      </c>
      <c r="Q331">
        <f>SUMIFS('[1]FAANGM - Short Interest'!$B:$B,'[1]FAANGM - Short Interest'!$A:$A,B331)</f>
        <v>0</v>
      </c>
      <c r="R331">
        <f>SUMIFS('[1]FAANGM - Short Interest'!$E:$E,'[1]FAANGM - Short Interest'!$A:$A,B331)</f>
        <v>0</v>
      </c>
    </row>
    <row r="332" spans="1:18" x14ac:dyDescent="0.35">
      <c r="A332" s="2">
        <v>42489</v>
      </c>
      <c r="B332" s="3">
        <v>42489</v>
      </c>
      <c r="C332">
        <f>SUMIFS('[1]FAANGM - Price - Weekly'!$E:$E,'[1]FAANGM - Price - Weekly'!$A:$A,$A332)</f>
        <v>23.434999999999999</v>
      </c>
      <c r="D332">
        <f>SUMIFS('[1]FAANGM - Volume - Weekly'!$D:$D,'[1]FAANGM - Volume - Weekly'!$A:$A,A332)</f>
        <v>1400000000</v>
      </c>
      <c r="E332">
        <f>SUMIFS('[1]FAANGM - Twitter - Weekly'!$B:$B,'[1]FAANGM - Twitter - Weekly'!$A:$A,$A332)</f>
        <v>16697</v>
      </c>
      <c r="F332">
        <f>SUMIFS('[1]FAANGM - Twitter - Weekly'!$C:$C,'[1]FAANGM - Twitter - Weekly'!$A:$A,$A332)</f>
        <v>783</v>
      </c>
      <c r="G332">
        <f>SUMIFS('[1]FAANGM - Twitter - Weekly'!$D:$D,'[1]FAANGM - Twitter - Weekly'!$A:$A,$A332)</f>
        <v>-3349</v>
      </c>
      <c r="H332">
        <f>SUMIFS('[1]FAANGM - News - Weekly'!$B:$B,'[1]FAANGM - News - Weekly'!$A:$A,$A332)</f>
        <v>3273</v>
      </c>
      <c r="I332">
        <f>SUMIFS('[1]FAANGM - News - Weekly'!$C:$C,'[1]FAANGM - News - Weekly'!$A:$A,$A332)</f>
        <v>19</v>
      </c>
      <c r="J332">
        <f>SUMIFS('[1]FAANGM - News - Weekly'!$D:$D,'[1]FAANGM - News - Weekly'!$A:$A,$A332)</f>
        <v>-229</v>
      </c>
      <c r="K332">
        <f>IF(Q332=0,(Q331+Q333)/2,Q332)</f>
        <v>225455748</v>
      </c>
      <c r="L332">
        <f>IF(R332=0,(R331+R333)/2,R332)</f>
        <v>1.0453076189794901</v>
      </c>
      <c r="Q332">
        <f>SUMIFS('[1]FAANGM - Short Interest'!$B:$B,'[1]FAANGM - Short Interest'!$A:$A,B332)</f>
        <v>225455748</v>
      </c>
      <c r="R332">
        <f>SUMIFS('[1]FAANGM - Short Interest'!$E:$E,'[1]FAANGM - Short Interest'!$A:$A,B332)</f>
        <v>1.0453076189794901</v>
      </c>
    </row>
    <row r="333" spans="1:18" x14ac:dyDescent="0.35">
      <c r="A333" s="2">
        <v>42496</v>
      </c>
      <c r="B333" s="3">
        <v>0</v>
      </c>
      <c r="C333">
        <f>SUMIFS('[1]FAANGM - Price - Weekly'!$E:$E,'[1]FAANGM - Price - Weekly'!$A:$A,$A333)</f>
        <v>23.18</v>
      </c>
      <c r="D333">
        <f>SUMIFS('[1]FAANGM - Volume - Weekly'!$D:$D,'[1]FAANGM - Volume - Weekly'!$A:$A,A333)</f>
        <v>902430016</v>
      </c>
      <c r="E333">
        <f>SUMIFS('[1]FAANGM - Twitter - Weekly'!$B:$B,'[1]FAANGM - Twitter - Weekly'!$A:$A,$A333)</f>
        <v>11048</v>
      </c>
      <c r="F333">
        <f>SUMIFS('[1]FAANGM - Twitter - Weekly'!$C:$C,'[1]FAANGM - Twitter - Weekly'!$A:$A,$A333)</f>
        <v>233</v>
      </c>
      <c r="G333">
        <f>SUMIFS('[1]FAANGM - Twitter - Weekly'!$D:$D,'[1]FAANGM - Twitter - Weekly'!$A:$A,$A333)</f>
        <v>-734</v>
      </c>
      <c r="H333">
        <f>SUMIFS('[1]FAANGM - News - Weekly'!$B:$B,'[1]FAANGM - News - Weekly'!$A:$A,$A333)</f>
        <v>2552</v>
      </c>
      <c r="I333">
        <f>SUMIFS('[1]FAANGM - News - Weekly'!$C:$C,'[1]FAANGM - News - Weekly'!$A:$A,$A333)</f>
        <v>11</v>
      </c>
      <c r="J333">
        <f>SUMIFS('[1]FAANGM - News - Weekly'!$D:$D,'[1]FAANGM - News - Weekly'!$A:$A,$A333)</f>
        <v>-68</v>
      </c>
      <c r="K333">
        <f>IF(Q333=0,(Q332+Q334)/2,Q333)</f>
        <v>224194346</v>
      </c>
      <c r="L333">
        <f>IF(R333=0,(R332+R334)/2,R333)</f>
        <v>1.153601270455745</v>
      </c>
      <c r="Q333">
        <f>SUMIFS('[1]FAANGM - Short Interest'!$B:$B,'[1]FAANGM - Short Interest'!$A:$A,B333)</f>
        <v>0</v>
      </c>
      <c r="R333">
        <f>SUMIFS('[1]FAANGM - Short Interest'!$E:$E,'[1]FAANGM - Short Interest'!$A:$A,B333)</f>
        <v>0</v>
      </c>
    </row>
    <row r="334" spans="1:18" x14ac:dyDescent="0.35">
      <c r="A334" s="2">
        <v>42503</v>
      </c>
      <c r="B334" s="3">
        <v>42503</v>
      </c>
      <c r="C334">
        <f>SUMIFS('[1]FAANGM - Price - Weekly'!$E:$E,'[1]FAANGM - Price - Weekly'!$A:$A,$A334)</f>
        <v>22.63</v>
      </c>
      <c r="D334">
        <f>SUMIFS('[1]FAANGM - Volume - Weekly'!$D:$D,'[1]FAANGM - Volume - Weekly'!$A:$A,A334)</f>
        <v>864200000</v>
      </c>
      <c r="E334">
        <f>SUMIFS('[1]FAANGM - Twitter - Weekly'!$B:$B,'[1]FAANGM - Twitter - Weekly'!$A:$A,$A334)</f>
        <v>22844</v>
      </c>
      <c r="F334">
        <f>SUMIFS('[1]FAANGM - Twitter - Weekly'!$C:$C,'[1]FAANGM - Twitter - Weekly'!$A:$A,$A334)</f>
        <v>5687</v>
      </c>
      <c r="G334">
        <f>SUMIFS('[1]FAANGM - Twitter - Weekly'!$D:$D,'[1]FAANGM - Twitter - Weekly'!$A:$A,$A334)</f>
        <v>-3678</v>
      </c>
      <c r="H334">
        <f>SUMIFS('[1]FAANGM - News - Weekly'!$B:$B,'[1]FAANGM - News - Weekly'!$A:$A,$A334)</f>
        <v>3829</v>
      </c>
      <c r="I334">
        <f>SUMIFS('[1]FAANGM - News - Weekly'!$C:$C,'[1]FAANGM - News - Weekly'!$A:$A,$A334)</f>
        <v>14</v>
      </c>
      <c r="J334">
        <f>SUMIFS('[1]FAANGM - News - Weekly'!$D:$D,'[1]FAANGM - News - Weekly'!$A:$A,$A334)</f>
        <v>-210</v>
      </c>
      <c r="K334">
        <f>IF(Q334=0,(Q333+Q335)/2,Q334)</f>
        <v>222932944</v>
      </c>
      <c r="L334">
        <f>IF(R334=0,(R333+R335)/2,R334)</f>
        <v>1.2618949219319999</v>
      </c>
      <c r="Q334">
        <f>SUMIFS('[1]FAANGM - Short Interest'!$B:$B,'[1]FAANGM - Short Interest'!$A:$A,B334)</f>
        <v>222932944</v>
      </c>
      <c r="R334">
        <f>SUMIFS('[1]FAANGM - Short Interest'!$E:$E,'[1]FAANGM - Short Interest'!$A:$A,B334)</f>
        <v>1.2618949219319999</v>
      </c>
    </row>
    <row r="335" spans="1:18" x14ac:dyDescent="0.35">
      <c r="A335" s="2">
        <v>42510</v>
      </c>
      <c r="B335" s="3">
        <v>0</v>
      </c>
      <c r="C335">
        <f>SUMIFS('[1]FAANGM - Price - Weekly'!$E:$E,'[1]FAANGM - Price - Weekly'!$A:$A,$A335)</f>
        <v>23.805</v>
      </c>
      <c r="D335">
        <f>SUMIFS('[1]FAANGM - Volume - Weekly'!$D:$D,'[1]FAANGM - Volume - Weekly'!$A:$A,A335)</f>
        <v>850830016</v>
      </c>
      <c r="E335">
        <f>SUMIFS('[1]FAANGM - Twitter - Weekly'!$B:$B,'[1]FAANGM - Twitter - Weekly'!$A:$A,$A335)</f>
        <v>8799</v>
      </c>
      <c r="F335">
        <f>SUMIFS('[1]FAANGM - Twitter - Weekly'!$C:$C,'[1]FAANGM - Twitter - Weekly'!$A:$A,$A335)</f>
        <v>496</v>
      </c>
      <c r="G335">
        <f>SUMIFS('[1]FAANGM - Twitter - Weekly'!$D:$D,'[1]FAANGM - Twitter - Weekly'!$A:$A,$A335)</f>
        <v>-356</v>
      </c>
      <c r="H335">
        <f>SUMIFS('[1]FAANGM - News - Weekly'!$B:$B,'[1]FAANGM - News - Weekly'!$A:$A,$A335)</f>
        <v>2153</v>
      </c>
      <c r="I335">
        <f>SUMIFS('[1]FAANGM - News - Weekly'!$C:$C,'[1]FAANGM - News - Weekly'!$A:$A,$A335)</f>
        <v>7</v>
      </c>
      <c r="J335">
        <f>SUMIFS('[1]FAANGM - News - Weekly'!$D:$D,'[1]FAANGM - News - Weekly'!$A:$A,$A335)</f>
        <v>-31</v>
      </c>
      <c r="K335">
        <f>IF(Q335=0,(Q334+Q336)/2,Q335)</f>
        <v>310864714</v>
      </c>
      <c r="L335">
        <f>IF(R335=0,(R334+R336)/2,R335)</f>
        <v>1.8236517049346199</v>
      </c>
      <c r="Q335">
        <f>SUMIFS('[1]FAANGM - Short Interest'!$B:$B,'[1]FAANGM - Short Interest'!$A:$A,B335)</f>
        <v>0</v>
      </c>
      <c r="R335">
        <f>SUMIFS('[1]FAANGM - Short Interest'!$E:$E,'[1]FAANGM - Short Interest'!$A:$A,B335)</f>
        <v>0</v>
      </c>
    </row>
    <row r="336" spans="1:18" x14ac:dyDescent="0.35">
      <c r="A336" s="2">
        <v>42517</v>
      </c>
      <c r="B336" s="3">
        <v>42521</v>
      </c>
      <c r="C336">
        <f>SUMIFS('[1]FAANGM - Price - Weekly'!$E:$E,'[1]FAANGM - Price - Weekly'!$A:$A,$A336)</f>
        <v>25.087</v>
      </c>
      <c r="D336">
        <f>SUMIFS('[1]FAANGM - Volume - Weekly'!$D:$D,'[1]FAANGM - Volume - Weekly'!$A:$A,A336)</f>
        <v>817889984</v>
      </c>
      <c r="E336">
        <f>SUMIFS('[1]FAANGM - Twitter - Weekly'!$B:$B,'[1]FAANGM - Twitter - Weekly'!$A:$A,$A336)</f>
        <v>7608</v>
      </c>
      <c r="F336">
        <f>SUMIFS('[1]FAANGM - Twitter - Weekly'!$C:$C,'[1]FAANGM - Twitter - Weekly'!$A:$A,$A336)</f>
        <v>483</v>
      </c>
      <c r="G336">
        <f>SUMIFS('[1]FAANGM - Twitter - Weekly'!$D:$D,'[1]FAANGM - Twitter - Weekly'!$A:$A,$A336)</f>
        <v>-250</v>
      </c>
      <c r="H336">
        <f>SUMIFS('[1]FAANGM - News - Weekly'!$B:$B,'[1]FAANGM - News - Weekly'!$A:$A,$A336)</f>
        <v>2018</v>
      </c>
      <c r="I336">
        <f>SUMIFS('[1]FAANGM - News - Weekly'!$C:$C,'[1]FAANGM - News - Weekly'!$A:$A,$A336)</f>
        <v>16</v>
      </c>
      <c r="J336">
        <f>SUMIFS('[1]FAANGM - News - Weekly'!$D:$D,'[1]FAANGM - News - Weekly'!$A:$A,$A336)</f>
        <v>-15</v>
      </c>
      <c r="K336">
        <f>IF(Q336=0,(Q335+Q337)/2,Q336)</f>
        <v>398796484</v>
      </c>
      <c r="L336">
        <f>IF(R336=0,(R335+R337)/2,R336)</f>
        <v>2.3854084879372399</v>
      </c>
      <c r="Q336">
        <f>SUMIFS('[1]FAANGM - Short Interest'!$B:$B,'[1]FAANGM - Short Interest'!$A:$A,B336)</f>
        <v>398796484</v>
      </c>
      <c r="R336">
        <f>SUMIFS('[1]FAANGM - Short Interest'!$E:$E,'[1]FAANGM - Short Interest'!$A:$A,B336)</f>
        <v>2.3854084879372399</v>
      </c>
    </row>
    <row r="337" spans="1:18" x14ac:dyDescent="0.35">
      <c r="A337" s="2">
        <v>42524</v>
      </c>
      <c r="B337" s="3">
        <v>0</v>
      </c>
      <c r="C337">
        <f>SUMIFS('[1]FAANGM - Price - Weekly'!$E:$E,'[1]FAANGM - Price - Weekly'!$A:$A,$A337)</f>
        <v>24.48</v>
      </c>
      <c r="D337">
        <f>SUMIFS('[1]FAANGM - Volume - Weekly'!$D:$D,'[1]FAANGM - Volume - Weekly'!$A:$A,A337)</f>
        <v>560710016</v>
      </c>
      <c r="E337">
        <f>SUMIFS('[1]FAANGM - Twitter - Weekly'!$B:$B,'[1]FAANGM - Twitter - Weekly'!$A:$A,$A337)</f>
        <v>11711</v>
      </c>
      <c r="F337">
        <f>SUMIFS('[1]FAANGM - Twitter - Weekly'!$C:$C,'[1]FAANGM - Twitter - Weekly'!$A:$A,$A337)</f>
        <v>265</v>
      </c>
      <c r="G337">
        <f>SUMIFS('[1]FAANGM - Twitter - Weekly'!$D:$D,'[1]FAANGM - Twitter - Weekly'!$A:$A,$A337)</f>
        <v>-1665</v>
      </c>
      <c r="H337">
        <f>SUMIFS('[1]FAANGM - News - Weekly'!$B:$B,'[1]FAANGM - News - Weekly'!$A:$A,$A337)</f>
        <v>2447</v>
      </c>
      <c r="I337">
        <f>SUMIFS('[1]FAANGM - News - Weekly'!$C:$C,'[1]FAANGM - News - Weekly'!$A:$A,$A337)</f>
        <v>12</v>
      </c>
      <c r="J337">
        <f>SUMIFS('[1]FAANGM - News - Weekly'!$D:$D,'[1]FAANGM - News - Weekly'!$A:$A,$A337)</f>
        <v>-35</v>
      </c>
      <c r="K337">
        <f>IF(Q337=0,(Q336+Q338)/2,Q337)</f>
        <v>325246314</v>
      </c>
      <c r="L337">
        <f>IF(R337=0,(R336+R338)/2,R337)</f>
        <v>2.2671345754384848</v>
      </c>
      <c r="Q337">
        <f>SUMIFS('[1]FAANGM - Short Interest'!$B:$B,'[1]FAANGM - Short Interest'!$A:$A,B337)</f>
        <v>0</v>
      </c>
      <c r="R337">
        <f>SUMIFS('[1]FAANGM - Short Interest'!$E:$E,'[1]FAANGM - Short Interest'!$A:$A,B337)</f>
        <v>0</v>
      </c>
    </row>
    <row r="338" spans="1:18" x14ac:dyDescent="0.35">
      <c r="A338" s="2">
        <v>42531</v>
      </c>
      <c r="B338" s="3">
        <v>42536</v>
      </c>
      <c r="C338">
        <f>SUMIFS('[1]FAANGM - Price - Weekly'!$E:$E,'[1]FAANGM - Price - Weekly'!$A:$A,$A338)</f>
        <v>24.707999999999998</v>
      </c>
      <c r="D338">
        <f>SUMIFS('[1]FAANGM - Volume - Weekly'!$D:$D,'[1]FAANGM - Volume - Weekly'!$A:$A,A338)</f>
        <v>499460000</v>
      </c>
      <c r="E338">
        <f>SUMIFS('[1]FAANGM - Twitter - Weekly'!$B:$B,'[1]FAANGM - Twitter - Weekly'!$A:$A,$A338)</f>
        <v>7710</v>
      </c>
      <c r="F338">
        <f>SUMIFS('[1]FAANGM - Twitter - Weekly'!$C:$C,'[1]FAANGM - Twitter - Weekly'!$A:$A,$A338)</f>
        <v>397</v>
      </c>
      <c r="G338">
        <f>SUMIFS('[1]FAANGM - Twitter - Weekly'!$D:$D,'[1]FAANGM - Twitter - Weekly'!$A:$A,$A338)</f>
        <v>-288</v>
      </c>
      <c r="H338">
        <f>SUMIFS('[1]FAANGM - News - Weekly'!$B:$B,'[1]FAANGM - News - Weekly'!$A:$A,$A338)</f>
        <v>1854</v>
      </c>
      <c r="I338">
        <f>SUMIFS('[1]FAANGM - News - Weekly'!$C:$C,'[1]FAANGM - News - Weekly'!$A:$A,$A338)</f>
        <v>13</v>
      </c>
      <c r="J338">
        <f>SUMIFS('[1]FAANGM - News - Weekly'!$D:$D,'[1]FAANGM - News - Weekly'!$A:$A,$A338)</f>
        <v>-16</v>
      </c>
      <c r="K338">
        <f>IF(Q338=0,(Q337+Q339)/2,Q338)</f>
        <v>251696144</v>
      </c>
      <c r="L338">
        <f>IF(R338=0,(R337+R339)/2,R338)</f>
        <v>2.1488606629397302</v>
      </c>
      <c r="Q338">
        <f>SUMIFS('[1]FAANGM - Short Interest'!$B:$B,'[1]FAANGM - Short Interest'!$A:$A,B338)</f>
        <v>251696144</v>
      </c>
      <c r="R338">
        <f>SUMIFS('[1]FAANGM - Short Interest'!$E:$E,'[1]FAANGM - Short Interest'!$A:$A,B338)</f>
        <v>2.1488606629397302</v>
      </c>
    </row>
    <row r="339" spans="1:18" x14ac:dyDescent="0.35">
      <c r="A339" s="2">
        <v>42538</v>
      </c>
      <c r="B339" s="3">
        <v>0</v>
      </c>
      <c r="C339">
        <f>SUMIFS('[1]FAANGM - Price - Weekly'!$E:$E,'[1]FAANGM - Price - Weekly'!$A:$A,$A339)</f>
        <v>23.832999999999998</v>
      </c>
      <c r="D339">
        <f>SUMIFS('[1]FAANGM - Volume - Weekly'!$D:$D,'[1]FAANGM - Volume - Weekly'!$A:$A,A339)</f>
        <v>766929984</v>
      </c>
      <c r="E339">
        <f>SUMIFS('[1]FAANGM - Twitter - Weekly'!$B:$B,'[1]FAANGM - Twitter - Weekly'!$A:$A,$A339)</f>
        <v>6408</v>
      </c>
      <c r="F339">
        <f>SUMIFS('[1]FAANGM - Twitter - Weekly'!$C:$C,'[1]FAANGM - Twitter - Weekly'!$A:$A,$A339)</f>
        <v>205</v>
      </c>
      <c r="G339">
        <f>SUMIFS('[1]FAANGM - Twitter - Weekly'!$D:$D,'[1]FAANGM - Twitter - Weekly'!$A:$A,$A339)</f>
        <v>-389</v>
      </c>
      <c r="H339">
        <f>SUMIFS('[1]FAANGM - News - Weekly'!$B:$B,'[1]FAANGM - News - Weekly'!$A:$A,$A339)</f>
        <v>1879</v>
      </c>
      <c r="I339">
        <f>SUMIFS('[1]FAANGM - News - Weekly'!$C:$C,'[1]FAANGM - News - Weekly'!$A:$A,$A339)</f>
        <v>5</v>
      </c>
      <c r="J339">
        <f>SUMIFS('[1]FAANGM - News - Weekly'!$D:$D,'[1]FAANGM - News - Weekly'!$A:$A,$A339)</f>
        <v>-27</v>
      </c>
      <c r="K339">
        <f>IF(Q339=0,(Q338+Q340)/2,Q339)</f>
        <v>233734410</v>
      </c>
      <c r="L339">
        <f>IF(R339=0,(R338+R340)/2,R339)</f>
        <v>1.7209537976464953</v>
      </c>
      <c r="Q339">
        <f>SUMIFS('[1]FAANGM - Short Interest'!$B:$B,'[1]FAANGM - Short Interest'!$A:$A,B339)</f>
        <v>0</v>
      </c>
      <c r="R339">
        <f>SUMIFS('[1]FAANGM - Short Interest'!$E:$E,'[1]FAANGM - Short Interest'!$A:$A,B339)</f>
        <v>0</v>
      </c>
    </row>
    <row r="340" spans="1:18" x14ac:dyDescent="0.35">
      <c r="A340" s="2">
        <v>42545</v>
      </c>
      <c r="B340" s="3">
        <v>42551</v>
      </c>
      <c r="C340">
        <f>SUMIFS('[1]FAANGM - Price - Weekly'!$E:$E,'[1]FAANGM - Price - Weekly'!$A:$A,$A340)</f>
        <v>23.35</v>
      </c>
      <c r="D340">
        <f>SUMIFS('[1]FAANGM - Volume - Weekly'!$D:$D,'[1]FAANGM - Volume - Weekly'!$A:$A,A340)</f>
        <v>826920000</v>
      </c>
      <c r="E340">
        <f>SUMIFS('[1]FAANGM - Twitter - Weekly'!$B:$B,'[1]FAANGM - Twitter - Weekly'!$A:$A,$A340)</f>
        <v>4999</v>
      </c>
      <c r="F340">
        <f>SUMIFS('[1]FAANGM - Twitter - Weekly'!$C:$C,'[1]FAANGM - Twitter - Weekly'!$A:$A,$A340)</f>
        <v>211</v>
      </c>
      <c r="G340">
        <f>SUMIFS('[1]FAANGM - Twitter - Weekly'!$D:$D,'[1]FAANGM - Twitter - Weekly'!$A:$A,$A340)</f>
        <v>-563</v>
      </c>
      <c r="H340">
        <f>SUMIFS('[1]FAANGM - News - Weekly'!$B:$B,'[1]FAANGM - News - Weekly'!$A:$A,$A340)</f>
        <v>1603</v>
      </c>
      <c r="I340">
        <f>SUMIFS('[1]FAANGM - News - Weekly'!$C:$C,'[1]FAANGM - News - Weekly'!$A:$A,$A340)</f>
        <v>10</v>
      </c>
      <c r="J340">
        <f>SUMIFS('[1]FAANGM - News - Weekly'!$D:$D,'[1]FAANGM - News - Weekly'!$A:$A,$A340)</f>
        <v>-25</v>
      </c>
      <c r="K340">
        <f>IF(Q340=0,(Q339+Q341)/2,Q340)</f>
        <v>215772676</v>
      </c>
      <c r="L340">
        <f>IF(R340=0,(R339+R341)/2,R340)</f>
        <v>1.2930469323532601</v>
      </c>
      <c r="Q340">
        <f>SUMIFS('[1]FAANGM - Short Interest'!$B:$B,'[1]FAANGM - Short Interest'!$A:$A,B340)</f>
        <v>215772676</v>
      </c>
      <c r="R340">
        <f>SUMIFS('[1]FAANGM - Short Interest'!$E:$E,'[1]FAANGM - Short Interest'!$A:$A,B340)</f>
        <v>1.2930469323532601</v>
      </c>
    </row>
    <row r="341" spans="1:18" x14ac:dyDescent="0.35">
      <c r="A341" s="2">
        <v>42552</v>
      </c>
      <c r="B341" s="3">
        <v>0</v>
      </c>
      <c r="C341">
        <f>SUMIFS('[1]FAANGM - Price - Weekly'!$E:$E,'[1]FAANGM - Price - Weekly'!$A:$A,$A341)</f>
        <v>23.972000000000001</v>
      </c>
      <c r="D341">
        <f>SUMIFS('[1]FAANGM - Volume - Weekly'!$D:$D,'[1]FAANGM - Volume - Weekly'!$A:$A,A341)</f>
        <v>741840000</v>
      </c>
      <c r="E341">
        <f>SUMIFS('[1]FAANGM - Twitter - Weekly'!$B:$B,'[1]FAANGM - Twitter - Weekly'!$A:$A,$A341)</f>
        <v>10901</v>
      </c>
      <c r="F341">
        <f>SUMIFS('[1]FAANGM - Twitter - Weekly'!$C:$C,'[1]FAANGM - Twitter - Weekly'!$A:$A,$A341)</f>
        <v>371</v>
      </c>
      <c r="G341">
        <f>SUMIFS('[1]FAANGM - Twitter - Weekly'!$D:$D,'[1]FAANGM - Twitter - Weekly'!$A:$A,$A341)</f>
        <v>-295</v>
      </c>
      <c r="H341">
        <f>SUMIFS('[1]FAANGM - News - Weekly'!$B:$B,'[1]FAANGM - News - Weekly'!$A:$A,$A341)</f>
        <v>2111</v>
      </c>
      <c r="I341">
        <f>SUMIFS('[1]FAANGM - News - Weekly'!$C:$C,'[1]FAANGM - News - Weekly'!$A:$A,$A341)</f>
        <v>3</v>
      </c>
      <c r="J341">
        <f>SUMIFS('[1]FAANGM - News - Weekly'!$D:$D,'[1]FAANGM - News - Weekly'!$A:$A,$A341)</f>
        <v>-36</v>
      </c>
      <c r="K341">
        <f>IF(Q341=0,(Q340+Q342)/2,Q341)</f>
        <v>107886338</v>
      </c>
      <c r="L341">
        <f>IF(R341=0,(R340+R342)/2,R341)</f>
        <v>0.64652346617663004</v>
      </c>
      <c r="Q341">
        <f>SUMIFS('[1]FAANGM - Short Interest'!$B:$B,'[1]FAANGM - Short Interest'!$A:$A,B341)</f>
        <v>0</v>
      </c>
      <c r="R341">
        <f>SUMIFS('[1]FAANGM - Short Interest'!$E:$E,'[1]FAANGM - Short Interest'!$A:$A,B341)</f>
        <v>0</v>
      </c>
    </row>
    <row r="342" spans="1:18" x14ac:dyDescent="0.35">
      <c r="A342" s="2">
        <v>42559</v>
      </c>
      <c r="B342" s="3">
        <v>0</v>
      </c>
      <c r="C342">
        <f>SUMIFS('[1]FAANGM - Price - Weekly'!$E:$E,'[1]FAANGM - Price - Weekly'!$A:$A,$A342)</f>
        <v>24.17</v>
      </c>
      <c r="D342">
        <f>SUMIFS('[1]FAANGM - Volume - Weekly'!$D:$D,'[1]FAANGM - Volume - Weekly'!$A:$A,A342)</f>
        <v>450790016</v>
      </c>
      <c r="E342">
        <f>SUMIFS('[1]FAANGM - Twitter - Weekly'!$B:$B,'[1]FAANGM - Twitter - Weekly'!$A:$A,$A342)</f>
        <v>5786</v>
      </c>
      <c r="F342">
        <f>SUMIFS('[1]FAANGM - Twitter - Weekly'!$C:$C,'[1]FAANGM - Twitter - Weekly'!$A:$A,$A342)</f>
        <v>262</v>
      </c>
      <c r="G342">
        <f>SUMIFS('[1]FAANGM - Twitter - Weekly'!$D:$D,'[1]FAANGM - Twitter - Weekly'!$A:$A,$A342)</f>
        <v>-203</v>
      </c>
      <c r="H342">
        <f>SUMIFS('[1]FAANGM - News - Weekly'!$B:$B,'[1]FAANGM - News - Weekly'!$A:$A,$A342)</f>
        <v>1734</v>
      </c>
      <c r="I342">
        <f>SUMIFS('[1]FAANGM - News - Weekly'!$C:$C,'[1]FAANGM - News - Weekly'!$A:$A,$A342)</f>
        <v>10</v>
      </c>
      <c r="J342">
        <f>SUMIFS('[1]FAANGM - News - Weekly'!$D:$D,'[1]FAANGM - News - Weekly'!$A:$A,$A342)</f>
        <v>-18</v>
      </c>
      <c r="K342">
        <f>IF(Q342=0,(Q341+Q343)/2,Q342)</f>
        <v>88508000</v>
      </c>
      <c r="L342">
        <f>IF(R342=0,(R341+R343)/2,R342)</f>
        <v>0.78566725899736001</v>
      </c>
      <c r="Q342">
        <f>SUMIFS('[1]FAANGM - Short Interest'!$B:$B,'[1]FAANGM - Short Interest'!$A:$A,B342)</f>
        <v>0</v>
      </c>
      <c r="R342">
        <f>SUMIFS('[1]FAANGM - Short Interest'!$E:$E,'[1]FAANGM - Short Interest'!$A:$A,B342)</f>
        <v>0</v>
      </c>
    </row>
    <row r="343" spans="1:18" x14ac:dyDescent="0.35">
      <c r="A343" s="2">
        <v>42566</v>
      </c>
      <c r="B343" s="3">
        <v>42566</v>
      </c>
      <c r="C343">
        <f>SUMIFS('[1]FAANGM - Price - Weekly'!$E:$E,'[1]FAANGM - Price - Weekly'!$A:$A,$A343)</f>
        <v>24.695</v>
      </c>
      <c r="D343">
        <f>SUMIFS('[1]FAANGM - Volume - Weekly'!$D:$D,'[1]FAANGM - Volume - Weekly'!$A:$A,A343)</f>
        <v>571640000</v>
      </c>
      <c r="E343">
        <f>SUMIFS('[1]FAANGM - Twitter - Weekly'!$B:$B,'[1]FAANGM - Twitter - Weekly'!$A:$A,$A343)</f>
        <v>5097</v>
      </c>
      <c r="F343">
        <f>SUMIFS('[1]FAANGM - Twitter - Weekly'!$C:$C,'[1]FAANGM - Twitter - Weekly'!$A:$A,$A343)</f>
        <v>579</v>
      </c>
      <c r="G343">
        <f>SUMIFS('[1]FAANGM - Twitter - Weekly'!$D:$D,'[1]FAANGM - Twitter - Weekly'!$A:$A,$A343)</f>
        <v>-161</v>
      </c>
      <c r="H343">
        <f>SUMIFS('[1]FAANGM - News - Weekly'!$B:$B,'[1]FAANGM - News - Weekly'!$A:$A,$A343)</f>
        <v>1654</v>
      </c>
      <c r="I343">
        <f>SUMIFS('[1]FAANGM - News - Weekly'!$C:$C,'[1]FAANGM - News - Weekly'!$A:$A,$A343)</f>
        <v>14</v>
      </c>
      <c r="J343">
        <f>SUMIFS('[1]FAANGM - News - Weekly'!$D:$D,'[1]FAANGM - News - Weekly'!$A:$A,$A343)</f>
        <v>-11</v>
      </c>
      <c r="K343">
        <f>IF(Q343=0,(Q342+Q344)/2,Q343)</f>
        <v>177016000</v>
      </c>
      <c r="L343">
        <f>IF(R343=0,(R342+R344)/2,R343)</f>
        <v>1.57133451799472</v>
      </c>
      <c r="Q343">
        <f>SUMIFS('[1]FAANGM - Short Interest'!$B:$B,'[1]FAANGM - Short Interest'!$A:$A,B343)</f>
        <v>177016000</v>
      </c>
      <c r="R343">
        <f>SUMIFS('[1]FAANGM - Short Interest'!$E:$E,'[1]FAANGM - Short Interest'!$A:$A,B343)</f>
        <v>1.57133451799472</v>
      </c>
    </row>
    <row r="344" spans="1:18" x14ac:dyDescent="0.35">
      <c r="A344" s="2">
        <v>42573</v>
      </c>
      <c r="B344" s="3">
        <v>0</v>
      </c>
      <c r="C344">
        <f>SUMIFS('[1]FAANGM - Price - Weekly'!$E:$E,'[1]FAANGM - Price - Weekly'!$A:$A,$A344)</f>
        <v>24.664999999999999</v>
      </c>
      <c r="D344">
        <f>SUMIFS('[1]FAANGM - Volume - Weekly'!$D:$D,'[1]FAANGM - Volume - Weekly'!$A:$A,A344)</f>
        <v>590259968</v>
      </c>
      <c r="E344">
        <f>SUMIFS('[1]FAANGM - Twitter - Weekly'!$B:$B,'[1]FAANGM - Twitter - Weekly'!$A:$A,$A344)</f>
        <v>6249</v>
      </c>
      <c r="F344">
        <f>SUMIFS('[1]FAANGM - Twitter - Weekly'!$C:$C,'[1]FAANGM - Twitter - Weekly'!$A:$A,$A344)</f>
        <v>386</v>
      </c>
      <c r="G344">
        <f>SUMIFS('[1]FAANGM - Twitter - Weekly'!$D:$D,'[1]FAANGM - Twitter - Weekly'!$A:$A,$A344)</f>
        <v>-1556</v>
      </c>
      <c r="H344">
        <f>SUMIFS('[1]FAANGM - News - Weekly'!$B:$B,'[1]FAANGM - News - Weekly'!$A:$A,$A344)</f>
        <v>2124</v>
      </c>
      <c r="I344">
        <f>SUMIFS('[1]FAANGM - News - Weekly'!$C:$C,'[1]FAANGM - News - Weekly'!$A:$A,$A344)</f>
        <v>15</v>
      </c>
      <c r="J344">
        <f>SUMIFS('[1]FAANGM - News - Weekly'!$D:$D,'[1]FAANGM - News - Weekly'!$A:$A,$A344)</f>
        <v>-56</v>
      </c>
      <c r="K344">
        <f>IF(Q344=0,(Q343+Q345)/2,Q344)</f>
        <v>189925216</v>
      </c>
      <c r="L344">
        <f>IF(R344=0,(R343+R345)/2,R344)</f>
        <v>1.4126476211267249</v>
      </c>
      <c r="Q344">
        <f>SUMIFS('[1]FAANGM - Short Interest'!$B:$B,'[1]FAANGM - Short Interest'!$A:$A,B344)</f>
        <v>0</v>
      </c>
      <c r="R344">
        <f>SUMIFS('[1]FAANGM - Short Interest'!$E:$E,'[1]FAANGM - Short Interest'!$A:$A,B344)</f>
        <v>0</v>
      </c>
    </row>
    <row r="345" spans="1:18" x14ac:dyDescent="0.35">
      <c r="A345" s="2">
        <v>42580</v>
      </c>
      <c r="B345" s="3">
        <v>42580</v>
      </c>
      <c r="C345">
        <f>SUMIFS('[1]FAANGM - Price - Weekly'!$E:$E,'[1]FAANGM - Price - Weekly'!$A:$A,$A345)</f>
        <v>26.052</v>
      </c>
      <c r="D345">
        <f>SUMIFS('[1]FAANGM - Volume - Weekly'!$D:$D,'[1]FAANGM - Volume - Weekly'!$A:$A,A345)</f>
        <v>1030000000</v>
      </c>
      <c r="E345">
        <f>SUMIFS('[1]FAANGM - Twitter - Weekly'!$B:$B,'[1]FAANGM - Twitter - Weekly'!$A:$A,$A345)</f>
        <v>8809</v>
      </c>
      <c r="F345">
        <f>SUMIFS('[1]FAANGM - Twitter - Weekly'!$C:$C,'[1]FAANGM - Twitter - Weekly'!$A:$A,$A345)</f>
        <v>591</v>
      </c>
      <c r="G345">
        <f>SUMIFS('[1]FAANGM - Twitter - Weekly'!$D:$D,'[1]FAANGM - Twitter - Weekly'!$A:$A,$A345)</f>
        <v>-451</v>
      </c>
      <c r="H345">
        <f>SUMIFS('[1]FAANGM - News - Weekly'!$B:$B,'[1]FAANGM - News - Weekly'!$A:$A,$A345)</f>
        <v>2575</v>
      </c>
      <c r="I345">
        <f>SUMIFS('[1]FAANGM - News - Weekly'!$C:$C,'[1]FAANGM - News - Weekly'!$A:$A,$A345)</f>
        <v>45</v>
      </c>
      <c r="J345">
        <f>SUMIFS('[1]FAANGM - News - Weekly'!$D:$D,'[1]FAANGM - News - Weekly'!$A:$A,$A345)</f>
        <v>-57</v>
      </c>
      <c r="K345">
        <f>IF(Q345=0,(Q344+Q346)/2,Q345)</f>
        <v>202834432</v>
      </c>
      <c r="L345">
        <f>IF(R345=0,(R344+R346)/2,R345)</f>
        <v>1.2539607242587301</v>
      </c>
      <c r="Q345">
        <f>SUMIFS('[1]FAANGM - Short Interest'!$B:$B,'[1]FAANGM - Short Interest'!$A:$A,B345)</f>
        <v>202834432</v>
      </c>
      <c r="R345">
        <f>SUMIFS('[1]FAANGM - Short Interest'!$E:$E,'[1]FAANGM - Short Interest'!$A:$A,B345)</f>
        <v>1.2539607242587301</v>
      </c>
    </row>
    <row r="346" spans="1:18" x14ac:dyDescent="0.35">
      <c r="A346" s="2">
        <v>42587</v>
      </c>
      <c r="B346" s="3">
        <v>0</v>
      </c>
      <c r="C346">
        <f>SUMIFS('[1]FAANGM - Price - Weekly'!$E:$E,'[1]FAANGM - Price - Weekly'!$A:$A,$A346)</f>
        <v>26.87</v>
      </c>
      <c r="D346">
        <f>SUMIFS('[1]FAANGM - Volume - Weekly'!$D:$D,'[1]FAANGM - Volume - Weekly'!$A:$A,A346)</f>
        <v>680600000</v>
      </c>
      <c r="E346">
        <f>SUMIFS('[1]FAANGM - Twitter - Weekly'!$B:$B,'[1]FAANGM - Twitter - Weekly'!$A:$A,$A346)</f>
        <v>11168</v>
      </c>
      <c r="F346">
        <f>SUMIFS('[1]FAANGM - Twitter - Weekly'!$C:$C,'[1]FAANGM - Twitter - Weekly'!$A:$A,$A346)</f>
        <v>539</v>
      </c>
      <c r="G346">
        <f>SUMIFS('[1]FAANGM - Twitter - Weekly'!$D:$D,'[1]FAANGM - Twitter - Weekly'!$A:$A,$A346)</f>
        <v>-930</v>
      </c>
      <c r="H346">
        <f>SUMIFS('[1]FAANGM - News - Weekly'!$B:$B,'[1]FAANGM - News - Weekly'!$A:$A,$A346)</f>
        <v>2217</v>
      </c>
      <c r="I346">
        <f>SUMIFS('[1]FAANGM - News - Weekly'!$C:$C,'[1]FAANGM - News - Weekly'!$A:$A,$A346)</f>
        <v>12</v>
      </c>
      <c r="J346">
        <f>SUMIFS('[1]FAANGM - News - Weekly'!$D:$D,'[1]FAANGM - News - Weekly'!$A:$A,$A346)</f>
        <v>-11</v>
      </c>
      <c r="K346">
        <f>IF(Q346=0,(Q345+Q347)/2,Q346)</f>
        <v>204934358</v>
      </c>
      <c r="L346">
        <f>IF(R346=0,(R345+R347)/2,R346)</f>
        <v>1.5093043606511949</v>
      </c>
      <c r="Q346">
        <f>SUMIFS('[1]FAANGM - Short Interest'!$B:$B,'[1]FAANGM - Short Interest'!$A:$A,B346)</f>
        <v>0</v>
      </c>
      <c r="R346">
        <f>SUMIFS('[1]FAANGM - Short Interest'!$E:$E,'[1]FAANGM - Short Interest'!$A:$A,B346)</f>
        <v>0</v>
      </c>
    </row>
    <row r="347" spans="1:18" x14ac:dyDescent="0.35">
      <c r="A347" s="2">
        <v>42594</v>
      </c>
      <c r="B347" s="3">
        <v>42597</v>
      </c>
      <c r="C347">
        <f>SUMIFS('[1]FAANGM - Price - Weekly'!$E:$E,'[1]FAANGM - Price - Weekly'!$A:$A,$A347)</f>
        <v>27.045000000000002</v>
      </c>
      <c r="D347">
        <f>SUMIFS('[1]FAANGM - Volume - Weekly'!$D:$D,'[1]FAANGM - Volume - Weekly'!$A:$A,A347)</f>
        <v>498020000</v>
      </c>
      <c r="E347">
        <f>SUMIFS('[1]FAANGM - Twitter - Weekly'!$B:$B,'[1]FAANGM - Twitter - Weekly'!$A:$A,$A347)</f>
        <v>4185</v>
      </c>
      <c r="F347">
        <f>SUMIFS('[1]FAANGM - Twitter - Weekly'!$C:$C,'[1]FAANGM - Twitter - Weekly'!$A:$A,$A347)</f>
        <v>252</v>
      </c>
      <c r="G347">
        <f>SUMIFS('[1]FAANGM - Twitter - Weekly'!$D:$D,'[1]FAANGM - Twitter - Weekly'!$A:$A,$A347)</f>
        <v>-122</v>
      </c>
      <c r="H347">
        <f>SUMIFS('[1]FAANGM - News - Weekly'!$B:$B,'[1]FAANGM - News - Weekly'!$A:$A,$A347)</f>
        <v>2106</v>
      </c>
      <c r="I347">
        <f>SUMIFS('[1]FAANGM - News - Weekly'!$C:$C,'[1]FAANGM - News - Weekly'!$A:$A,$A347)</f>
        <v>22</v>
      </c>
      <c r="J347">
        <f>SUMIFS('[1]FAANGM - News - Weekly'!$D:$D,'[1]FAANGM - News - Weekly'!$A:$A,$A347)</f>
        <v>-14</v>
      </c>
      <c r="K347">
        <f>IF(Q347=0,(Q346+Q348)/2,Q347)</f>
        <v>207034284</v>
      </c>
      <c r="L347">
        <f>IF(R347=0,(R346+R348)/2,R347)</f>
        <v>1.7646479970436599</v>
      </c>
      <c r="Q347">
        <f>SUMIFS('[1]FAANGM - Short Interest'!$B:$B,'[1]FAANGM - Short Interest'!$A:$A,B347)</f>
        <v>207034284</v>
      </c>
      <c r="R347">
        <f>SUMIFS('[1]FAANGM - Short Interest'!$E:$E,'[1]FAANGM - Short Interest'!$A:$A,B347)</f>
        <v>1.7646479970436599</v>
      </c>
    </row>
    <row r="348" spans="1:18" x14ac:dyDescent="0.35">
      <c r="A348" s="2">
        <v>42601</v>
      </c>
      <c r="B348" s="3">
        <v>0</v>
      </c>
      <c r="C348">
        <f>SUMIFS('[1]FAANGM - Price - Weekly'!$E:$E,'[1]FAANGM - Price - Weekly'!$A:$A,$A348)</f>
        <v>27.34</v>
      </c>
      <c r="D348">
        <f>SUMIFS('[1]FAANGM - Volume - Weekly'!$D:$D,'[1]FAANGM - Volume - Weekly'!$A:$A,A348)</f>
        <v>529489984</v>
      </c>
      <c r="E348">
        <f>SUMIFS('[1]FAANGM - Twitter - Weekly'!$B:$B,'[1]FAANGM - Twitter - Weekly'!$A:$A,$A348)</f>
        <v>5296</v>
      </c>
      <c r="F348">
        <f>SUMIFS('[1]FAANGM - Twitter - Weekly'!$C:$C,'[1]FAANGM - Twitter - Weekly'!$A:$A,$A348)</f>
        <v>145</v>
      </c>
      <c r="G348">
        <f>SUMIFS('[1]FAANGM - Twitter - Weekly'!$D:$D,'[1]FAANGM - Twitter - Weekly'!$A:$A,$A348)</f>
        <v>-339</v>
      </c>
      <c r="H348">
        <f>SUMIFS('[1]FAANGM - News - Weekly'!$B:$B,'[1]FAANGM - News - Weekly'!$A:$A,$A348)</f>
        <v>1838</v>
      </c>
      <c r="I348">
        <f>SUMIFS('[1]FAANGM - News - Weekly'!$C:$C,'[1]FAANGM - News - Weekly'!$A:$A,$A348)</f>
        <v>12</v>
      </c>
      <c r="J348">
        <f>SUMIFS('[1]FAANGM - News - Weekly'!$D:$D,'[1]FAANGM - News - Weekly'!$A:$A,$A348)</f>
        <v>-23</v>
      </c>
      <c r="K348">
        <f>IF(Q348=0,(Q347+Q349)/2,Q348)</f>
        <v>197683400</v>
      </c>
      <c r="L348">
        <f>IF(R348=0,(R347+R349)/2,R348)</f>
        <v>1.7946628757088301</v>
      </c>
      <c r="Q348">
        <f>SUMIFS('[1]FAANGM - Short Interest'!$B:$B,'[1]FAANGM - Short Interest'!$A:$A,B348)</f>
        <v>0</v>
      </c>
      <c r="R348">
        <f>SUMIFS('[1]FAANGM - Short Interest'!$E:$E,'[1]FAANGM - Short Interest'!$A:$A,B348)</f>
        <v>0</v>
      </c>
    </row>
    <row r="349" spans="1:18" x14ac:dyDescent="0.35">
      <c r="A349" s="2">
        <v>42608</v>
      </c>
      <c r="B349" s="3">
        <v>42613</v>
      </c>
      <c r="C349">
        <f>SUMIFS('[1]FAANGM - Price - Weekly'!$E:$E,'[1]FAANGM - Price - Weekly'!$A:$A,$A349)</f>
        <v>26.734999999999999</v>
      </c>
      <c r="D349">
        <f>SUMIFS('[1]FAANGM - Volume - Weekly'!$D:$D,'[1]FAANGM - Volume - Weekly'!$A:$A,A349)</f>
        <v>494420000</v>
      </c>
      <c r="E349">
        <f>SUMIFS('[1]FAANGM - Twitter - Weekly'!$B:$B,'[1]FAANGM - Twitter - Weekly'!$A:$A,$A349)</f>
        <v>14039</v>
      </c>
      <c r="F349">
        <f>SUMIFS('[1]FAANGM - Twitter - Weekly'!$C:$C,'[1]FAANGM - Twitter - Weekly'!$A:$A,$A349)</f>
        <v>604</v>
      </c>
      <c r="G349">
        <f>SUMIFS('[1]FAANGM - Twitter - Weekly'!$D:$D,'[1]FAANGM - Twitter - Weekly'!$A:$A,$A349)</f>
        <v>-918</v>
      </c>
      <c r="H349">
        <f>SUMIFS('[1]FAANGM - News - Weekly'!$B:$B,'[1]FAANGM - News - Weekly'!$A:$A,$A349)</f>
        <v>2941</v>
      </c>
      <c r="I349">
        <f>SUMIFS('[1]FAANGM - News - Weekly'!$C:$C,'[1]FAANGM - News - Weekly'!$A:$A,$A349)</f>
        <v>21</v>
      </c>
      <c r="J349">
        <f>SUMIFS('[1]FAANGM - News - Weekly'!$D:$D,'[1]FAANGM - News - Weekly'!$A:$A,$A349)</f>
        <v>-25</v>
      </c>
      <c r="K349">
        <f>IF(Q349=0,(Q348+Q350)/2,Q349)</f>
        <v>188332516</v>
      </c>
      <c r="L349">
        <f>IF(R349=0,(R348+R350)/2,R349)</f>
        <v>1.824677754374</v>
      </c>
      <c r="Q349">
        <f>SUMIFS('[1]FAANGM - Short Interest'!$B:$B,'[1]FAANGM - Short Interest'!$A:$A,B349)</f>
        <v>188332516</v>
      </c>
      <c r="R349">
        <f>SUMIFS('[1]FAANGM - Short Interest'!$E:$E,'[1]FAANGM - Short Interest'!$A:$A,B349)</f>
        <v>1.824677754374</v>
      </c>
    </row>
    <row r="350" spans="1:18" x14ac:dyDescent="0.35">
      <c r="A350" s="2">
        <v>42615</v>
      </c>
      <c r="B350" s="3">
        <v>0</v>
      </c>
      <c r="C350">
        <f>SUMIFS('[1]FAANGM - Price - Weekly'!$E:$E,'[1]FAANGM - Price - Weekly'!$A:$A,$A350)</f>
        <v>26.933</v>
      </c>
      <c r="D350">
        <f>SUMIFS('[1]FAANGM - Volume - Weekly'!$D:$D,'[1]FAANGM - Volume - Weekly'!$A:$A,A350)</f>
        <v>532000000</v>
      </c>
      <c r="E350">
        <f>SUMIFS('[1]FAANGM - Twitter - Weekly'!$B:$B,'[1]FAANGM - Twitter - Weekly'!$A:$A,$A350)</f>
        <v>11231</v>
      </c>
      <c r="F350">
        <f>SUMIFS('[1]FAANGM - Twitter - Weekly'!$C:$C,'[1]FAANGM - Twitter - Weekly'!$A:$A,$A350)</f>
        <v>313</v>
      </c>
      <c r="G350">
        <f>SUMIFS('[1]FAANGM - Twitter - Weekly'!$D:$D,'[1]FAANGM - Twitter - Weekly'!$A:$A,$A350)</f>
        <v>-363</v>
      </c>
      <c r="H350">
        <f>SUMIFS('[1]FAANGM - News - Weekly'!$B:$B,'[1]FAANGM - News - Weekly'!$A:$A,$A350)</f>
        <v>3407</v>
      </c>
      <c r="I350">
        <f>SUMIFS('[1]FAANGM - News - Weekly'!$C:$C,'[1]FAANGM - News - Weekly'!$A:$A,$A350)</f>
        <v>11</v>
      </c>
      <c r="J350">
        <f>SUMIFS('[1]FAANGM - News - Weekly'!$D:$D,'[1]FAANGM - News - Weekly'!$A:$A,$A350)</f>
        <v>-64</v>
      </c>
      <c r="K350">
        <f>IF(Q350=0,(Q349+Q351)/2,Q350)</f>
        <v>214437822</v>
      </c>
      <c r="L350">
        <f>IF(R350=0,(R349+R351)/2,R350)</f>
        <v>1.4767443485386051</v>
      </c>
      <c r="Q350">
        <f>SUMIFS('[1]FAANGM - Short Interest'!$B:$B,'[1]FAANGM - Short Interest'!$A:$A,B350)</f>
        <v>0</v>
      </c>
      <c r="R350">
        <f>SUMIFS('[1]FAANGM - Short Interest'!$E:$E,'[1]FAANGM - Short Interest'!$A:$A,B350)</f>
        <v>0</v>
      </c>
    </row>
    <row r="351" spans="1:18" x14ac:dyDescent="0.35">
      <c r="A351" s="2">
        <v>42622</v>
      </c>
      <c r="B351" s="3">
        <v>42628</v>
      </c>
      <c r="C351">
        <f>SUMIFS('[1]FAANGM - Price - Weekly'!$E:$E,'[1]FAANGM - Price - Weekly'!$A:$A,$A351)</f>
        <v>25.782</v>
      </c>
      <c r="D351">
        <f>SUMIFS('[1]FAANGM - Volume - Weekly'!$D:$D,'[1]FAANGM - Volume - Weekly'!$A:$A,A351)</f>
        <v>675209984</v>
      </c>
      <c r="E351">
        <f>SUMIFS('[1]FAANGM - Twitter - Weekly'!$B:$B,'[1]FAANGM - Twitter - Weekly'!$A:$A,$A351)</f>
        <v>19624</v>
      </c>
      <c r="F351">
        <f>SUMIFS('[1]FAANGM - Twitter - Weekly'!$C:$C,'[1]FAANGM - Twitter - Weekly'!$A:$A,$A351)</f>
        <v>489</v>
      </c>
      <c r="G351">
        <f>SUMIFS('[1]FAANGM - Twitter - Weekly'!$D:$D,'[1]FAANGM - Twitter - Weekly'!$A:$A,$A351)</f>
        <v>-1372</v>
      </c>
      <c r="H351">
        <f>SUMIFS('[1]FAANGM - News - Weekly'!$B:$B,'[1]FAANGM - News - Weekly'!$A:$A,$A351)</f>
        <v>6113</v>
      </c>
      <c r="I351">
        <f>SUMIFS('[1]FAANGM - News - Weekly'!$C:$C,'[1]FAANGM - News - Weekly'!$A:$A,$A351)</f>
        <v>21</v>
      </c>
      <c r="J351">
        <f>SUMIFS('[1]FAANGM - News - Weekly'!$D:$D,'[1]FAANGM - News - Weekly'!$A:$A,$A351)</f>
        <v>-107</v>
      </c>
      <c r="K351">
        <f>IF(Q351=0,(Q350+Q352)/2,Q351)</f>
        <v>240543128</v>
      </c>
      <c r="L351">
        <f>IF(R351=0,(R350+R352)/2,R351)</f>
        <v>1.12881094270321</v>
      </c>
      <c r="Q351">
        <f>SUMIFS('[1]FAANGM - Short Interest'!$B:$B,'[1]FAANGM - Short Interest'!$A:$A,B351)</f>
        <v>240543128</v>
      </c>
      <c r="R351">
        <f>SUMIFS('[1]FAANGM - Short Interest'!$E:$E,'[1]FAANGM - Short Interest'!$A:$A,B351)</f>
        <v>1.12881094270321</v>
      </c>
    </row>
    <row r="352" spans="1:18" x14ac:dyDescent="0.35">
      <c r="A352" s="2">
        <v>42629</v>
      </c>
      <c r="B352" s="3">
        <v>0</v>
      </c>
      <c r="C352">
        <f>SUMIFS('[1]FAANGM - Price - Weekly'!$E:$E,'[1]FAANGM - Price - Weekly'!$A:$A,$A352)</f>
        <v>28.73</v>
      </c>
      <c r="D352">
        <f>SUMIFS('[1]FAANGM - Volume - Weekly'!$D:$D,'[1]FAANGM - Volume - Weekly'!$A:$A,A352)</f>
        <v>1560000000</v>
      </c>
      <c r="E352">
        <f>SUMIFS('[1]FAANGM - Twitter - Weekly'!$B:$B,'[1]FAANGM - Twitter - Weekly'!$A:$A,$A352)</f>
        <v>19455</v>
      </c>
      <c r="F352">
        <f>SUMIFS('[1]FAANGM - Twitter - Weekly'!$C:$C,'[1]FAANGM - Twitter - Weekly'!$A:$A,$A352)</f>
        <v>1642</v>
      </c>
      <c r="G352">
        <f>SUMIFS('[1]FAANGM - Twitter - Weekly'!$D:$D,'[1]FAANGM - Twitter - Weekly'!$A:$A,$A352)</f>
        <v>-1107</v>
      </c>
      <c r="H352">
        <f>SUMIFS('[1]FAANGM - News - Weekly'!$B:$B,'[1]FAANGM - News - Weekly'!$A:$A,$A352)</f>
        <v>5442</v>
      </c>
      <c r="I352">
        <f>SUMIFS('[1]FAANGM - News - Weekly'!$C:$C,'[1]FAANGM - News - Weekly'!$A:$A,$A352)</f>
        <v>132</v>
      </c>
      <c r="J352">
        <f>SUMIFS('[1]FAANGM - News - Weekly'!$D:$D,'[1]FAANGM - News - Weekly'!$A:$A,$A352)</f>
        <v>-37</v>
      </c>
      <c r="K352">
        <f>IF(Q352=0,(Q351+Q353)/2,Q352)</f>
        <v>120271564</v>
      </c>
      <c r="L352">
        <f>IF(R352=0,(R351+R353)/2,R352)</f>
        <v>0.56440547135160501</v>
      </c>
      <c r="Q352">
        <f>SUMIFS('[1]FAANGM - Short Interest'!$B:$B,'[1]FAANGM - Short Interest'!$A:$A,B352)</f>
        <v>0</v>
      </c>
      <c r="R352">
        <f>SUMIFS('[1]FAANGM - Short Interest'!$E:$E,'[1]FAANGM - Short Interest'!$A:$A,B352)</f>
        <v>0</v>
      </c>
    </row>
    <row r="353" spans="1:18" x14ac:dyDescent="0.35">
      <c r="A353" s="2">
        <v>42636</v>
      </c>
      <c r="B353" s="3">
        <v>0</v>
      </c>
      <c r="C353">
        <f>SUMIFS('[1]FAANGM - Price - Weekly'!$E:$E,'[1]FAANGM - Price - Weekly'!$A:$A,$A353)</f>
        <v>28.177</v>
      </c>
      <c r="D353">
        <f>SUMIFS('[1]FAANGM - Volume - Weekly'!$D:$D,'[1]FAANGM - Volume - Weekly'!$A:$A,A353)</f>
        <v>804380032</v>
      </c>
      <c r="E353">
        <f>SUMIFS('[1]FAANGM - Twitter - Weekly'!$B:$B,'[1]FAANGM - Twitter - Weekly'!$A:$A,$A353)</f>
        <v>8009</v>
      </c>
      <c r="F353">
        <f>SUMIFS('[1]FAANGM - Twitter - Weekly'!$C:$C,'[1]FAANGM - Twitter - Weekly'!$A:$A,$A353)</f>
        <v>320</v>
      </c>
      <c r="G353">
        <f>SUMIFS('[1]FAANGM - Twitter - Weekly'!$D:$D,'[1]FAANGM - Twitter - Weekly'!$A:$A,$A353)</f>
        <v>-249</v>
      </c>
      <c r="H353">
        <f>SUMIFS('[1]FAANGM - News - Weekly'!$B:$B,'[1]FAANGM - News - Weekly'!$A:$A,$A353)</f>
        <v>2433</v>
      </c>
      <c r="I353">
        <f>SUMIFS('[1]FAANGM - News - Weekly'!$C:$C,'[1]FAANGM - News - Weekly'!$A:$A,$A353)</f>
        <v>12</v>
      </c>
      <c r="J353">
        <f>SUMIFS('[1]FAANGM - News - Weekly'!$D:$D,'[1]FAANGM - News - Weekly'!$A:$A,$A353)</f>
        <v>-20</v>
      </c>
      <c r="K353">
        <f>IF(Q353=0,(Q352+Q354)/2,Q353)</f>
        <v>109433220</v>
      </c>
      <c r="L353">
        <f>IF(R353=0,(R352+R354)/2,R353)</f>
        <v>0.68806605018399503</v>
      </c>
      <c r="Q353">
        <f>SUMIFS('[1]FAANGM - Short Interest'!$B:$B,'[1]FAANGM - Short Interest'!$A:$A,B353)</f>
        <v>0</v>
      </c>
      <c r="R353">
        <f>SUMIFS('[1]FAANGM - Short Interest'!$E:$E,'[1]FAANGM - Short Interest'!$A:$A,B353)</f>
        <v>0</v>
      </c>
    </row>
    <row r="354" spans="1:18" x14ac:dyDescent="0.35">
      <c r="A354" s="2">
        <v>42643</v>
      </c>
      <c r="B354" s="3">
        <v>42643</v>
      </c>
      <c r="C354">
        <f>SUMIFS('[1]FAANGM - Price - Weekly'!$E:$E,'[1]FAANGM - Price - Weekly'!$A:$A,$A354)</f>
        <v>28.263000000000002</v>
      </c>
      <c r="D354">
        <f>SUMIFS('[1]FAANGM - Volume - Weekly'!$D:$D,'[1]FAANGM - Volume - Weekly'!$A:$A,A354)</f>
        <v>625539968</v>
      </c>
      <c r="E354">
        <f>SUMIFS('[1]FAANGM - Twitter - Weekly'!$B:$B,'[1]FAANGM - Twitter - Weekly'!$A:$A,$A354)</f>
        <v>7498</v>
      </c>
      <c r="F354">
        <f>SUMIFS('[1]FAANGM - Twitter - Weekly'!$C:$C,'[1]FAANGM - Twitter - Weekly'!$A:$A,$A354)</f>
        <v>197</v>
      </c>
      <c r="G354">
        <f>SUMIFS('[1]FAANGM - Twitter - Weekly'!$D:$D,'[1]FAANGM - Twitter - Weekly'!$A:$A,$A354)</f>
        <v>-485</v>
      </c>
      <c r="H354">
        <f>SUMIFS('[1]FAANGM - News - Weekly'!$B:$B,'[1]FAANGM - News - Weekly'!$A:$A,$A354)</f>
        <v>2532</v>
      </c>
      <c r="I354">
        <f>SUMIFS('[1]FAANGM - News - Weekly'!$C:$C,'[1]FAANGM - News - Weekly'!$A:$A,$A354)</f>
        <v>6</v>
      </c>
      <c r="J354">
        <f>SUMIFS('[1]FAANGM - News - Weekly'!$D:$D,'[1]FAANGM - News - Weekly'!$A:$A,$A354)</f>
        <v>-18</v>
      </c>
      <c r="K354">
        <f>IF(Q354=0,(Q353+Q355)/2,Q354)</f>
        <v>218866440</v>
      </c>
      <c r="L354">
        <f>IF(R354=0,(R353+R355)/2,R354)</f>
        <v>1.3761321003679901</v>
      </c>
      <c r="Q354">
        <f>SUMIFS('[1]FAANGM - Short Interest'!$B:$B,'[1]FAANGM - Short Interest'!$A:$A,B354)</f>
        <v>218866440</v>
      </c>
      <c r="R354">
        <f>SUMIFS('[1]FAANGM - Short Interest'!$E:$E,'[1]FAANGM - Short Interest'!$A:$A,B354)</f>
        <v>1.3761321003679901</v>
      </c>
    </row>
    <row r="355" spans="1:18" x14ac:dyDescent="0.35">
      <c r="A355" s="2">
        <v>42650</v>
      </c>
      <c r="B355" s="3">
        <v>0</v>
      </c>
      <c r="C355">
        <f>SUMIFS('[1]FAANGM - Price - Weekly'!$E:$E,'[1]FAANGM - Price - Weekly'!$A:$A,$A355)</f>
        <v>28.515000000000001</v>
      </c>
      <c r="D355">
        <f>SUMIFS('[1]FAANGM - Volume - Weekly'!$D:$D,'[1]FAANGM - Volume - Weekly'!$A:$A,A355)</f>
        <v>504120000</v>
      </c>
      <c r="E355">
        <f>SUMIFS('[1]FAANGM - Twitter - Weekly'!$B:$B,'[1]FAANGM - Twitter - Weekly'!$A:$A,$A355)</f>
        <v>7342</v>
      </c>
      <c r="F355">
        <f>SUMIFS('[1]FAANGM - Twitter - Weekly'!$C:$C,'[1]FAANGM - Twitter - Weekly'!$A:$A,$A355)</f>
        <v>765</v>
      </c>
      <c r="G355">
        <f>SUMIFS('[1]FAANGM - Twitter - Weekly'!$D:$D,'[1]FAANGM - Twitter - Weekly'!$A:$A,$A355)</f>
        <v>-290</v>
      </c>
      <c r="H355">
        <f>SUMIFS('[1]FAANGM - News - Weekly'!$B:$B,'[1]FAANGM - News - Weekly'!$A:$A,$A355)</f>
        <v>2099</v>
      </c>
      <c r="I355">
        <f>SUMIFS('[1]FAANGM - News - Weekly'!$C:$C,'[1]FAANGM - News - Weekly'!$A:$A,$A355)</f>
        <v>22</v>
      </c>
      <c r="J355">
        <f>SUMIFS('[1]FAANGM - News - Weekly'!$D:$D,'[1]FAANGM - News - Weekly'!$A:$A,$A355)</f>
        <v>-12</v>
      </c>
      <c r="K355">
        <f>IF(Q355=0,(Q354+Q356)/2,Q355)</f>
        <v>221443448</v>
      </c>
      <c r="L355">
        <f>IF(R355=0,(R354+R356)/2,R355)</f>
        <v>1.5218277490255652</v>
      </c>
      <c r="Q355">
        <f>SUMIFS('[1]FAANGM - Short Interest'!$B:$B,'[1]FAANGM - Short Interest'!$A:$A,B355)</f>
        <v>0</v>
      </c>
      <c r="R355">
        <f>SUMIFS('[1]FAANGM - Short Interest'!$E:$E,'[1]FAANGM - Short Interest'!$A:$A,B355)</f>
        <v>0</v>
      </c>
    </row>
    <row r="356" spans="1:18" x14ac:dyDescent="0.35">
      <c r="A356" s="2">
        <v>42657</v>
      </c>
      <c r="B356" s="3">
        <v>42657</v>
      </c>
      <c r="C356">
        <f>SUMIFS('[1]FAANGM - Price - Weekly'!$E:$E,'[1]FAANGM - Price - Weekly'!$A:$A,$A356)</f>
        <v>29.407</v>
      </c>
      <c r="D356">
        <f>SUMIFS('[1]FAANGM - Volume - Weekly'!$D:$D,'[1]FAANGM - Volume - Weekly'!$A:$A,A356)</f>
        <v>834830016</v>
      </c>
      <c r="E356">
        <f>SUMIFS('[1]FAANGM - Twitter - Weekly'!$B:$B,'[1]FAANGM - Twitter - Weekly'!$A:$A,$A356)</f>
        <v>5840</v>
      </c>
      <c r="F356">
        <f>SUMIFS('[1]FAANGM - Twitter - Weekly'!$C:$C,'[1]FAANGM - Twitter - Weekly'!$A:$A,$A356)</f>
        <v>397</v>
      </c>
      <c r="G356">
        <f>SUMIFS('[1]FAANGM - Twitter - Weekly'!$D:$D,'[1]FAANGM - Twitter - Weekly'!$A:$A,$A356)</f>
        <v>-407</v>
      </c>
      <c r="H356">
        <f>SUMIFS('[1]FAANGM - News - Weekly'!$B:$B,'[1]FAANGM - News - Weekly'!$A:$A,$A356)</f>
        <v>2341</v>
      </c>
      <c r="I356">
        <f>SUMIFS('[1]FAANGM - News - Weekly'!$C:$C,'[1]FAANGM - News - Weekly'!$A:$A,$A356)</f>
        <v>19</v>
      </c>
      <c r="J356">
        <f>SUMIFS('[1]FAANGM - News - Weekly'!$D:$D,'[1]FAANGM - News - Weekly'!$A:$A,$A356)</f>
        <v>-12</v>
      </c>
      <c r="K356">
        <f>IF(Q356=0,(Q355+Q357)/2,Q356)</f>
        <v>224020456</v>
      </c>
      <c r="L356">
        <f>IF(R356=0,(R355+R357)/2,R356)</f>
        <v>1.6675233976831401</v>
      </c>
      <c r="Q356">
        <f>SUMIFS('[1]FAANGM - Short Interest'!$B:$B,'[1]FAANGM - Short Interest'!$A:$A,B356)</f>
        <v>224020456</v>
      </c>
      <c r="R356">
        <f>SUMIFS('[1]FAANGM - Short Interest'!$E:$E,'[1]FAANGM - Short Interest'!$A:$A,B356)</f>
        <v>1.6675233976831401</v>
      </c>
    </row>
    <row r="357" spans="1:18" x14ac:dyDescent="0.35">
      <c r="A357" s="2">
        <v>42664</v>
      </c>
      <c r="B357" s="3">
        <v>0</v>
      </c>
      <c r="C357">
        <f>SUMIFS('[1]FAANGM - Price - Weekly'!$E:$E,'[1]FAANGM - Price - Weekly'!$A:$A,$A357)</f>
        <v>29.15</v>
      </c>
      <c r="D357">
        <f>SUMIFS('[1]FAANGM - Volume - Weekly'!$D:$D,'[1]FAANGM - Volume - Weekly'!$A:$A,A357)</f>
        <v>462129984</v>
      </c>
      <c r="E357">
        <f>SUMIFS('[1]FAANGM - Twitter - Weekly'!$B:$B,'[1]FAANGM - Twitter - Weekly'!$A:$A,$A357)</f>
        <v>7229</v>
      </c>
      <c r="F357">
        <f>SUMIFS('[1]FAANGM - Twitter - Weekly'!$C:$C,'[1]FAANGM - Twitter - Weekly'!$A:$A,$A357)</f>
        <v>212</v>
      </c>
      <c r="G357">
        <f>SUMIFS('[1]FAANGM - Twitter - Weekly'!$D:$D,'[1]FAANGM - Twitter - Weekly'!$A:$A,$A357)</f>
        <v>-576</v>
      </c>
      <c r="H357">
        <f>SUMIFS('[1]FAANGM - News - Weekly'!$B:$B,'[1]FAANGM - News - Weekly'!$A:$A,$A357)</f>
        <v>2207</v>
      </c>
      <c r="I357">
        <f>SUMIFS('[1]FAANGM - News - Weekly'!$C:$C,'[1]FAANGM - News - Weekly'!$A:$A,$A357)</f>
        <v>2</v>
      </c>
      <c r="J357">
        <f>SUMIFS('[1]FAANGM - News - Weekly'!$D:$D,'[1]FAANGM - News - Weekly'!$A:$A,$A357)</f>
        <v>-23</v>
      </c>
      <c r="K357">
        <f>IF(Q357=0,(Q356+Q358)/2,Q357)</f>
        <v>221364850</v>
      </c>
      <c r="L357">
        <f>IF(R357=0,(R356+R358)/2,R357)</f>
        <v>1.687618791302695</v>
      </c>
      <c r="Q357">
        <f>SUMIFS('[1]FAANGM - Short Interest'!$B:$B,'[1]FAANGM - Short Interest'!$A:$A,B357)</f>
        <v>0</v>
      </c>
      <c r="R357">
        <f>SUMIFS('[1]FAANGM - Short Interest'!$E:$E,'[1]FAANGM - Short Interest'!$A:$A,B357)</f>
        <v>0</v>
      </c>
    </row>
    <row r="358" spans="1:18" x14ac:dyDescent="0.35">
      <c r="A358" s="2">
        <v>42671</v>
      </c>
      <c r="B358" s="3">
        <v>42674</v>
      </c>
      <c r="C358">
        <f>SUMIFS('[1]FAANGM - Price - Weekly'!$E:$E,'[1]FAANGM - Price - Weekly'!$A:$A,$A358)</f>
        <v>28.43</v>
      </c>
      <c r="D358">
        <f>SUMIFS('[1]FAANGM - Volume - Weekly'!$D:$D,'[1]FAANGM - Volume - Weekly'!$A:$A,A358)</f>
        <v>840899968</v>
      </c>
      <c r="E358">
        <f>SUMIFS('[1]FAANGM - Twitter - Weekly'!$B:$B,'[1]FAANGM - Twitter - Weekly'!$A:$A,$A358)</f>
        <v>25367</v>
      </c>
      <c r="F358">
        <f>SUMIFS('[1]FAANGM - Twitter - Weekly'!$C:$C,'[1]FAANGM - Twitter - Weekly'!$A:$A,$A358)</f>
        <v>1104</v>
      </c>
      <c r="G358">
        <f>SUMIFS('[1]FAANGM - Twitter - Weekly'!$D:$D,'[1]FAANGM - Twitter - Weekly'!$A:$A,$A358)</f>
        <v>-829</v>
      </c>
      <c r="H358">
        <f>SUMIFS('[1]FAANGM - News - Weekly'!$B:$B,'[1]FAANGM - News - Weekly'!$A:$A,$A358)</f>
        <v>4916</v>
      </c>
      <c r="I358">
        <f>SUMIFS('[1]FAANGM - News - Weekly'!$C:$C,'[1]FAANGM - News - Weekly'!$A:$A,$A358)</f>
        <v>13</v>
      </c>
      <c r="J358">
        <f>SUMIFS('[1]FAANGM - News - Weekly'!$D:$D,'[1]FAANGM - News - Weekly'!$A:$A,$A358)</f>
        <v>-55</v>
      </c>
      <c r="K358">
        <f>IF(Q358=0,(Q357+Q359)/2,Q358)</f>
        <v>218709244</v>
      </c>
      <c r="L358">
        <f>IF(R358=0,(R357+R359)/2,R358)</f>
        <v>1.7077141849222499</v>
      </c>
      <c r="Q358">
        <f>SUMIFS('[1]FAANGM - Short Interest'!$B:$B,'[1]FAANGM - Short Interest'!$A:$A,B358)</f>
        <v>218709244</v>
      </c>
      <c r="R358">
        <f>SUMIFS('[1]FAANGM - Short Interest'!$E:$E,'[1]FAANGM - Short Interest'!$A:$A,B358)</f>
        <v>1.7077141849222499</v>
      </c>
    </row>
    <row r="359" spans="1:18" x14ac:dyDescent="0.35">
      <c r="A359" s="2">
        <v>42678</v>
      </c>
      <c r="B359" s="3">
        <v>0</v>
      </c>
      <c r="C359">
        <f>SUMIFS('[1]FAANGM - Price - Weekly'!$E:$E,'[1]FAANGM - Price - Weekly'!$A:$A,$A359)</f>
        <v>27.21</v>
      </c>
      <c r="D359">
        <f>SUMIFS('[1]FAANGM - Volume - Weekly'!$D:$D,'[1]FAANGM - Volume - Weekly'!$A:$A,A359)</f>
        <v>625390016</v>
      </c>
      <c r="E359">
        <f>SUMIFS('[1]FAANGM - Twitter - Weekly'!$B:$B,'[1]FAANGM - Twitter - Weekly'!$A:$A,$A359)</f>
        <v>5433</v>
      </c>
      <c r="F359">
        <f>SUMIFS('[1]FAANGM - Twitter - Weekly'!$C:$C,'[1]FAANGM - Twitter - Weekly'!$A:$A,$A359)</f>
        <v>157</v>
      </c>
      <c r="G359">
        <f>SUMIFS('[1]FAANGM - Twitter - Weekly'!$D:$D,'[1]FAANGM - Twitter - Weekly'!$A:$A,$A359)</f>
        <v>-237</v>
      </c>
      <c r="H359">
        <f>SUMIFS('[1]FAANGM - News - Weekly'!$B:$B,'[1]FAANGM - News - Weekly'!$A:$A,$A359)</f>
        <v>1909</v>
      </c>
      <c r="I359">
        <f>SUMIFS('[1]FAANGM - News - Weekly'!$C:$C,'[1]FAANGM - News - Weekly'!$A:$A,$A359)</f>
        <v>7</v>
      </c>
      <c r="J359">
        <f>SUMIFS('[1]FAANGM - News - Weekly'!$D:$D,'[1]FAANGM - News - Weekly'!$A:$A,$A359)</f>
        <v>-13</v>
      </c>
      <c r="K359">
        <f>IF(Q359=0,(Q358+Q360)/2,Q359)</f>
        <v>198296118</v>
      </c>
      <c r="L359">
        <f>IF(R359=0,(R358+R360)/2,R359)</f>
        <v>1.4348037575423951</v>
      </c>
      <c r="Q359">
        <f>SUMIFS('[1]FAANGM - Short Interest'!$B:$B,'[1]FAANGM - Short Interest'!$A:$A,B359)</f>
        <v>0</v>
      </c>
      <c r="R359">
        <f>SUMIFS('[1]FAANGM - Short Interest'!$E:$E,'[1]FAANGM - Short Interest'!$A:$A,B359)</f>
        <v>0</v>
      </c>
    </row>
    <row r="360" spans="1:18" x14ac:dyDescent="0.35">
      <c r="A360" s="2">
        <v>42685</v>
      </c>
      <c r="B360" s="3">
        <v>42689</v>
      </c>
      <c r="C360">
        <f>SUMIFS('[1]FAANGM - Price - Weekly'!$E:$E,'[1]FAANGM - Price - Weekly'!$A:$A,$A360)</f>
        <v>27.108000000000001</v>
      </c>
      <c r="D360">
        <f>SUMIFS('[1]FAANGM - Volume - Weekly'!$D:$D,'[1]FAANGM - Volume - Weekly'!$A:$A,A360)</f>
        <v>829080000</v>
      </c>
      <c r="E360">
        <f>SUMIFS('[1]FAANGM - Twitter - Weekly'!$B:$B,'[1]FAANGM - Twitter - Weekly'!$A:$A,$A360)</f>
        <v>5619</v>
      </c>
      <c r="F360">
        <f>SUMIFS('[1]FAANGM - Twitter - Weekly'!$C:$C,'[1]FAANGM - Twitter - Weekly'!$A:$A,$A360)</f>
        <v>158</v>
      </c>
      <c r="G360">
        <f>SUMIFS('[1]FAANGM - Twitter - Weekly'!$D:$D,'[1]FAANGM - Twitter - Weekly'!$A:$A,$A360)</f>
        <v>-299</v>
      </c>
      <c r="H360">
        <f>SUMIFS('[1]FAANGM - News - Weekly'!$B:$B,'[1]FAANGM - News - Weekly'!$A:$A,$A360)</f>
        <v>2080</v>
      </c>
      <c r="I360">
        <f>SUMIFS('[1]FAANGM - News - Weekly'!$C:$C,'[1]FAANGM - News - Weekly'!$A:$A,$A360)</f>
        <v>6</v>
      </c>
      <c r="J360">
        <f>SUMIFS('[1]FAANGM - News - Weekly'!$D:$D,'[1]FAANGM - News - Weekly'!$A:$A,$A360)</f>
        <v>-18</v>
      </c>
      <c r="K360">
        <f>IF(Q360=0,(Q359+Q361)/2,Q360)</f>
        <v>177882992</v>
      </c>
      <c r="L360">
        <f>IF(R360=0,(R359+R361)/2,R360)</f>
        <v>1.16189333016254</v>
      </c>
      <c r="Q360">
        <f>SUMIFS('[1]FAANGM - Short Interest'!$B:$B,'[1]FAANGM - Short Interest'!$A:$A,B360)</f>
        <v>177882992</v>
      </c>
      <c r="R360">
        <f>SUMIFS('[1]FAANGM - Short Interest'!$E:$E,'[1]FAANGM - Short Interest'!$A:$A,B360)</f>
        <v>1.16189333016254</v>
      </c>
    </row>
    <row r="361" spans="1:18" x14ac:dyDescent="0.35">
      <c r="A361" s="2">
        <v>42692</v>
      </c>
      <c r="B361" s="3">
        <v>0</v>
      </c>
      <c r="C361">
        <f>SUMIFS('[1]FAANGM - Price - Weekly'!$E:$E,'[1]FAANGM - Price - Weekly'!$A:$A,$A361)</f>
        <v>27.515000000000001</v>
      </c>
      <c r="D361">
        <f>SUMIFS('[1]FAANGM - Volume - Weekly'!$D:$D,'[1]FAANGM - Volume - Weekly'!$A:$A,A361)</f>
        <v>793369984</v>
      </c>
      <c r="E361">
        <f>SUMIFS('[1]FAANGM - Twitter - Weekly'!$B:$B,'[1]FAANGM - Twitter - Weekly'!$A:$A,$A361)</f>
        <v>7474</v>
      </c>
      <c r="F361">
        <f>SUMIFS('[1]FAANGM - Twitter - Weekly'!$C:$C,'[1]FAANGM - Twitter - Weekly'!$A:$A,$A361)</f>
        <v>260</v>
      </c>
      <c r="G361">
        <f>SUMIFS('[1]FAANGM - Twitter - Weekly'!$D:$D,'[1]FAANGM - Twitter - Weekly'!$A:$A,$A361)</f>
        <v>-191</v>
      </c>
      <c r="H361">
        <f>SUMIFS('[1]FAANGM - News - Weekly'!$B:$B,'[1]FAANGM - News - Weekly'!$A:$A,$A361)</f>
        <v>2302</v>
      </c>
      <c r="I361">
        <f>SUMIFS('[1]FAANGM - News - Weekly'!$C:$C,'[1]FAANGM - News - Weekly'!$A:$A,$A361)</f>
        <v>6</v>
      </c>
      <c r="J361">
        <f>SUMIFS('[1]FAANGM - News - Weekly'!$D:$D,'[1]FAANGM - News - Weekly'!$A:$A,$A361)</f>
        <v>-25</v>
      </c>
      <c r="K361">
        <f>IF(Q361=0,(Q360+Q362)/2,Q361)</f>
        <v>206844130</v>
      </c>
      <c r="L361">
        <f>IF(R361=0,(R360+R362)/2,R361)</f>
        <v>1.54986146628757</v>
      </c>
      <c r="Q361">
        <f>SUMIFS('[1]FAANGM - Short Interest'!$B:$B,'[1]FAANGM - Short Interest'!$A:$A,B361)</f>
        <v>0</v>
      </c>
      <c r="R361">
        <f>SUMIFS('[1]FAANGM - Short Interest'!$E:$E,'[1]FAANGM - Short Interest'!$A:$A,B361)</f>
        <v>0</v>
      </c>
    </row>
    <row r="362" spans="1:18" x14ac:dyDescent="0.35">
      <c r="A362" s="2">
        <v>42699</v>
      </c>
      <c r="B362" s="3">
        <v>42704</v>
      </c>
      <c r="C362">
        <f>SUMIFS('[1]FAANGM - Price - Weekly'!$E:$E,'[1]FAANGM - Price - Weekly'!$A:$A,$A362)</f>
        <v>27.948</v>
      </c>
      <c r="D362">
        <f>SUMIFS('[1]FAANGM - Volume - Weekly'!$D:$D,'[1]FAANGM - Volume - Weekly'!$A:$A,A362)</f>
        <v>376529984</v>
      </c>
      <c r="E362">
        <f>SUMIFS('[1]FAANGM - Twitter - Weekly'!$B:$B,'[1]FAANGM - Twitter - Weekly'!$A:$A,$A362)</f>
        <v>2923</v>
      </c>
      <c r="F362">
        <f>SUMIFS('[1]FAANGM - Twitter - Weekly'!$C:$C,'[1]FAANGM - Twitter - Weekly'!$A:$A,$A362)</f>
        <v>94</v>
      </c>
      <c r="G362">
        <f>SUMIFS('[1]FAANGM - Twitter - Weekly'!$D:$D,'[1]FAANGM - Twitter - Weekly'!$A:$A,$A362)</f>
        <v>-85</v>
      </c>
      <c r="H362">
        <f>SUMIFS('[1]FAANGM - News - Weekly'!$B:$B,'[1]FAANGM - News - Weekly'!$A:$A,$A362)</f>
        <v>1654</v>
      </c>
      <c r="I362">
        <f>SUMIFS('[1]FAANGM - News - Weekly'!$C:$C,'[1]FAANGM - News - Weekly'!$A:$A,$A362)</f>
        <v>6</v>
      </c>
      <c r="J362">
        <f>SUMIFS('[1]FAANGM - News - Weekly'!$D:$D,'[1]FAANGM - News - Weekly'!$A:$A,$A362)</f>
        <v>-4</v>
      </c>
      <c r="K362">
        <f>IF(Q362=0,(Q361+Q363)/2,Q362)</f>
        <v>235805268</v>
      </c>
      <c r="L362">
        <f>IF(R362=0,(R361+R363)/2,R362)</f>
        <v>1.9378296024126</v>
      </c>
      <c r="Q362">
        <f>SUMIFS('[1]FAANGM - Short Interest'!$B:$B,'[1]FAANGM - Short Interest'!$A:$A,B362)</f>
        <v>235805268</v>
      </c>
      <c r="R362">
        <f>SUMIFS('[1]FAANGM - Short Interest'!$E:$E,'[1]FAANGM - Short Interest'!$A:$A,B362)</f>
        <v>1.9378296024126</v>
      </c>
    </row>
    <row r="363" spans="1:18" x14ac:dyDescent="0.35">
      <c r="A363" s="2">
        <v>42706</v>
      </c>
      <c r="B363" s="3">
        <v>0</v>
      </c>
      <c r="C363">
        <f>SUMIFS('[1]FAANGM - Price - Weekly'!$E:$E,'[1]FAANGM - Price - Weekly'!$A:$A,$A363)</f>
        <v>27.475000000000001</v>
      </c>
      <c r="D363">
        <f>SUMIFS('[1]FAANGM - Volume - Weekly'!$D:$D,'[1]FAANGM - Volume - Weekly'!$A:$A,A363)</f>
        <v>622000000</v>
      </c>
      <c r="E363">
        <f>SUMIFS('[1]FAANGM - Twitter - Weekly'!$B:$B,'[1]FAANGM - Twitter - Weekly'!$A:$A,$A363)</f>
        <v>5830</v>
      </c>
      <c r="F363">
        <f>SUMIFS('[1]FAANGM - Twitter - Weekly'!$C:$C,'[1]FAANGM - Twitter - Weekly'!$A:$A,$A363)</f>
        <v>217</v>
      </c>
      <c r="G363">
        <f>SUMIFS('[1]FAANGM - Twitter - Weekly'!$D:$D,'[1]FAANGM - Twitter - Weekly'!$A:$A,$A363)</f>
        <v>-500</v>
      </c>
      <c r="H363">
        <f>SUMIFS('[1]FAANGM - News - Weekly'!$B:$B,'[1]FAANGM - News - Weekly'!$A:$A,$A363)</f>
        <v>2138</v>
      </c>
      <c r="I363">
        <f>SUMIFS('[1]FAANGM - News - Weekly'!$C:$C,'[1]FAANGM - News - Weekly'!$A:$A,$A363)</f>
        <v>2</v>
      </c>
      <c r="J363">
        <f>SUMIFS('[1]FAANGM - News - Weekly'!$D:$D,'[1]FAANGM - News - Weekly'!$A:$A,$A363)</f>
        <v>-8</v>
      </c>
      <c r="K363">
        <f>IF(Q363=0,(Q362+Q364)/2,Q363)</f>
        <v>210048664</v>
      </c>
      <c r="L363">
        <f>IF(R363=0,(R362+R364)/2,R363)</f>
        <v>1.6598536391097301</v>
      </c>
      <c r="Q363">
        <f>SUMIFS('[1]FAANGM - Short Interest'!$B:$B,'[1]FAANGM - Short Interest'!$A:$A,B363)</f>
        <v>0</v>
      </c>
      <c r="R363">
        <f>SUMIFS('[1]FAANGM - Short Interest'!$E:$E,'[1]FAANGM - Short Interest'!$A:$A,B363)</f>
        <v>0</v>
      </c>
    </row>
    <row r="364" spans="1:18" x14ac:dyDescent="0.35">
      <c r="A364" s="2">
        <v>42713</v>
      </c>
      <c r="B364" s="3">
        <v>42719</v>
      </c>
      <c r="C364">
        <f>SUMIFS('[1]FAANGM - Price - Weekly'!$E:$E,'[1]FAANGM - Price - Weekly'!$A:$A,$A364)</f>
        <v>28.486999999999998</v>
      </c>
      <c r="D364">
        <f>SUMIFS('[1]FAANGM - Volume - Weekly'!$D:$D,'[1]FAANGM - Volume - Weekly'!$A:$A,A364)</f>
        <v>607960000</v>
      </c>
      <c r="E364">
        <f>SUMIFS('[1]FAANGM - Twitter - Weekly'!$B:$B,'[1]FAANGM - Twitter - Weekly'!$A:$A,$A364)</f>
        <v>5770</v>
      </c>
      <c r="F364">
        <f>SUMIFS('[1]FAANGM - Twitter - Weekly'!$C:$C,'[1]FAANGM - Twitter - Weekly'!$A:$A,$A364)</f>
        <v>319</v>
      </c>
      <c r="G364">
        <f>SUMIFS('[1]FAANGM - Twitter - Weekly'!$D:$D,'[1]FAANGM - Twitter - Weekly'!$A:$A,$A364)</f>
        <v>-154</v>
      </c>
      <c r="H364">
        <f>SUMIFS('[1]FAANGM - News - Weekly'!$B:$B,'[1]FAANGM - News - Weekly'!$A:$A,$A364)</f>
        <v>1908</v>
      </c>
      <c r="I364">
        <f>SUMIFS('[1]FAANGM - News - Weekly'!$C:$C,'[1]FAANGM - News - Weekly'!$A:$A,$A364)</f>
        <v>2</v>
      </c>
      <c r="J364">
        <f>SUMIFS('[1]FAANGM - News - Weekly'!$D:$D,'[1]FAANGM - News - Weekly'!$A:$A,$A364)</f>
        <v>-10</v>
      </c>
      <c r="K364">
        <f>IF(Q364=0,(Q363+Q365)/2,Q364)</f>
        <v>184292060</v>
      </c>
      <c r="L364">
        <f>IF(R364=0,(R363+R365)/2,R364)</f>
        <v>1.3818776758068601</v>
      </c>
      <c r="Q364">
        <f>SUMIFS('[1]FAANGM - Short Interest'!$B:$B,'[1]FAANGM - Short Interest'!$A:$A,B364)</f>
        <v>184292060</v>
      </c>
      <c r="R364">
        <f>SUMIFS('[1]FAANGM - Short Interest'!$E:$E,'[1]FAANGM - Short Interest'!$A:$A,B364)</f>
        <v>1.3818776758068601</v>
      </c>
    </row>
    <row r="365" spans="1:18" x14ac:dyDescent="0.35">
      <c r="A365" s="2">
        <v>42720</v>
      </c>
      <c r="B365" s="3">
        <v>0</v>
      </c>
      <c r="C365">
        <f>SUMIFS('[1]FAANGM - Price - Weekly'!$E:$E,'[1]FAANGM - Price - Weekly'!$A:$A,$A365)</f>
        <v>28.992999999999999</v>
      </c>
      <c r="D365">
        <f>SUMIFS('[1]FAANGM - Volume - Weekly'!$D:$D,'[1]FAANGM - Volume - Weekly'!$A:$A,A365)</f>
        <v>780060032</v>
      </c>
      <c r="E365">
        <f>SUMIFS('[1]FAANGM - Twitter - Weekly'!$B:$B,'[1]FAANGM - Twitter - Weekly'!$A:$A,$A365)</f>
        <v>6018</v>
      </c>
      <c r="F365">
        <f>SUMIFS('[1]FAANGM - Twitter - Weekly'!$C:$C,'[1]FAANGM - Twitter - Weekly'!$A:$A,$A365)</f>
        <v>279</v>
      </c>
      <c r="G365">
        <f>SUMIFS('[1]FAANGM - Twitter - Weekly'!$D:$D,'[1]FAANGM - Twitter - Weekly'!$A:$A,$A365)</f>
        <v>-608</v>
      </c>
      <c r="H365">
        <f>SUMIFS('[1]FAANGM - News - Weekly'!$B:$B,'[1]FAANGM - News - Weekly'!$A:$A,$A365)</f>
        <v>2037</v>
      </c>
      <c r="I365">
        <f>SUMIFS('[1]FAANGM - News - Weekly'!$C:$C,'[1]FAANGM - News - Weekly'!$A:$A,$A365)</f>
        <v>9</v>
      </c>
      <c r="J365">
        <f>SUMIFS('[1]FAANGM - News - Weekly'!$D:$D,'[1]FAANGM - News - Weekly'!$A:$A,$A365)</f>
        <v>-13</v>
      </c>
      <c r="K365">
        <f>IF(Q365=0,(Q364+Q366)/2,Q365)</f>
        <v>92146030</v>
      </c>
      <c r="L365">
        <f>IF(R365=0,(R364+R366)/2,R365)</f>
        <v>0.69093883790343003</v>
      </c>
      <c r="Q365">
        <f>SUMIFS('[1]FAANGM - Short Interest'!$B:$B,'[1]FAANGM - Short Interest'!$A:$A,B365)</f>
        <v>0</v>
      </c>
      <c r="R365">
        <f>SUMIFS('[1]FAANGM - Short Interest'!$E:$E,'[1]FAANGM - Short Interest'!$A:$A,B365)</f>
        <v>0</v>
      </c>
    </row>
    <row r="366" spans="1:18" x14ac:dyDescent="0.35">
      <c r="A366" s="2">
        <v>42727</v>
      </c>
      <c r="B366" s="3">
        <v>0</v>
      </c>
      <c r="C366">
        <f>SUMIFS('[1]FAANGM - Price - Weekly'!$E:$E,'[1]FAANGM - Price - Weekly'!$A:$A,$A366)</f>
        <v>29.13</v>
      </c>
      <c r="D366">
        <f>SUMIFS('[1]FAANGM - Volume - Weekly'!$D:$D,'[1]FAANGM - Volume - Weekly'!$A:$A,A366)</f>
        <v>453289984</v>
      </c>
      <c r="E366">
        <f>SUMIFS('[1]FAANGM - Twitter - Weekly'!$B:$B,'[1]FAANGM - Twitter - Weekly'!$A:$A,$A366)</f>
        <v>7673</v>
      </c>
      <c r="F366">
        <f>SUMIFS('[1]FAANGM - Twitter - Weekly'!$C:$C,'[1]FAANGM - Twitter - Weekly'!$A:$A,$A366)</f>
        <v>215</v>
      </c>
      <c r="G366">
        <f>SUMIFS('[1]FAANGM - Twitter - Weekly'!$D:$D,'[1]FAANGM - Twitter - Weekly'!$A:$A,$A366)</f>
        <v>-1332</v>
      </c>
      <c r="H366">
        <f>SUMIFS('[1]FAANGM - News - Weekly'!$B:$B,'[1]FAANGM - News - Weekly'!$A:$A,$A366)</f>
        <v>1939</v>
      </c>
      <c r="I366">
        <f>SUMIFS('[1]FAANGM - News - Weekly'!$C:$C,'[1]FAANGM - News - Weekly'!$A:$A,$A366)</f>
        <v>4</v>
      </c>
      <c r="J366">
        <f>SUMIFS('[1]FAANGM - News - Weekly'!$D:$D,'[1]FAANGM - News - Weekly'!$A:$A,$A366)</f>
        <v>-65</v>
      </c>
      <c r="K366">
        <f>IF(Q366=0,(Q365+Q367)/2,Q366)</f>
        <v>95208536</v>
      </c>
      <c r="L366">
        <f>IF(R366=0,(R365+R367)/2,R366)</f>
        <v>0.97546375352093495</v>
      </c>
      <c r="Q366">
        <f>SUMIFS('[1]FAANGM - Short Interest'!$B:$B,'[1]FAANGM - Short Interest'!$A:$A,B366)</f>
        <v>0</v>
      </c>
      <c r="R366">
        <f>SUMIFS('[1]FAANGM - Short Interest'!$E:$E,'[1]FAANGM - Short Interest'!$A:$A,B366)</f>
        <v>0</v>
      </c>
    </row>
    <row r="367" spans="1:18" x14ac:dyDescent="0.35">
      <c r="A367" s="2">
        <v>42734</v>
      </c>
      <c r="B367" s="3">
        <v>42734</v>
      </c>
      <c r="C367">
        <f>SUMIFS('[1]FAANGM - Price - Weekly'!$E:$E,'[1]FAANGM - Price - Weekly'!$A:$A,$A367)</f>
        <v>28.954999999999998</v>
      </c>
      <c r="D367">
        <f>SUMIFS('[1]FAANGM - Volume - Weekly'!$D:$D,'[1]FAANGM - Volume - Weekly'!$A:$A,A367)</f>
        <v>339310016</v>
      </c>
      <c r="E367">
        <f>SUMIFS('[1]FAANGM - Twitter - Weekly'!$B:$B,'[1]FAANGM - Twitter - Weekly'!$A:$A,$A367)</f>
        <v>4969</v>
      </c>
      <c r="F367">
        <f>SUMIFS('[1]FAANGM - Twitter - Weekly'!$C:$C,'[1]FAANGM - Twitter - Weekly'!$A:$A,$A367)</f>
        <v>117</v>
      </c>
      <c r="G367">
        <f>SUMIFS('[1]FAANGM - Twitter - Weekly'!$D:$D,'[1]FAANGM - Twitter - Weekly'!$A:$A,$A367)</f>
        <v>-190</v>
      </c>
      <c r="H367">
        <f>SUMIFS('[1]FAANGM - News - Weekly'!$B:$B,'[1]FAANGM - News - Weekly'!$A:$A,$A367)</f>
        <v>1517</v>
      </c>
      <c r="I367">
        <f>SUMIFS('[1]FAANGM - News - Weekly'!$C:$C,'[1]FAANGM - News - Weekly'!$A:$A,$A367)</f>
        <v>5</v>
      </c>
      <c r="J367">
        <f>SUMIFS('[1]FAANGM - News - Weekly'!$D:$D,'[1]FAANGM - News - Weekly'!$A:$A,$A367)</f>
        <v>-15</v>
      </c>
      <c r="K367">
        <f>IF(Q367=0,(Q366+Q368)/2,Q367)</f>
        <v>190417072</v>
      </c>
      <c r="L367">
        <f>IF(R367=0,(R366+R368)/2,R367)</f>
        <v>1.9509275070418699</v>
      </c>
      <c r="Q367">
        <f>SUMIFS('[1]FAANGM - Short Interest'!$B:$B,'[1]FAANGM - Short Interest'!$A:$A,B367)</f>
        <v>190417072</v>
      </c>
      <c r="R367">
        <f>SUMIFS('[1]FAANGM - Short Interest'!$E:$E,'[1]FAANGM - Short Interest'!$A:$A,B367)</f>
        <v>1.9509275070418699</v>
      </c>
    </row>
    <row r="368" spans="1:18" x14ac:dyDescent="0.35">
      <c r="A368" s="2">
        <v>42741</v>
      </c>
      <c r="B368" s="3">
        <v>0</v>
      </c>
      <c r="C368">
        <f>SUMIFS('[1]FAANGM - Price - Weekly'!$E:$E,'[1]FAANGM - Price - Weekly'!$A:$A,$A368)</f>
        <v>29.478000000000002</v>
      </c>
      <c r="D368">
        <f>SUMIFS('[1]FAANGM - Volume - Weekly'!$D:$D,'[1]FAANGM - Volume - Weekly'!$A:$A,A368)</f>
        <v>415380000</v>
      </c>
      <c r="E368">
        <f>SUMIFS('[1]FAANGM - Twitter - Weekly'!$B:$B,'[1]FAANGM - Twitter - Weekly'!$A:$A,$A368)</f>
        <v>8622</v>
      </c>
      <c r="F368">
        <f>SUMIFS('[1]FAANGM - Twitter - Weekly'!$C:$C,'[1]FAANGM - Twitter - Weekly'!$A:$A,$A368)</f>
        <v>849</v>
      </c>
      <c r="G368">
        <f>SUMIFS('[1]FAANGM - Twitter - Weekly'!$D:$D,'[1]FAANGM - Twitter - Weekly'!$A:$A,$A368)</f>
        <v>-568</v>
      </c>
      <c r="H368">
        <f>SUMIFS('[1]FAANGM - News - Weekly'!$B:$B,'[1]FAANGM - News - Weekly'!$A:$A,$A368)</f>
        <v>2314</v>
      </c>
      <c r="I368">
        <f>SUMIFS('[1]FAANGM - News - Weekly'!$C:$C,'[1]FAANGM - News - Weekly'!$A:$A,$A368)</f>
        <v>166</v>
      </c>
      <c r="J368">
        <f>SUMIFS('[1]FAANGM - News - Weekly'!$D:$D,'[1]FAANGM - News - Weekly'!$A:$A,$A368)</f>
        <v>-52</v>
      </c>
      <c r="K368">
        <f>IF(Q368=0,(Q367+Q369)/2,Q368)</f>
        <v>184169082</v>
      </c>
      <c r="L368">
        <f>IF(R368=0,(R367+R369)/2,R368)</f>
        <v>1.800382424049515</v>
      </c>
      <c r="Q368">
        <f>SUMIFS('[1]FAANGM - Short Interest'!$B:$B,'[1]FAANGM - Short Interest'!$A:$A,B368)</f>
        <v>0</v>
      </c>
      <c r="R368">
        <f>SUMIFS('[1]FAANGM - Short Interest'!$E:$E,'[1]FAANGM - Short Interest'!$A:$A,B368)</f>
        <v>0</v>
      </c>
    </row>
    <row r="369" spans="1:18" x14ac:dyDescent="0.35">
      <c r="A369" s="2">
        <v>42748</v>
      </c>
      <c r="B369" s="3">
        <v>42748</v>
      </c>
      <c r="C369">
        <f>SUMIFS('[1]FAANGM - Price - Weekly'!$E:$E,'[1]FAANGM - Price - Weekly'!$A:$A,$A369)</f>
        <v>29.76</v>
      </c>
      <c r="D369">
        <f>SUMIFS('[1]FAANGM - Volume - Weekly'!$D:$D,'[1]FAANGM - Volume - Weekly'!$A:$A,A369)</f>
        <v>555240000</v>
      </c>
      <c r="E369">
        <f>SUMIFS('[1]FAANGM - Twitter - Weekly'!$B:$B,'[1]FAANGM - Twitter - Weekly'!$A:$A,$A369)</f>
        <v>5787</v>
      </c>
      <c r="F369">
        <f>SUMIFS('[1]FAANGM - Twitter - Weekly'!$C:$C,'[1]FAANGM - Twitter - Weekly'!$A:$A,$A369)</f>
        <v>282</v>
      </c>
      <c r="G369">
        <f>SUMIFS('[1]FAANGM - Twitter - Weekly'!$D:$D,'[1]FAANGM - Twitter - Weekly'!$A:$A,$A369)</f>
        <v>-487</v>
      </c>
      <c r="H369">
        <f>SUMIFS('[1]FAANGM - News - Weekly'!$B:$B,'[1]FAANGM - News - Weekly'!$A:$A,$A369)</f>
        <v>2113</v>
      </c>
      <c r="I369">
        <f>SUMIFS('[1]FAANGM - News - Weekly'!$C:$C,'[1]FAANGM - News - Weekly'!$A:$A,$A369)</f>
        <v>129</v>
      </c>
      <c r="J369">
        <f>SUMIFS('[1]FAANGM - News - Weekly'!$D:$D,'[1]FAANGM - News - Weekly'!$A:$A,$A369)</f>
        <v>-84</v>
      </c>
      <c r="K369">
        <f>IF(Q369=0,(Q368+Q370)/2,Q369)</f>
        <v>177921092</v>
      </c>
      <c r="L369">
        <f>IF(R369=0,(R368+R370)/2,R369)</f>
        <v>1.6498373410571601</v>
      </c>
      <c r="Q369">
        <f>SUMIFS('[1]FAANGM - Short Interest'!$B:$B,'[1]FAANGM - Short Interest'!$A:$A,B369)</f>
        <v>177921092</v>
      </c>
      <c r="R369">
        <f>SUMIFS('[1]FAANGM - Short Interest'!$E:$E,'[1]FAANGM - Short Interest'!$A:$A,B369)</f>
        <v>1.6498373410571601</v>
      </c>
    </row>
    <row r="370" spans="1:18" x14ac:dyDescent="0.35">
      <c r="A370" s="2">
        <v>42755</v>
      </c>
      <c r="B370" s="3">
        <v>0</v>
      </c>
      <c r="C370">
        <f>SUMIFS('[1]FAANGM - Price - Weekly'!$E:$E,'[1]FAANGM - Price - Weekly'!$A:$A,$A370)</f>
        <v>30</v>
      </c>
      <c r="D370">
        <f>SUMIFS('[1]FAANGM - Volume - Weekly'!$D:$D,'[1]FAANGM - Volume - Weekly'!$A:$A,A370)</f>
        <v>465390016</v>
      </c>
      <c r="E370">
        <f>SUMIFS('[1]FAANGM - Twitter - Weekly'!$B:$B,'[1]FAANGM - Twitter - Weekly'!$A:$A,$A370)</f>
        <v>4620</v>
      </c>
      <c r="F370">
        <f>SUMIFS('[1]FAANGM - Twitter - Weekly'!$C:$C,'[1]FAANGM - Twitter - Weekly'!$A:$A,$A370)</f>
        <v>232</v>
      </c>
      <c r="G370">
        <f>SUMIFS('[1]FAANGM - Twitter - Weekly'!$D:$D,'[1]FAANGM - Twitter - Weekly'!$A:$A,$A370)</f>
        <v>-165</v>
      </c>
      <c r="H370">
        <f>SUMIFS('[1]FAANGM - News - Weekly'!$B:$B,'[1]FAANGM - News - Weekly'!$A:$A,$A370)</f>
        <v>1676</v>
      </c>
      <c r="I370">
        <f>SUMIFS('[1]FAANGM - News - Weekly'!$C:$C,'[1]FAANGM - News - Weekly'!$A:$A,$A370)</f>
        <v>82</v>
      </c>
      <c r="J370">
        <f>SUMIFS('[1]FAANGM - News - Weekly'!$D:$D,'[1]FAANGM - News - Weekly'!$A:$A,$A370)</f>
        <v>-38</v>
      </c>
      <c r="K370">
        <f>IF(Q370=0,(Q369+Q371)/2,Q370)</f>
        <v>182823310</v>
      </c>
      <c r="L370">
        <f>IF(R370=0,(R369+R371)/2,R370)</f>
        <v>1.6297887232574202</v>
      </c>
      <c r="Q370">
        <f>SUMIFS('[1]FAANGM - Short Interest'!$B:$B,'[1]FAANGM - Short Interest'!$A:$A,B370)</f>
        <v>0</v>
      </c>
      <c r="R370">
        <f>SUMIFS('[1]FAANGM - Short Interest'!$E:$E,'[1]FAANGM - Short Interest'!$A:$A,B370)</f>
        <v>0</v>
      </c>
    </row>
    <row r="371" spans="1:18" x14ac:dyDescent="0.35">
      <c r="A371" s="2">
        <v>42762</v>
      </c>
      <c r="B371" s="3">
        <v>42766</v>
      </c>
      <c r="C371">
        <f>SUMIFS('[1]FAANGM - Price - Weekly'!$E:$E,'[1]FAANGM - Price - Weekly'!$A:$A,$A371)</f>
        <v>30.486999999999998</v>
      </c>
      <c r="D371">
        <f>SUMIFS('[1]FAANGM - Volume - Weekly'!$D:$D,'[1]FAANGM - Volume - Weekly'!$A:$A,A371)</f>
        <v>498990016</v>
      </c>
      <c r="E371">
        <f>SUMIFS('[1]FAANGM - Twitter - Weekly'!$B:$B,'[1]FAANGM - Twitter - Weekly'!$A:$A,$A371)</f>
        <v>4787</v>
      </c>
      <c r="F371">
        <f>SUMIFS('[1]FAANGM - Twitter - Weekly'!$C:$C,'[1]FAANGM - Twitter - Weekly'!$A:$A,$A371)</f>
        <v>424</v>
      </c>
      <c r="G371">
        <f>SUMIFS('[1]FAANGM - Twitter - Weekly'!$D:$D,'[1]FAANGM - Twitter - Weekly'!$A:$A,$A371)</f>
        <v>-220</v>
      </c>
      <c r="H371">
        <f>SUMIFS('[1]FAANGM - News - Weekly'!$B:$B,'[1]FAANGM - News - Weekly'!$A:$A,$A371)</f>
        <v>1513</v>
      </c>
      <c r="I371">
        <f>SUMIFS('[1]FAANGM - News - Weekly'!$C:$C,'[1]FAANGM - News - Weekly'!$A:$A,$A371)</f>
        <v>91</v>
      </c>
      <c r="J371">
        <f>SUMIFS('[1]FAANGM - News - Weekly'!$D:$D,'[1]FAANGM - News - Weekly'!$A:$A,$A371)</f>
        <v>-29</v>
      </c>
      <c r="K371">
        <f>IF(Q371=0,(Q370+Q372)/2,Q371)</f>
        <v>187725528</v>
      </c>
      <c r="L371">
        <f>IF(R371=0,(R370+R372)/2,R371)</f>
        <v>1.6097401054576801</v>
      </c>
      <c r="Q371">
        <f>SUMIFS('[1]FAANGM - Short Interest'!$B:$B,'[1]FAANGM - Short Interest'!$A:$A,B371)</f>
        <v>187725528</v>
      </c>
      <c r="R371">
        <f>SUMIFS('[1]FAANGM - Short Interest'!$E:$E,'[1]FAANGM - Short Interest'!$A:$A,B371)</f>
        <v>1.6097401054576801</v>
      </c>
    </row>
    <row r="372" spans="1:18" x14ac:dyDescent="0.35">
      <c r="A372" s="2">
        <v>42769</v>
      </c>
      <c r="B372" s="3">
        <v>0</v>
      </c>
      <c r="C372">
        <f>SUMIFS('[1]FAANGM - Price - Weekly'!$E:$E,'[1]FAANGM - Price - Weekly'!$A:$A,$A372)</f>
        <v>32.270000000000003</v>
      </c>
      <c r="D372">
        <f>SUMIFS('[1]FAANGM - Volume - Weekly'!$D:$D,'[1]FAANGM - Volume - Weekly'!$A:$A,A372)</f>
        <v>999120000</v>
      </c>
      <c r="E372">
        <f>SUMIFS('[1]FAANGM - Twitter - Weekly'!$B:$B,'[1]FAANGM - Twitter - Weekly'!$A:$A,$A372)</f>
        <v>7684</v>
      </c>
      <c r="F372">
        <f>SUMIFS('[1]FAANGM - Twitter - Weekly'!$C:$C,'[1]FAANGM - Twitter - Weekly'!$A:$A,$A372)</f>
        <v>866</v>
      </c>
      <c r="G372">
        <f>SUMIFS('[1]FAANGM - Twitter - Weekly'!$D:$D,'[1]FAANGM - Twitter - Weekly'!$A:$A,$A372)</f>
        <v>-259</v>
      </c>
      <c r="H372">
        <f>SUMIFS('[1]FAANGM - News - Weekly'!$B:$B,'[1]FAANGM - News - Weekly'!$A:$A,$A372)</f>
        <v>2394</v>
      </c>
      <c r="I372">
        <f>SUMIFS('[1]FAANGM - News - Weekly'!$C:$C,'[1]FAANGM - News - Weekly'!$A:$A,$A372)</f>
        <v>44</v>
      </c>
      <c r="J372">
        <f>SUMIFS('[1]FAANGM - News - Weekly'!$D:$D,'[1]FAANGM - News - Weekly'!$A:$A,$A372)</f>
        <v>-35</v>
      </c>
      <c r="K372">
        <f>IF(Q372=0,(Q371+Q373)/2,Q372)</f>
        <v>188960574</v>
      </c>
      <c r="L372">
        <f>IF(R372=0,(R371+R373)/2,R372)</f>
        <v>1.4586401214916349</v>
      </c>
      <c r="Q372">
        <f>SUMIFS('[1]FAANGM - Short Interest'!$B:$B,'[1]FAANGM - Short Interest'!$A:$A,B372)</f>
        <v>0</v>
      </c>
      <c r="R372">
        <f>SUMIFS('[1]FAANGM - Short Interest'!$E:$E,'[1]FAANGM - Short Interest'!$A:$A,B372)</f>
        <v>0</v>
      </c>
    </row>
    <row r="373" spans="1:18" x14ac:dyDescent="0.35">
      <c r="A373" s="2">
        <v>42776</v>
      </c>
      <c r="B373" s="3">
        <v>42781</v>
      </c>
      <c r="C373">
        <f>SUMIFS('[1]FAANGM - Price - Weekly'!$E:$E,'[1]FAANGM - Price - Weekly'!$A:$A,$A373)</f>
        <v>33.03</v>
      </c>
      <c r="D373">
        <f>SUMIFS('[1]FAANGM - Volume - Weekly'!$D:$D,'[1]FAANGM - Volume - Weekly'!$A:$A,A373)</f>
        <v>545800000</v>
      </c>
      <c r="E373">
        <f>SUMIFS('[1]FAANGM - Twitter - Weekly'!$B:$B,'[1]FAANGM - Twitter - Weekly'!$A:$A,$A373)</f>
        <v>5442</v>
      </c>
      <c r="F373">
        <f>SUMIFS('[1]FAANGM - Twitter - Weekly'!$C:$C,'[1]FAANGM - Twitter - Weekly'!$A:$A,$A373)</f>
        <v>300</v>
      </c>
      <c r="G373">
        <f>SUMIFS('[1]FAANGM - Twitter - Weekly'!$D:$D,'[1]FAANGM - Twitter - Weekly'!$A:$A,$A373)</f>
        <v>-208</v>
      </c>
      <c r="H373">
        <f>SUMIFS('[1]FAANGM - News - Weekly'!$B:$B,'[1]FAANGM - News - Weekly'!$A:$A,$A373)</f>
        <v>1773</v>
      </c>
      <c r="I373">
        <f>SUMIFS('[1]FAANGM - News - Weekly'!$C:$C,'[1]FAANGM - News - Weekly'!$A:$A,$A373)</f>
        <v>5</v>
      </c>
      <c r="J373">
        <f>SUMIFS('[1]FAANGM - News - Weekly'!$D:$D,'[1]FAANGM - News - Weekly'!$A:$A,$A373)</f>
        <v>-9</v>
      </c>
      <c r="K373">
        <f>IF(Q373=0,(Q372+Q374)/2,Q373)</f>
        <v>190195620</v>
      </c>
      <c r="L373">
        <f>IF(R373=0,(R372+R374)/2,R373)</f>
        <v>1.30754013752559</v>
      </c>
      <c r="Q373">
        <f>SUMIFS('[1]FAANGM - Short Interest'!$B:$B,'[1]FAANGM - Short Interest'!$A:$A,B373)</f>
        <v>190195620</v>
      </c>
      <c r="R373">
        <f>SUMIFS('[1]FAANGM - Short Interest'!$E:$E,'[1]FAANGM - Short Interest'!$A:$A,B373)</f>
        <v>1.30754013752559</v>
      </c>
    </row>
    <row r="374" spans="1:18" x14ac:dyDescent="0.35">
      <c r="A374" s="2">
        <v>42783</v>
      </c>
      <c r="B374" s="3">
        <v>0</v>
      </c>
      <c r="C374">
        <f>SUMIFS('[1]FAANGM - Price - Weekly'!$E:$E,'[1]FAANGM - Price - Weekly'!$A:$A,$A374)</f>
        <v>33.93</v>
      </c>
      <c r="D374">
        <f>SUMIFS('[1]FAANGM - Volume - Weekly'!$D:$D,'[1]FAANGM - Volume - Weekly'!$A:$A,A374)</f>
        <v>546670016</v>
      </c>
      <c r="E374">
        <f>SUMIFS('[1]FAANGM - Twitter - Weekly'!$B:$B,'[1]FAANGM - Twitter - Weekly'!$A:$A,$A374)</f>
        <v>5660</v>
      </c>
      <c r="F374">
        <f>SUMIFS('[1]FAANGM - Twitter - Weekly'!$C:$C,'[1]FAANGM - Twitter - Weekly'!$A:$A,$A374)</f>
        <v>220</v>
      </c>
      <c r="G374">
        <f>SUMIFS('[1]FAANGM - Twitter - Weekly'!$D:$D,'[1]FAANGM - Twitter - Weekly'!$A:$A,$A374)</f>
        <v>-174</v>
      </c>
      <c r="H374">
        <f>SUMIFS('[1]FAANGM - News - Weekly'!$B:$B,'[1]FAANGM - News - Weekly'!$A:$A,$A374)</f>
        <v>1709</v>
      </c>
      <c r="I374">
        <f>SUMIFS('[1]FAANGM - News - Weekly'!$C:$C,'[1]FAANGM - News - Weekly'!$A:$A,$A374)</f>
        <v>18</v>
      </c>
      <c r="J374">
        <f>SUMIFS('[1]FAANGM - News - Weekly'!$D:$D,'[1]FAANGM - News - Weekly'!$A:$A,$A374)</f>
        <v>-4</v>
      </c>
      <c r="K374">
        <f>IF(Q374=0,(Q373+Q375)/2,Q374)</f>
        <v>197083440</v>
      </c>
      <c r="L374">
        <f>IF(R374=0,(R373+R375)/2,R374)</f>
        <v>1.809508736746315</v>
      </c>
      <c r="Q374">
        <f>SUMIFS('[1]FAANGM - Short Interest'!$B:$B,'[1]FAANGM - Short Interest'!$A:$A,B374)</f>
        <v>0</v>
      </c>
      <c r="R374">
        <f>SUMIFS('[1]FAANGM - Short Interest'!$E:$E,'[1]FAANGM - Short Interest'!$A:$A,B374)</f>
        <v>0</v>
      </c>
    </row>
    <row r="375" spans="1:18" x14ac:dyDescent="0.35">
      <c r="A375" s="2">
        <v>42790</v>
      </c>
      <c r="B375" s="3">
        <v>42794</v>
      </c>
      <c r="C375">
        <f>SUMIFS('[1]FAANGM - Price - Weekly'!$E:$E,'[1]FAANGM - Price - Weekly'!$A:$A,$A375)</f>
        <v>34.164999999999999</v>
      </c>
      <c r="D375">
        <f>SUMIFS('[1]FAANGM - Volume - Weekly'!$D:$D,'[1]FAANGM - Volume - Weekly'!$A:$A,A375)</f>
        <v>351640000</v>
      </c>
      <c r="E375">
        <f>SUMIFS('[1]FAANGM - Twitter - Weekly'!$B:$B,'[1]FAANGM - Twitter - Weekly'!$A:$A,$A375)</f>
        <v>3437</v>
      </c>
      <c r="F375">
        <f>SUMIFS('[1]FAANGM - Twitter - Weekly'!$C:$C,'[1]FAANGM - Twitter - Weekly'!$A:$A,$A375)</f>
        <v>116</v>
      </c>
      <c r="G375">
        <f>SUMIFS('[1]FAANGM - Twitter - Weekly'!$D:$D,'[1]FAANGM - Twitter - Weekly'!$A:$A,$A375)</f>
        <v>-156</v>
      </c>
      <c r="H375">
        <f>SUMIFS('[1]FAANGM - News - Weekly'!$B:$B,'[1]FAANGM - News - Weekly'!$A:$A,$A375)</f>
        <v>2101</v>
      </c>
      <c r="I375">
        <f>SUMIFS('[1]FAANGM - News - Weekly'!$C:$C,'[1]FAANGM - News - Weekly'!$A:$A,$A375)</f>
        <v>8</v>
      </c>
      <c r="J375">
        <f>SUMIFS('[1]FAANGM - News - Weekly'!$D:$D,'[1]FAANGM - News - Weekly'!$A:$A,$A375)</f>
        <v>-3</v>
      </c>
      <c r="K375">
        <f>IF(Q375=0,(Q374+Q376)/2,Q375)</f>
        <v>203971260</v>
      </c>
      <c r="L375">
        <f>IF(R375=0,(R374+R376)/2,R375)</f>
        <v>2.31147733596704</v>
      </c>
      <c r="Q375">
        <f>SUMIFS('[1]FAANGM - Short Interest'!$B:$B,'[1]FAANGM - Short Interest'!$A:$A,B375)</f>
        <v>203971260</v>
      </c>
      <c r="R375">
        <f>SUMIFS('[1]FAANGM - Short Interest'!$E:$E,'[1]FAANGM - Short Interest'!$A:$A,B375)</f>
        <v>2.31147733596704</v>
      </c>
    </row>
    <row r="376" spans="1:18" x14ac:dyDescent="0.35">
      <c r="A376" s="2">
        <v>42797</v>
      </c>
      <c r="B376" s="3">
        <v>0</v>
      </c>
      <c r="C376">
        <f>SUMIFS('[1]FAANGM - Price - Weekly'!$E:$E,'[1]FAANGM - Price - Weekly'!$A:$A,$A376)</f>
        <v>34.945</v>
      </c>
      <c r="D376">
        <f>SUMIFS('[1]FAANGM - Volume - Weekly'!$D:$D,'[1]FAANGM - Volume - Weekly'!$A:$A,A376)</f>
        <v>511750016</v>
      </c>
      <c r="E376">
        <f>SUMIFS('[1]FAANGM - Twitter - Weekly'!$B:$B,'[1]FAANGM - Twitter - Weekly'!$A:$A,$A376)</f>
        <v>4867</v>
      </c>
      <c r="F376">
        <f>SUMIFS('[1]FAANGM - Twitter - Weekly'!$C:$C,'[1]FAANGM - Twitter - Weekly'!$A:$A,$A376)</f>
        <v>196</v>
      </c>
      <c r="G376">
        <f>SUMIFS('[1]FAANGM - Twitter - Weekly'!$D:$D,'[1]FAANGM - Twitter - Weekly'!$A:$A,$A376)</f>
        <v>-916</v>
      </c>
      <c r="H376">
        <f>SUMIFS('[1]FAANGM - News - Weekly'!$B:$B,'[1]FAANGM - News - Weekly'!$A:$A,$A376)</f>
        <v>1613</v>
      </c>
      <c r="I376">
        <f>SUMIFS('[1]FAANGM - News - Weekly'!$C:$C,'[1]FAANGM - News - Weekly'!$A:$A,$A376)</f>
        <v>11</v>
      </c>
      <c r="J376">
        <f>SUMIFS('[1]FAANGM - News - Weekly'!$D:$D,'[1]FAANGM - News - Weekly'!$A:$A,$A376)</f>
        <v>-17</v>
      </c>
      <c r="K376">
        <f>IF(Q376=0,(Q375+Q377)/2,Q376)</f>
        <v>207755652</v>
      </c>
      <c r="L376">
        <f>IF(R376=0,(R375+R377)/2,R376)</f>
        <v>2.3551228081120197</v>
      </c>
      <c r="Q376">
        <f>SUMIFS('[1]FAANGM - Short Interest'!$B:$B,'[1]FAANGM - Short Interest'!$A:$A,B376)</f>
        <v>0</v>
      </c>
      <c r="R376">
        <f>SUMIFS('[1]FAANGM - Short Interest'!$E:$E,'[1]FAANGM - Short Interest'!$A:$A,B376)</f>
        <v>0</v>
      </c>
    </row>
    <row r="377" spans="1:18" x14ac:dyDescent="0.35">
      <c r="A377" s="2">
        <v>42804</v>
      </c>
      <c r="B377" s="3">
        <v>42809</v>
      </c>
      <c r="C377">
        <f>SUMIFS('[1]FAANGM - Price - Weekly'!$E:$E,'[1]FAANGM - Price - Weekly'!$A:$A,$A377)</f>
        <v>34.784999999999997</v>
      </c>
      <c r="D377">
        <f>SUMIFS('[1]FAANGM - Volume - Weekly'!$D:$D,'[1]FAANGM - Volume - Weekly'!$A:$A,A377)</f>
        <v>398689984</v>
      </c>
      <c r="E377">
        <f>SUMIFS('[1]FAANGM - Twitter - Weekly'!$B:$B,'[1]FAANGM - Twitter - Weekly'!$A:$A,$A377)</f>
        <v>3927</v>
      </c>
      <c r="F377">
        <f>SUMIFS('[1]FAANGM - Twitter - Weekly'!$C:$C,'[1]FAANGM - Twitter - Weekly'!$A:$A,$A377)</f>
        <v>131</v>
      </c>
      <c r="G377">
        <f>SUMIFS('[1]FAANGM - Twitter - Weekly'!$D:$D,'[1]FAANGM - Twitter - Weekly'!$A:$A,$A377)</f>
        <v>-131</v>
      </c>
      <c r="H377">
        <f>SUMIFS('[1]FAANGM - News - Weekly'!$B:$B,'[1]FAANGM - News - Weekly'!$A:$A,$A377)</f>
        <v>1744</v>
      </c>
      <c r="I377">
        <f>SUMIFS('[1]FAANGM - News - Weekly'!$C:$C,'[1]FAANGM - News - Weekly'!$A:$A,$A377)</f>
        <v>10</v>
      </c>
      <c r="J377">
        <f>SUMIFS('[1]FAANGM - News - Weekly'!$D:$D,'[1]FAANGM - News - Weekly'!$A:$A,$A377)</f>
        <v>-8</v>
      </c>
      <c r="K377">
        <f>IF(Q377=0,(Q376+Q378)/2,Q377)</f>
        <v>211540044</v>
      </c>
      <c r="L377">
        <f>IF(R377=0,(R376+R378)/2,R377)</f>
        <v>2.3987682802569998</v>
      </c>
      <c r="Q377">
        <f>SUMIFS('[1]FAANGM - Short Interest'!$B:$B,'[1]FAANGM - Short Interest'!$A:$A,B377)</f>
        <v>211540044</v>
      </c>
      <c r="R377">
        <f>SUMIFS('[1]FAANGM - Short Interest'!$E:$E,'[1]FAANGM - Short Interest'!$A:$A,B377)</f>
        <v>2.3987682802569998</v>
      </c>
    </row>
    <row r="378" spans="1:18" x14ac:dyDescent="0.35">
      <c r="A378" s="2">
        <v>42811</v>
      </c>
      <c r="B378" s="3">
        <v>0</v>
      </c>
      <c r="C378">
        <f>SUMIFS('[1]FAANGM - Price - Weekly'!$E:$E,'[1]FAANGM - Price - Weekly'!$A:$A,$A378)</f>
        <v>34.997999999999998</v>
      </c>
      <c r="D378">
        <f>SUMIFS('[1]FAANGM - Volume - Weekly'!$D:$D,'[1]FAANGM - Volume - Weekly'!$A:$A,A378)</f>
        <v>486160000</v>
      </c>
      <c r="E378">
        <f>SUMIFS('[1]FAANGM - Twitter - Weekly'!$B:$B,'[1]FAANGM - Twitter - Weekly'!$A:$A,$A378)</f>
        <v>3954</v>
      </c>
      <c r="F378">
        <f>SUMIFS('[1]FAANGM - Twitter - Weekly'!$C:$C,'[1]FAANGM - Twitter - Weekly'!$A:$A,$A378)</f>
        <v>137</v>
      </c>
      <c r="G378">
        <f>SUMIFS('[1]FAANGM - Twitter - Weekly'!$D:$D,'[1]FAANGM - Twitter - Weekly'!$A:$A,$A378)</f>
        <v>-162</v>
      </c>
      <c r="H378">
        <f>SUMIFS('[1]FAANGM - News - Weekly'!$B:$B,'[1]FAANGM - News - Weekly'!$A:$A,$A378)</f>
        <v>1736</v>
      </c>
      <c r="I378">
        <f>SUMIFS('[1]FAANGM - News - Weekly'!$C:$C,'[1]FAANGM - News - Weekly'!$A:$A,$A378)</f>
        <v>12</v>
      </c>
      <c r="J378">
        <f>SUMIFS('[1]FAANGM - News - Weekly'!$D:$D,'[1]FAANGM - News - Weekly'!$A:$A,$A378)</f>
        <v>-7</v>
      </c>
      <c r="K378">
        <f>IF(Q378=0,(Q377+Q379)/2,Q378)</f>
        <v>105770022</v>
      </c>
      <c r="L378">
        <f>IF(R378=0,(R377+R379)/2,R378)</f>
        <v>1.1993841401284999</v>
      </c>
      <c r="Q378">
        <f>SUMIFS('[1]FAANGM - Short Interest'!$B:$B,'[1]FAANGM - Short Interest'!$A:$A,B378)</f>
        <v>0</v>
      </c>
      <c r="R378">
        <f>SUMIFS('[1]FAANGM - Short Interest'!$E:$E,'[1]FAANGM - Short Interest'!$A:$A,B378)</f>
        <v>0</v>
      </c>
    </row>
    <row r="379" spans="1:18" x14ac:dyDescent="0.35">
      <c r="A379" s="2">
        <v>42818</v>
      </c>
      <c r="B379" s="3">
        <v>0</v>
      </c>
      <c r="C379">
        <f>SUMIFS('[1]FAANGM - Price - Weekly'!$E:$E,'[1]FAANGM - Price - Weekly'!$A:$A,$A379)</f>
        <v>35.159999999999997</v>
      </c>
      <c r="D379">
        <f>SUMIFS('[1]FAANGM - Volume - Weekly'!$D:$D,'[1]FAANGM - Volume - Weekly'!$A:$A,A379)</f>
        <v>518700000</v>
      </c>
      <c r="E379">
        <f>SUMIFS('[1]FAANGM - Twitter - Weekly'!$B:$B,'[1]FAANGM - Twitter - Weekly'!$A:$A,$A379)</f>
        <v>5750</v>
      </c>
      <c r="F379">
        <f>SUMIFS('[1]FAANGM - Twitter - Weekly'!$C:$C,'[1]FAANGM - Twitter - Weekly'!$A:$A,$A379)</f>
        <v>202</v>
      </c>
      <c r="G379">
        <f>SUMIFS('[1]FAANGM - Twitter - Weekly'!$D:$D,'[1]FAANGM - Twitter - Weekly'!$A:$A,$A379)</f>
        <v>-301</v>
      </c>
      <c r="H379">
        <f>SUMIFS('[1]FAANGM - News - Weekly'!$B:$B,'[1]FAANGM - News - Weekly'!$A:$A,$A379)</f>
        <v>2432</v>
      </c>
      <c r="I379">
        <f>SUMIFS('[1]FAANGM - News - Weekly'!$C:$C,'[1]FAANGM - News - Weekly'!$A:$A,$A379)</f>
        <v>13</v>
      </c>
      <c r="J379">
        <f>SUMIFS('[1]FAANGM - News - Weekly'!$D:$D,'[1]FAANGM - News - Weekly'!$A:$A,$A379)</f>
        <v>-16</v>
      </c>
      <c r="K379">
        <f>IF(Q379=0,(Q378+Q380)/2,Q379)</f>
        <v>92145320</v>
      </c>
      <c r="L379">
        <f>IF(R379=0,(R378+R380)/2,R379)</f>
        <v>0.86383469989579997</v>
      </c>
      <c r="Q379">
        <f>SUMIFS('[1]FAANGM - Short Interest'!$B:$B,'[1]FAANGM - Short Interest'!$A:$A,B379)</f>
        <v>0</v>
      </c>
      <c r="R379">
        <f>SUMIFS('[1]FAANGM - Short Interest'!$E:$E,'[1]FAANGM - Short Interest'!$A:$A,B379)</f>
        <v>0</v>
      </c>
    </row>
    <row r="380" spans="1:18" x14ac:dyDescent="0.35">
      <c r="A380" s="2">
        <v>42825</v>
      </c>
      <c r="B380" s="3">
        <v>42825</v>
      </c>
      <c r="C380">
        <f>SUMIFS('[1]FAANGM - Price - Weekly'!$E:$E,'[1]FAANGM - Price - Weekly'!$A:$A,$A380)</f>
        <v>35.914999999999999</v>
      </c>
      <c r="D380">
        <f>SUMIFS('[1]FAANGM - Volume - Weekly'!$D:$D,'[1]FAANGM - Volume - Weekly'!$A:$A,A380)</f>
        <v>508040000</v>
      </c>
      <c r="E380">
        <f>SUMIFS('[1]FAANGM - Twitter - Weekly'!$B:$B,'[1]FAANGM - Twitter - Weekly'!$A:$A,$A380)</f>
        <v>5468</v>
      </c>
      <c r="F380">
        <f>SUMIFS('[1]FAANGM - Twitter - Weekly'!$C:$C,'[1]FAANGM - Twitter - Weekly'!$A:$A,$A380)</f>
        <v>250</v>
      </c>
      <c r="G380">
        <f>SUMIFS('[1]FAANGM - Twitter - Weekly'!$D:$D,'[1]FAANGM - Twitter - Weekly'!$A:$A,$A380)</f>
        <v>-245</v>
      </c>
      <c r="H380">
        <f>SUMIFS('[1]FAANGM - News - Weekly'!$B:$B,'[1]FAANGM - News - Weekly'!$A:$A,$A380)</f>
        <v>2064</v>
      </c>
      <c r="I380">
        <f>SUMIFS('[1]FAANGM - News - Weekly'!$C:$C,'[1]FAANGM - News - Weekly'!$A:$A,$A380)</f>
        <v>28</v>
      </c>
      <c r="J380">
        <f>SUMIFS('[1]FAANGM - News - Weekly'!$D:$D,'[1]FAANGM - News - Weekly'!$A:$A,$A380)</f>
        <v>-2</v>
      </c>
      <c r="K380">
        <f>IF(Q380=0,(Q379+Q381)/2,Q380)</f>
        <v>184290640</v>
      </c>
      <c r="L380">
        <f>IF(R380=0,(R379+R381)/2,R380)</f>
        <v>1.7276693997915999</v>
      </c>
      <c r="Q380">
        <f>SUMIFS('[1]FAANGM - Short Interest'!$B:$B,'[1]FAANGM - Short Interest'!$A:$A,B380)</f>
        <v>184290640</v>
      </c>
      <c r="R380">
        <f>SUMIFS('[1]FAANGM - Short Interest'!$E:$E,'[1]FAANGM - Short Interest'!$A:$A,B380)</f>
        <v>1.7276693997915999</v>
      </c>
    </row>
    <row r="381" spans="1:18" x14ac:dyDescent="0.35">
      <c r="A381" s="2">
        <v>42832</v>
      </c>
      <c r="B381" s="3">
        <v>42838</v>
      </c>
      <c r="C381">
        <f>SUMIFS('[1]FAANGM - Price - Weekly'!$E:$E,'[1]FAANGM - Price - Weekly'!$A:$A,$A381)</f>
        <v>35.835000000000001</v>
      </c>
      <c r="D381">
        <f>SUMIFS('[1]FAANGM - Volume - Weekly'!$D:$D,'[1]FAANGM - Volume - Weekly'!$A:$A,A381)</f>
        <v>421660000</v>
      </c>
      <c r="E381">
        <f>SUMIFS('[1]FAANGM - Twitter - Weekly'!$B:$B,'[1]FAANGM - Twitter - Weekly'!$A:$A,$A381)</f>
        <v>4340</v>
      </c>
      <c r="F381">
        <f>SUMIFS('[1]FAANGM - Twitter - Weekly'!$C:$C,'[1]FAANGM - Twitter - Weekly'!$A:$A,$A381)</f>
        <v>102</v>
      </c>
      <c r="G381">
        <f>SUMIFS('[1]FAANGM - Twitter - Weekly'!$D:$D,'[1]FAANGM - Twitter - Weekly'!$A:$A,$A381)</f>
        <v>-348</v>
      </c>
      <c r="H381">
        <f>SUMIFS('[1]FAANGM - News - Weekly'!$B:$B,'[1]FAANGM - News - Weekly'!$A:$A,$A381)</f>
        <v>1697</v>
      </c>
      <c r="I381">
        <f>SUMIFS('[1]FAANGM - News - Weekly'!$C:$C,'[1]FAANGM - News - Weekly'!$A:$A,$A381)</f>
        <v>0</v>
      </c>
      <c r="J381">
        <f>SUMIFS('[1]FAANGM - News - Weekly'!$D:$D,'[1]FAANGM - News - Weekly'!$A:$A,$A381)</f>
        <v>0</v>
      </c>
      <c r="K381">
        <f>IF(Q381=0,(Q380+Q382)/2,Q381)</f>
        <v>183214216</v>
      </c>
      <c r="L381">
        <f>IF(R381=0,(R380+R382)/2,R381)</f>
        <v>2.1309422914421798</v>
      </c>
      <c r="Q381">
        <f>SUMIFS('[1]FAANGM - Short Interest'!$B:$B,'[1]FAANGM - Short Interest'!$A:$A,B381)</f>
        <v>183214216</v>
      </c>
      <c r="R381">
        <f>SUMIFS('[1]FAANGM - Short Interest'!$E:$E,'[1]FAANGM - Short Interest'!$A:$A,B381)</f>
        <v>2.1309422914421798</v>
      </c>
    </row>
    <row r="382" spans="1:18" x14ac:dyDescent="0.35">
      <c r="A382" s="2">
        <v>42839</v>
      </c>
      <c r="B382" s="3">
        <v>0</v>
      </c>
      <c r="C382">
        <f>SUMIFS('[1]FAANGM - Price - Weekly'!$E:$E,'[1]FAANGM - Price - Weekly'!$A:$A,$A382)</f>
        <v>35.262999999999998</v>
      </c>
      <c r="D382">
        <f>SUMIFS('[1]FAANGM - Volume - Weekly'!$D:$D,'[1]FAANGM - Volume - Weekly'!$A:$A,A382)</f>
        <v>349940000</v>
      </c>
      <c r="E382">
        <f>SUMIFS('[1]FAANGM - Twitter - Weekly'!$B:$B,'[1]FAANGM - Twitter - Weekly'!$A:$A,$A382)</f>
        <v>4220</v>
      </c>
      <c r="F382">
        <f>SUMIFS('[1]FAANGM - Twitter - Weekly'!$C:$C,'[1]FAANGM - Twitter - Weekly'!$A:$A,$A382)</f>
        <v>115</v>
      </c>
      <c r="G382">
        <f>SUMIFS('[1]FAANGM - Twitter - Weekly'!$D:$D,'[1]FAANGM - Twitter - Weekly'!$A:$A,$A382)</f>
        <v>-209</v>
      </c>
      <c r="H382">
        <f>SUMIFS('[1]FAANGM - News - Weekly'!$B:$B,'[1]FAANGM - News - Weekly'!$A:$A,$A382)</f>
        <v>1570</v>
      </c>
      <c r="I382">
        <f>SUMIFS('[1]FAANGM - News - Weekly'!$C:$C,'[1]FAANGM - News - Weekly'!$A:$A,$A382)</f>
        <v>0</v>
      </c>
      <c r="J382">
        <f>SUMIFS('[1]FAANGM - News - Weekly'!$D:$D,'[1]FAANGM - News - Weekly'!$A:$A,$A382)</f>
        <v>0</v>
      </c>
      <c r="K382">
        <f>IF(Q382=0,(Q381+Q383)/2,Q382)</f>
        <v>91607108</v>
      </c>
      <c r="L382">
        <f>IF(R382=0,(R381+R383)/2,R382)</f>
        <v>1.0654711457210899</v>
      </c>
      <c r="Q382">
        <f>SUMIFS('[1]FAANGM - Short Interest'!$B:$B,'[1]FAANGM - Short Interest'!$A:$A,B382)</f>
        <v>0</v>
      </c>
      <c r="R382">
        <f>SUMIFS('[1]FAANGM - Short Interest'!$E:$E,'[1]FAANGM - Short Interest'!$A:$A,B382)</f>
        <v>0</v>
      </c>
    </row>
    <row r="383" spans="1:18" x14ac:dyDescent="0.35">
      <c r="A383" s="2">
        <v>42846</v>
      </c>
      <c r="B383" s="3">
        <v>0</v>
      </c>
      <c r="C383">
        <f>SUMIFS('[1]FAANGM - Price - Weekly'!$E:$E,'[1]FAANGM - Price - Weekly'!$A:$A,$A383)</f>
        <v>35.567999999999998</v>
      </c>
      <c r="D383">
        <f>SUMIFS('[1]FAANGM - Volume - Weekly'!$D:$D,'[1]FAANGM - Volume - Weekly'!$A:$A,A383)</f>
        <v>356990016</v>
      </c>
      <c r="E383">
        <f>SUMIFS('[1]FAANGM - Twitter - Weekly'!$B:$B,'[1]FAANGM - Twitter - Weekly'!$A:$A,$A383)</f>
        <v>4101</v>
      </c>
      <c r="F383">
        <f>SUMIFS('[1]FAANGM - Twitter - Weekly'!$C:$C,'[1]FAANGM - Twitter - Weekly'!$A:$A,$A383)</f>
        <v>138</v>
      </c>
      <c r="G383">
        <f>SUMIFS('[1]FAANGM - Twitter - Weekly'!$D:$D,'[1]FAANGM - Twitter - Weekly'!$A:$A,$A383)</f>
        <v>-119</v>
      </c>
      <c r="H383">
        <f>SUMIFS('[1]FAANGM - News - Weekly'!$B:$B,'[1]FAANGM - News - Weekly'!$A:$A,$A383)</f>
        <v>2700</v>
      </c>
      <c r="I383">
        <f>SUMIFS('[1]FAANGM - News - Weekly'!$C:$C,'[1]FAANGM - News - Weekly'!$A:$A,$A383)</f>
        <v>0</v>
      </c>
      <c r="J383">
        <f>SUMIFS('[1]FAANGM - News - Weekly'!$D:$D,'[1]FAANGM - News - Weekly'!$A:$A,$A383)</f>
        <v>0</v>
      </c>
      <c r="K383">
        <f>IF(Q383=0,(Q382+Q384)/2,Q383)</f>
        <v>90463510</v>
      </c>
      <c r="L383">
        <f>IF(R383=0,(R382+R384)/2,R383)</f>
        <v>1.2494571301456201</v>
      </c>
      <c r="Q383">
        <f>SUMIFS('[1]FAANGM - Short Interest'!$B:$B,'[1]FAANGM - Short Interest'!$A:$A,B383)</f>
        <v>0</v>
      </c>
      <c r="R383">
        <f>SUMIFS('[1]FAANGM - Short Interest'!$E:$E,'[1]FAANGM - Short Interest'!$A:$A,B383)</f>
        <v>0</v>
      </c>
    </row>
    <row r="384" spans="1:18" x14ac:dyDescent="0.35">
      <c r="A384" s="2">
        <v>42853</v>
      </c>
      <c r="B384" s="3">
        <v>42853</v>
      </c>
      <c r="C384">
        <f>SUMIFS('[1]FAANGM - Price - Weekly'!$E:$E,'[1]FAANGM - Price - Weekly'!$A:$A,$A384)</f>
        <v>35.911999999999999</v>
      </c>
      <c r="D384">
        <f>SUMIFS('[1]FAANGM - Volume - Weekly'!$D:$D,'[1]FAANGM - Volume - Weekly'!$A:$A,A384)</f>
        <v>364620000</v>
      </c>
      <c r="E384">
        <f>SUMIFS('[1]FAANGM - Twitter - Weekly'!$B:$B,'[1]FAANGM - Twitter - Weekly'!$A:$A,$A384)</f>
        <v>5284</v>
      </c>
      <c r="F384">
        <f>SUMIFS('[1]FAANGM - Twitter - Weekly'!$C:$C,'[1]FAANGM - Twitter - Weekly'!$A:$A,$A384)</f>
        <v>235</v>
      </c>
      <c r="G384">
        <f>SUMIFS('[1]FAANGM - Twitter - Weekly'!$D:$D,'[1]FAANGM - Twitter - Weekly'!$A:$A,$A384)</f>
        <v>-424</v>
      </c>
      <c r="H384">
        <f>SUMIFS('[1]FAANGM - News - Weekly'!$B:$B,'[1]FAANGM - News - Weekly'!$A:$A,$A384)</f>
        <v>1881</v>
      </c>
      <c r="I384">
        <f>SUMIFS('[1]FAANGM - News - Weekly'!$C:$C,'[1]FAANGM - News - Weekly'!$A:$A,$A384)</f>
        <v>0</v>
      </c>
      <c r="J384">
        <f>SUMIFS('[1]FAANGM - News - Weekly'!$D:$D,'[1]FAANGM - News - Weekly'!$A:$A,$A384)</f>
        <v>0</v>
      </c>
      <c r="K384">
        <f>IF(Q384=0,(Q383+Q385)/2,Q384)</f>
        <v>180927020</v>
      </c>
      <c r="L384">
        <f>IF(R384=0,(R383+R385)/2,R384)</f>
        <v>2.4989142602912402</v>
      </c>
      <c r="Q384">
        <f>SUMIFS('[1]FAANGM - Short Interest'!$B:$B,'[1]FAANGM - Short Interest'!$A:$A,B384)</f>
        <v>180927020</v>
      </c>
      <c r="R384">
        <f>SUMIFS('[1]FAANGM - Short Interest'!$E:$E,'[1]FAANGM - Short Interest'!$A:$A,B384)</f>
        <v>2.4989142602912402</v>
      </c>
    </row>
    <row r="385" spans="1:18" x14ac:dyDescent="0.35">
      <c r="A385" s="2">
        <v>42860</v>
      </c>
      <c r="B385" s="3">
        <v>0</v>
      </c>
      <c r="C385">
        <f>SUMIFS('[1]FAANGM - Price - Weekly'!$E:$E,'[1]FAANGM - Price - Weekly'!$A:$A,$A385)</f>
        <v>37.24</v>
      </c>
      <c r="D385">
        <f>SUMIFS('[1]FAANGM - Volume - Weekly'!$D:$D,'[1]FAANGM - Volume - Weekly'!$A:$A,A385)</f>
        <v>701409984</v>
      </c>
      <c r="E385">
        <f>SUMIFS('[1]FAANGM - Twitter - Weekly'!$B:$B,'[1]FAANGM - Twitter - Weekly'!$A:$A,$A385)</f>
        <v>6779</v>
      </c>
      <c r="F385">
        <f>SUMIFS('[1]FAANGM - Twitter - Weekly'!$C:$C,'[1]FAANGM - Twitter - Weekly'!$A:$A,$A385)</f>
        <v>622</v>
      </c>
      <c r="G385">
        <f>SUMIFS('[1]FAANGM - Twitter - Weekly'!$D:$D,'[1]FAANGM - Twitter - Weekly'!$A:$A,$A385)</f>
        <v>-244</v>
      </c>
      <c r="H385">
        <f>SUMIFS('[1]FAANGM - News - Weekly'!$B:$B,'[1]FAANGM - News - Weekly'!$A:$A,$A385)</f>
        <v>2034</v>
      </c>
      <c r="I385">
        <f>SUMIFS('[1]FAANGM - News - Weekly'!$C:$C,'[1]FAANGM - News - Weekly'!$A:$A,$A385)</f>
        <v>0</v>
      </c>
      <c r="J385">
        <f>SUMIFS('[1]FAANGM - News - Weekly'!$D:$D,'[1]FAANGM - News - Weekly'!$A:$A,$A385)</f>
        <v>0</v>
      </c>
      <c r="K385">
        <f>IF(Q385=0,(Q384+Q386)/2,Q385)</f>
        <v>190281504</v>
      </c>
      <c r="L385">
        <f>IF(R385=0,(R384+R386)/2,R385)</f>
        <v>1.9791992869266299</v>
      </c>
      <c r="Q385">
        <f>SUMIFS('[1]FAANGM - Short Interest'!$B:$B,'[1]FAANGM - Short Interest'!$A:$A,B385)</f>
        <v>0</v>
      </c>
      <c r="R385">
        <f>SUMIFS('[1]FAANGM - Short Interest'!$E:$E,'[1]FAANGM - Short Interest'!$A:$A,B385)</f>
        <v>0</v>
      </c>
    </row>
    <row r="386" spans="1:18" x14ac:dyDescent="0.35">
      <c r="A386" s="2">
        <v>42867</v>
      </c>
      <c r="B386" s="3">
        <v>42870</v>
      </c>
      <c r="C386">
        <f>SUMIFS('[1]FAANGM - Price - Weekly'!$E:$E,'[1]FAANGM - Price - Weekly'!$A:$A,$A386)</f>
        <v>39.024999999999999</v>
      </c>
      <c r="D386">
        <f>SUMIFS('[1]FAANGM - Volume - Weekly'!$D:$D,'[1]FAANGM - Volume - Weekly'!$A:$A,A386)</f>
        <v>693880000</v>
      </c>
      <c r="E386">
        <f>SUMIFS('[1]FAANGM - Twitter - Weekly'!$B:$B,'[1]FAANGM - Twitter - Weekly'!$A:$A,$A386)</f>
        <v>4895</v>
      </c>
      <c r="F386">
        <f>SUMIFS('[1]FAANGM - Twitter - Weekly'!$C:$C,'[1]FAANGM - Twitter - Weekly'!$A:$A,$A386)</f>
        <v>246</v>
      </c>
      <c r="G386">
        <f>SUMIFS('[1]FAANGM - Twitter - Weekly'!$D:$D,'[1]FAANGM - Twitter - Weekly'!$A:$A,$A386)</f>
        <v>-151</v>
      </c>
      <c r="H386">
        <f>SUMIFS('[1]FAANGM - News - Weekly'!$B:$B,'[1]FAANGM - News - Weekly'!$A:$A,$A386)</f>
        <v>2103</v>
      </c>
      <c r="I386">
        <f>SUMIFS('[1]FAANGM - News - Weekly'!$C:$C,'[1]FAANGM - News - Weekly'!$A:$A,$A386)</f>
        <v>0</v>
      </c>
      <c r="J386">
        <f>SUMIFS('[1]FAANGM - News - Weekly'!$D:$D,'[1]FAANGM - News - Weekly'!$A:$A,$A386)</f>
        <v>0</v>
      </c>
      <c r="K386">
        <f>IF(Q386=0,(Q385+Q387)/2,Q386)</f>
        <v>199635988</v>
      </c>
      <c r="L386">
        <f>IF(R386=0,(R385+R387)/2,R386)</f>
        <v>1.4594843135620199</v>
      </c>
      <c r="Q386">
        <f>SUMIFS('[1]FAANGM - Short Interest'!$B:$B,'[1]FAANGM - Short Interest'!$A:$A,B386)</f>
        <v>199635988</v>
      </c>
      <c r="R386">
        <f>SUMIFS('[1]FAANGM - Short Interest'!$E:$E,'[1]FAANGM - Short Interest'!$A:$A,B386)</f>
        <v>1.4594843135620199</v>
      </c>
    </row>
    <row r="387" spans="1:18" x14ac:dyDescent="0.35">
      <c r="A387" s="2">
        <v>42874</v>
      </c>
      <c r="B387" s="3">
        <v>0</v>
      </c>
      <c r="C387">
        <f>SUMIFS('[1]FAANGM - Price - Weekly'!$E:$E,'[1]FAANGM - Price - Weekly'!$A:$A,$A387)</f>
        <v>38.265000000000001</v>
      </c>
      <c r="D387">
        <f>SUMIFS('[1]FAANGM - Volume - Weekly'!$D:$D,'[1]FAANGM - Volume - Weekly'!$A:$A,A387)</f>
        <v>629420032</v>
      </c>
      <c r="E387">
        <f>SUMIFS('[1]FAANGM - Twitter - Weekly'!$B:$B,'[1]FAANGM - Twitter - Weekly'!$A:$A,$A387)</f>
        <v>4667</v>
      </c>
      <c r="F387">
        <f>SUMIFS('[1]FAANGM - Twitter - Weekly'!$C:$C,'[1]FAANGM - Twitter - Weekly'!$A:$A,$A387)</f>
        <v>170</v>
      </c>
      <c r="G387">
        <f>SUMIFS('[1]FAANGM - Twitter - Weekly'!$D:$D,'[1]FAANGM - Twitter - Weekly'!$A:$A,$A387)</f>
        <v>-77</v>
      </c>
      <c r="H387">
        <f>SUMIFS('[1]FAANGM - News - Weekly'!$B:$B,'[1]FAANGM - News - Weekly'!$A:$A,$A387)</f>
        <v>1675</v>
      </c>
      <c r="I387">
        <f>SUMIFS('[1]FAANGM - News - Weekly'!$C:$C,'[1]FAANGM - News - Weekly'!$A:$A,$A387)</f>
        <v>0</v>
      </c>
      <c r="J387">
        <f>SUMIFS('[1]FAANGM - News - Weekly'!$D:$D,'[1]FAANGM - News - Weekly'!$A:$A,$A387)</f>
        <v>0</v>
      </c>
      <c r="K387">
        <f>IF(Q387=0,(Q386+Q388)/2,Q387)</f>
        <v>226209076</v>
      </c>
      <c r="L387">
        <f>IF(R387=0,(R386+R388)/2,R387)</f>
        <v>1.9737386333454348</v>
      </c>
      <c r="Q387">
        <f>SUMIFS('[1]FAANGM - Short Interest'!$B:$B,'[1]FAANGM - Short Interest'!$A:$A,B387)</f>
        <v>0</v>
      </c>
      <c r="R387">
        <f>SUMIFS('[1]FAANGM - Short Interest'!$E:$E,'[1]FAANGM - Short Interest'!$A:$A,B387)</f>
        <v>0</v>
      </c>
    </row>
    <row r="388" spans="1:18" x14ac:dyDescent="0.35">
      <c r="A388" s="2">
        <v>42881</v>
      </c>
      <c r="B388" s="3">
        <v>42886</v>
      </c>
      <c r="C388">
        <f>SUMIFS('[1]FAANGM - Price - Weekly'!$E:$E,'[1]FAANGM - Price - Weekly'!$A:$A,$A388)</f>
        <v>38.402999999999999</v>
      </c>
      <c r="D388">
        <f>SUMIFS('[1]FAANGM - Volume - Weekly'!$D:$D,'[1]FAANGM - Volume - Weekly'!$A:$A,A388)</f>
        <v>413070016</v>
      </c>
      <c r="E388">
        <f>SUMIFS('[1]FAANGM - Twitter - Weekly'!$B:$B,'[1]FAANGM - Twitter - Weekly'!$A:$A,$A388)</f>
        <v>3409</v>
      </c>
      <c r="F388">
        <f>SUMIFS('[1]FAANGM - Twitter - Weekly'!$C:$C,'[1]FAANGM - Twitter - Weekly'!$A:$A,$A388)</f>
        <v>100</v>
      </c>
      <c r="G388">
        <f>SUMIFS('[1]FAANGM - Twitter - Weekly'!$D:$D,'[1]FAANGM - Twitter - Weekly'!$A:$A,$A388)</f>
        <v>-55</v>
      </c>
      <c r="H388">
        <f>SUMIFS('[1]FAANGM - News - Weekly'!$B:$B,'[1]FAANGM - News - Weekly'!$A:$A,$A388)</f>
        <v>1392</v>
      </c>
      <c r="I388">
        <f>SUMIFS('[1]FAANGM - News - Weekly'!$C:$C,'[1]FAANGM - News - Weekly'!$A:$A,$A388)</f>
        <v>0</v>
      </c>
      <c r="J388">
        <f>SUMIFS('[1]FAANGM - News - Weekly'!$D:$D,'[1]FAANGM - News - Weekly'!$A:$A,$A388)</f>
        <v>0</v>
      </c>
      <c r="K388">
        <f>IF(Q388=0,(Q387+Q389)/2,Q388)</f>
        <v>252782164</v>
      </c>
      <c r="L388">
        <f>IF(R388=0,(R387+R389)/2,R388)</f>
        <v>2.4879929531288498</v>
      </c>
      <c r="Q388">
        <f>SUMIFS('[1]FAANGM - Short Interest'!$B:$B,'[1]FAANGM - Short Interest'!$A:$A,B388)</f>
        <v>252782164</v>
      </c>
      <c r="R388">
        <f>SUMIFS('[1]FAANGM - Short Interest'!$E:$E,'[1]FAANGM - Short Interest'!$A:$A,B388)</f>
        <v>2.4879929531288498</v>
      </c>
    </row>
    <row r="389" spans="1:18" x14ac:dyDescent="0.35">
      <c r="A389" s="2">
        <v>42888</v>
      </c>
      <c r="B389" s="3">
        <v>0</v>
      </c>
      <c r="C389">
        <f>SUMIFS('[1]FAANGM - Price - Weekly'!$E:$E,'[1]FAANGM - Price - Weekly'!$A:$A,$A389)</f>
        <v>38.862000000000002</v>
      </c>
      <c r="D389">
        <f>SUMIFS('[1]FAANGM - Volume - Weekly'!$D:$D,'[1]FAANGM - Volume - Weekly'!$A:$A,A389)</f>
        <v>355009984</v>
      </c>
      <c r="E389">
        <f>SUMIFS('[1]FAANGM - Twitter - Weekly'!$B:$B,'[1]FAANGM - Twitter - Weekly'!$A:$A,$A389)</f>
        <v>4946</v>
      </c>
      <c r="F389">
        <f>SUMIFS('[1]FAANGM - Twitter - Weekly'!$C:$C,'[1]FAANGM - Twitter - Weekly'!$A:$A,$A389)</f>
        <v>219</v>
      </c>
      <c r="G389">
        <f>SUMIFS('[1]FAANGM - Twitter - Weekly'!$D:$D,'[1]FAANGM - Twitter - Weekly'!$A:$A,$A389)</f>
        <v>-120</v>
      </c>
      <c r="H389">
        <f>SUMIFS('[1]FAANGM - News - Weekly'!$B:$B,'[1]FAANGM - News - Weekly'!$A:$A,$A389)</f>
        <v>2093</v>
      </c>
      <c r="I389">
        <f>SUMIFS('[1]FAANGM - News - Weekly'!$C:$C,'[1]FAANGM - News - Weekly'!$A:$A,$A389)</f>
        <v>13</v>
      </c>
      <c r="J389">
        <f>SUMIFS('[1]FAANGM - News - Weekly'!$D:$D,'[1]FAANGM - News - Weekly'!$A:$A,$A389)</f>
        <v>-2</v>
      </c>
      <c r="K389">
        <f>IF(Q389=0,(Q388+Q390)/2,Q389)</f>
        <v>237479656</v>
      </c>
      <c r="L389">
        <f>IF(R389=0,(R388+R390)/2,R389)</f>
        <v>2.0619021299914451</v>
      </c>
      <c r="Q389">
        <f>SUMIFS('[1]FAANGM - Short Interest'!$B:$B,'[1]FAANGM - Short Interest'!$A:$A,B389)</f>
        <v>0</v>
      </c>
      <c r="R389">
        <f>SUMIFS('[1]FAANGM - Short Interest'!$E:$E,'[1]FAANGM - Short Interest'!$A:$A,B389)</f>
        <v>0</v>
      </c>
    </row>
    <row r="390" spans="1:18" x14ac:dyDescent="0.35">
      <c r="A390" s="2">
        <v>42895</v>
      </c>
      <c r="B390" s="3">
        <v>42901</v>
      </c>
      <c r="C390">
        <f>SUMIFS('[1]FAANGM - Price - Weekly'!$E:$E,'[1]FAANGM - Price - Weekly'!$A:$A,$A390)</f>
        <v>37.244999999999997</v>
      </c>
      <c r="D390">
        <f>SUMIFS('[1]FAANGM - Volume - Weekly'!$D:$D,'[1]FAANGM - Volume - Weekly'!$A:$A,A390)</f>
        <v>636640000</v>
      </c>
      <c r="E390">
        <f>SUMIFS('[1]FAANGM - Twitter - Weekly'!$B:$B,'[1]FAANGM - Twitter - Weekly'!$A:$A,$A390)</f>
        <v>4639</v>
      </c>
      <c r="F390">
        <f>SUMIFS('[1]FAANGM - Twitter - Weekly'!$C:$C,'[1]FAANGM - Twitter - Weekly'!$A:$A,$A390)</f>
        <v>100</v>
      </c>
      <c r="G390">
        <f>SUMIFS('[1]FAANGM - Twitter - Weekly'!$D:$D,'[1]FAANGM - Twitter - Weekly'!$A:$A,$A390)</f>
        <v>-180</v>
      </c>
      <c r="H390">
        <f>SUMIFS('[1]FAANGM - News - Weekly'!$B:$B,'[1]FAANGM - News - Weekly'!$A:$A,$A390)</f>
        <v>1874</v>
      </c>
      <c r="I390">
        <f>SUMIFS('[1]FAANGM - News - Weekly'!$C:$C,'[1]FAANGM - News - Weekly'!$A:$A,$A390)</f>
        <v>4</v>
      </c>
      <c r="J390">
        <f>SUMIFS('[1]FAANGM - News - Weekly'!$D:$D,'[1]FAANGM - News - Weekly'!$A:$A,$A390)</f>
        <v>-6</v>
      </c>
      <c r="K390">
        <f>IF(Q390=0,(Q389+Q391)/2,Q390)</f>
        <v>222177148</v>
      </c>
      <c r="L390">
        <f>IF(R390=0,(R389+R391)/2,R390)</f>
        <v>1.6358113068540401</v>
      </c>
      <c r="Q390">
        <f>SUMIFS('[1]FAANGM - Short Interest'!$B:$B,'[1]FAANGM - Short Interest'!$A:$A,B390)</f>
        <v>222177148</v>
      </c>
      <c r="R390">
        <f>SUMIFS('[1]FAANGM - Short Interest'!$E:$E,'[1]FAANGM - Short Interest'!$A:$A,B390)</f>
        <v>1.6358113068540401</v>
      </c>
    </row>
    <row r="391" spans="1:18" x14ac:dyDescent="0.35">
      <c r="A391" s="2">
        <v>42902</v>
      </c>
      <c r="B391" s="3">
        <v>0</v>
      </c>
      <c r="C391">
        <f>SUMIFS('[1]FAANGM - Price - Weekly'!$E:$E,'[1]FAANGM - Price - Weekly'!$A:$A,$A391)</f>
        <v>35.567999999999998</v>
      </c>
      <c r="D391">
        <f>SUMIFS('[1]FAANGM - Volume - Weekly'!$D:$D,'[1]FAANGM - Volume - Weekly'!$A:$A,A391)</f>
        <v>882120000</v>
      </c>
      <c r="E391">
        <f>SUMIFS('[1]FAANGM - Twitter - Weekly'!$B:$B,'[1]FAANGM - Twitter - Weekly'!$A:$A,$A391)</f>
        <v>4615</v>
      </c>
      <c r="F391">
        <f>SUMIFS('[1]FAANGM - Twitter - Weekly'!$C:$C,'[1]FAANGM - Twitter - Weekly'!$A:$A,$A391)</f>
        <v>115</v>
      </c>
      <c r="G391">
        <f>SUMIFS('[1]FAANGM - Twitter - Weekly'!$D:$D,'[1]FAANGM - Twitter - Weekly'!$A:$A,$A391)</f>
        <v>-140</v>
      </c>
      <c r="H391">
        <f>SUMIFS('[1]FAANGM - News - Weekly'!$B:$B,'[1]FAANGM - News - Weekly'!$A:$A,$A391)</f>
        <v>1966</v>
      </c>
      <c r="I391">
        <f>SUMIFS('[1]FAANGM - News - Weekly'!$C:$C,'[1]FAANGM - News - Weekly'!$A:$A,$A391)</f>
        <v>11</v>
      </c>
      <c r="J391">
        <f>SUMIFS('[1]FAANGM - News - Weekly'!$D:$D,'[1]FAANGM - News - Weekly'!$A:$A,$A391)</f>
        <v>-18</v>
      </c>
      <c r="K391">
        <f>IF(Q391=0,(Q390+Q392)/2,Q391)</f>
        <v>111088574</v>
      </c>
      <c r="L391">
        <f>IF(R391=0,(R390+R392)/2,R391)</f>
        <v>0.81790565342702004</v>
      </c>
      <c r="Q391">
        <f>SUMIFS('[1]FAANGM - Short Interest'!$B:$B,'[1]FAANGM - Short Interest'!$A:$A,B391)</f>
        <v>0</v>
      </c>
      <c r="R391">
        <f>SUMIFS('[1]FAANGM - Short Interest'!$E:$E,'[1]FAANGM - Short Interest'!$A:$A,B391)</f>
        <v>0</v>
      </c>
    </row>
    <row r="392" spans="1:18" x14ac:dyDescent="0.35">
      <c r="A392" s="2">
        <v>42909</v>
      </c>
      <c r="B392" s="3">
        <v>0</v>
      </c>
      <c r="C392">
        <f>SUMIFS('[1]FAANGM - Price - Weekly'!$E:$E,'[1]FAANGM - Price - Weekly'!$A:$A,$A392)</f>
        <v>36.57</v>
      </c>
      <c r="D392">
        <f>SUMIFS('[1]FAANGM - Volume - Weekly'!$D:$D,'[1]FAANGM - Volume - Weekly'!$A:$A,A392)</f>
        <v>533009984</v>
      </c>
      <c r="E392">
        <f>SUMIFS('[1]FAANGM - Twitter - Weekly'!$B:$B,'[1]FAANGM - Twitter - Weekly'!$A:$A,$A392)</f>
        <v>3836</v>
      </c>
      <c r="F392">
        <f>SUMIFS('[1]FAANGM - Twitter - Weekly'!$C:$C,'[1]FAANGM - Twitter - Weekly'!$A:$A,$A392)</f>
        <v>201</v>
      </c>
      <c r="G392">
        <f>SUMIFS('[1]FAANGM - Twitter - Weekly'!$D:$D,'[1]FAANGM - Twitter - Weekly'!$A:$A,$A392)</f>
        <v>-53</v>
      </c>
      <c r="H392">
        <f>SUMIFS('[1]FAANGM - News - Weekly'!$B:$B,'[1]FAANGM - News - Weekly'!$A:$A,$A392)</f>
        <v>1813</v>
      </c>
      <c r="I392">
        <f>SUMIFS('[1]FAANGM - News - Weekly'!$C:$C,'[1]FAANGM - News - Weekly'!$A:$A,$A392)</f>
        <v>6</v>
      </c>
      <c r="J392">
        <f>SUMIFS('[1]FAANGM - News - Weekly'!$D:$D,'[1]FAANGM - News - Weekly'!$A:$A,$A392)</f>
        <v>-9</v>
      </c>
      <c r="K392">
        <f>IF(Q392=0,(Q391+Q393)/2,Q392)</f>
        <v>83761844</v>
      </c>
      <c r="L392">
        <f>IF(R392=0,(R391+R393)/2,R392)</f>
        <v>0.74017174999824997</v>
      </c>
      <c r="Q392">
        <f>SUMIFS('[1]FAANGM - Short Interest'!$B:$B,'[1]FAANGM - Short Interest'!$A:$A,B392)</f>
        <v>0</v>
      </c>
      <c r="R392">
        <f>SUMIFS('[1]FAANGM - Short Interest'!$E:$E,'[1]FAANGM - Short Interest'!$A:$A,B392)</f>
        <v>0</v>
      </c>
    </row>
    <row r="393" spans="1:18" x14ac:dyDescent="0.35">
      <c r="A393" s="2">
        <v>42916</v>
      </c>
      <c r="B393" s="3">
        <v>42916</v>
      </c>
      <c r="C393">
        <f>SUMIFS('[1]FAANGM - Price - Weekly'!$E:$E,'[1]FAANGM - Price - Weekly'!$A:$A,$A393)</f>
        <v>36.005000000000003</v>
      </c>
      <c r="D393">
        <f>SUMIFS('[1]FAANGM - Volume - Weekly'!$D:$D,'[1]FAANGM - Volume - Weekly'!$A:$A,A393)</f>
        <v>508240000</v>
      </c>
      <c r="E393">
        <f>SUMIFS('[1]FAANGM - Twitter - Weekly'!$B:$B,'[1]FAANGM - Twitter - Weekly'!$A:$A,$A393)</f>
        <v>6527</v>
      </c>
      <c r="F393">
        <f>SUMIFS('[1]FAANGM - Twitter - Weekly'!$C:$C,'[1]FAANGM - Twitter - Weekly'!$A:$A,$A393)</f>
        <v>515</v>
      </c>
      <c r="G393">
        <f>SUMIFS('[1]FAANGM - Twitter - Weekly'!$D:$D,'[1]FAANGM - Twitter - Weekly'!$A:$A,$A393)</f>
        <v>-105</v>
      </c>
      <c r="H393">
        <f>SUMIFS('[1]FAANGM - News - Weekly'!$B:$B,'[1]FAANGM - News - Weekly'!$A:$A,$A393)</f>
        <v>2473</v>
      </c>
      <c r="I393">
        <f>SUMIFS('[1]FAANGM - News - Weekly'!$C:$C,'[1]FAANGM - News - Weekly'!$A:$A,$A393)</f>
        <v>12</v>
      </c>
      <c r="J393">
        <f>SUMIFS('[1]FAANGM - News - Weekly'!$D:$D,'[1]FAANGM - News - Weekly'!$A:$A,$A393)</f>
        <v>-11</v>
      </c>
      <c r="K393">
        <f>IF(Q393=0,(Q392+Q394)/2,Q393)</f>
        <v>167523688</v>
      </c>
      <c r="L393">
        <f>IF(R393=0,(R392+R394)/2,R393)</f>
        <v>1.4803434999964999</v>
      </c>
      <c r="Q393">
        <f>SUMIFS('[1]FAANGM - Short Interest'!$B:$B,'[1]FAANGM - Short Interest'!$A:$A,B393)</f>
        <v>167523688</v>
      </c>
      <c r="R393">
        <f>SUMIFS('[1]FAANGM - Short Interest'!$E:$E,'[1]FAANGM - Short Interest'!$A:$A,B393)</f>
        <v>1.4803434999964999</v>
      </c>
    </row>
    <row r="394" spans="1:18" x14ac:dyDescent="0.35">
      <c r="A394" s="2">
        <v>42923</v>
      </c>
      <c r="B394" s="3">
        <v>0</v>
      </c>
      <c r="C394">
        <f>SUMIFS('[1]FAANGM - Price - Weekly'!$E:$E,'[1]FAANGM - Price - Weekly'!$A:$A,$A394)</f>
        <v>36.045000000000002</v>
      </c>
      <c r="D394">
        <f>SUMIFS('[1]FAANGM - Volume - Weekly'!$D:$D,'[1]FAANGM - Volume - Weekly'!$A:$A,A394)</f>
        <v>316710016</v>
      </c>
      <c r="E394">
        <f>SUMIFS('[1]FAANGM - Twitter - Weekly'!$B:$B,'[1]FAANGM - Twitter - Weekly'!$A:$A,$A394)</f>
        <v>4628</v>
      </c>
      <c r="F394">
        <f>SUMIFS('[1]FAANGM - Twitter - Weekly'!$C:$C,'[1]FAANGM - Twitter - Weekly'!$A:$A,$A394)</f>
        <v>639</v>
      </c>
      <c r="G394">
        <f>SUMIFS('[1]FAANGM - Twitter - Weekly'!$D:$D,'[1]FAANGM - Twitter - Weekly'!$A:$A,$A394)</f>
        <v>-279</v>
      </c>
      <c r="H394">
        <f>SUMIFS('[1]FAANGM - News - Weekly'!$B:$B,'[1]FAANGM - News - Weekly'!$A:$A,$A394)</f>
        <v>2329</v>
      </c>
      <c r="I394">
        <f>SUMIFS('[1]FAANGM - News - Weekly'!$C:$C,'[1]FAANGM - News - Weekly'!$A:$A,$A394)</f>
        <v>30</v>
      </c>
      <c r="J394">
        <f>SUMIFS('[1]FAANGM - News - Weekly'!$D:$D,'[1]FAANGM - News - Weekly'!$A:$A,$A394)</f>
        <v>-61</v>
      </c>
      <c r="K394">
        <f>IF(Q394=0,(Q393+Q395)/2,Q394)</f>
        <v>162061728</v>
      </c>
      <c r="L394">
        <f>IF(R394=0,(R393+R395)/2,R394)</f>
        <v>1.6655307413644351</v>
      </c>
      <c r="Q394">
        <f>SUMIFS('[1]FAANGM - Short Interest'!$B:$B,'[1]FAANGM - Short Interest'!$A:$A,B394)</f>
        <v>0</v>
      </c>
      <c r="R394">
        <f>SUMIFS('[1]FAANGM - Short Interest'!$E:$E,'[1]FAANGM - Short Interest'!$A:$A,B394)</f>
        <v>0</v>
      </c>
    </row>
    <row r="395" spans="1:18" x14ac:dyDescent="0.35">
      <c r="A395" s="2">
        <v>42930</v>
      </c>
      <c r="B395" s="3">
        <v>42930</v>
      </c>
      <c r="C395">
        <f>SUMIFS('[1]FAANGM - Price - Weekly'!$E:$E,'[1]FAANGM - Price - Weekly'!$A:$A,$A395)</f>
        <v>37.26</v>
      </c>
      <c r="D395">
        <f>SUMIFS('[1]FAANGM - Volume - Weekly'!$D:$D,'[1]FAANGM - Volume - Weekly'!$A:$A,A395)</f>
        <v>444350016</v>
      </c>
      <c r="E395">
        <f>SUMIFS('[1]FAANGM - Twitter - Weekly'!$B:$B,'[1]FAANGM - Twitter - Weekly'!$A:$A,$A395)</f>
        <v>3615</v>
      </c>
      <c r="F395">
        <f>SUMIFS('[1]FAANGM - Twitter - Weekly'!$C:$C,'[1]FAANGM - Twitter - Weekly'!$A:$A,$A395)</f>
        <v>136</v>
      </c>
      <c r="G395">
        <f>SUMIFS('[1]FAANGM - Twitter - Weekly'!$D:$D,'[1]FAANGM - Twitter - Weekly'!$A:$A,$A395)</f>
        <v>-113</v>
      </c>
      <c r="H395">
        <f>SUMIFS('[1]FAANGM - News - Weekly'!$B:$B,'[1]FAANGM - News - Weekly'!$A:$A,$A395)</f>
        <v>1693</v>
      </c>
      <c r="I395">
        <f>SUMIFS('[1]FAANGM - News - Weekly'!$C:$C,'[1]FAANGM - News - Weekly'!$A:$A,$A395)</f>
        <v>12</v>
      </c>
      <c r="J395">
        <f>SUMIFS('[1]FAANGM - News - Weekly'!$D:$D,'[1]FAANGM - News - Weekly'!$A:$A,$A395)</f>
        <v>-4</v>
      </c>
      <c r="K395">
        <f>IF(Q395=0,(Q394+Q396)/2,Q395)</f>
        <v>156599768</v>
      </c>
      <c r="L395">
        <f>IF(R395=0,(R394+R396)/2,R395)</f>
        <v>1.8507179827323701</v>
      </c>
      <c r="Q395">
        <f>SUMIFS('[1]FAANGM - Short Interest'!$B:$B,'[1]FAANGM - Short Interest'!$A:$A,B395)</f>
        <v>156599768</v>
      </c>
      <c r="R395">
        <f>SUMIFS('[1]FAANGM - Short Interest'!$E:$E,'[1]FAANGM - Short Interest'!$A:$A,B395)</f>
        <v>1.8507179827323701</v>
      </c>
    </row>
    <row r="396" spans="1:18" x14ac:dyDescent="0.35">
      <c r="A396" s="2">
        <v>42937</v>
      </c>
      <c r="B396" s="3">
        <v>0</v>
      </c>
      <c r="C396">
        <f>SUMIFS('[1]FAANGM - Price - Weekly'!$E:$E,'[1]FAANGM - Price - Weekly'!$A:$A,$A396)</f>
        <v>37.567999999999998</v>
      </c>
      <c r="D396">
        <f>SUMIFS('[1]FAANGM - Volume - Weekly'!$D:$D,'[1]FAANGM - Volume - Weekly'!$A:$A,A396)</f>
        <v>424329984</v>
      </c>
      <c r="E396">
        <f>SUMIFS('[1]FAANGM - Twitter - Weekly'!$B:$B,'[1]FAANGM - Twitter - Weekly'!$A:$A,$A396)</f>
        <v>4344</v>
      </c>
      <c r="F396">
        <f>SUMIFS('[1]FAANGM - Twitter - Weekly'!$C:$C,'[1]FAANGM - Twitter - Weekly'!$A:$A,$A396)</f>
        <v>370</v>
      </c>
      <c r="G396">
        <f>SUMIFS('[1]FAANGM - Twitter - Weekly'!$D:$D,'[1]FAANGM - Twitter - Weekly'!$A:$A,$A396)</f>
        <v>-113</v>
      </c>
      <c r="H396">
        <f>SUMIFS('[1]FAANGM - News - Weekly'!$B:$B,'[1]FAANGM - News - Weekly'!$A:$A,$A396)</f>
        <v>1743</v>
      </c>
      <c r="I396">
        <f>SUMIFS('[1]FAANGM - News - Weekly'!$C:$C,'[1]FAANGM - News - Weekly'!$A:$A,$A396)</f>
        <v>10</v>
      </c>
      <c r="J396">
        <f>SUMIFS('[1]FAANGM - News - Weekly'!$D:$D,'[1]FAANGM - News - Weekly'!$A:$A,$A396)</f>
        <v>-33</v>
      </c>
      <c r="K396">
        <f>IF(Q396=0,(Q395+Q397)/2,Q396)</f>
        <v>158926056</v>
      </c>
      <c r="L396">
        <f>IF(R396=0,(R395+R397)/2,R396)</f>
        <v>1.8816525342624051</v>
      </c>
      <c r="Q396">
        <f>SUMIFS('[1]FAANGM - Short Interest'!$B:$B,'[1]FAANGM - Short Interest'!$A:$A,B396)</f>
        <v>0</v>
      </c>
      <c r="R396">
        <f>SUMIFS('[1]FAANGM - Short Interest'!$E:$E,'[1]FAANGM - Short Interest'!$A:$A,B396)</f>
        <v>0</v>
      </c>
    </row>
    <row r="397" spans="1:18" x14ac:dyDescent="0.35">
      <c r="A397" s="2">
        <v>42944</v>
      </c>
      <c r="B397" s="3">
        <v>42947</v>
      </c>
      <c r="C397">
        <f>SUMIFS('[1]FAANGM - Price - Weekly'!$E:$E,'[1]FAANGM - Price - Weekly'!$A:$A,$A397)</f>
        <v>37.375</v>
      </c>
      <c r="D397">
        <f>SUMIFS('[1]FAANGM - Volume - Weekly'!$D:$D,'[1]FAANGM - Volume - Weekly'!$A:$A,A397)</f>
        <v>423270016</v>
      </c>
      <c r="E397">
        <f>SUMIFS('[1]FAANGM - Twitter - Weekly'!$B:$B,'[1]FAANGM - Twitter - Weekly'!$A:$A,$A397)</f>
        <v>7192</v>
      </c>
      <c r="F397">
        <f>SUMIFS('[1]FAANGM - Twitter - Weekly'!$C:$C,'[1]FAANGM - Twitter - Weekly'!$A:$A,$A397)</f>
        <v>516</v>
      </c>
      <c r="G397">
        <f>SUMIFS('[1]FAANGM - Twitter - Weekly'!$D:$D,'[1]FAANGM - Twitter - Weekly'!$A:$A,$A397)</f>
        <v>-217</v>
      </c>
      <c r="H397">
        <f>SUMIFS('[1]FAANGM - News - Weekly'!$B:$B,'[1]FAANGM - News - Weekly'!$A:$A,$A397)</f>
        <v>2407</v>
      </c>
      <c r="I397">
        <f>SUMIFS('[1]FAANGM - News - Weekly'!$C:$C,'[1]FAANGM - News - Weekly'!$A:$A,$A397)</f>
        <v>11</v>
      </c>
      <c r="J397">
        <f>SUMIFS('[1]FAANGM - News - Weekly'!$D:$D,'[1]FAANGM - News - Weekly'!$A:$A,$A397)</f>
        <v>-12</v>
      </c>
      <c r="K397">
        <f>IF(Q397=0,(Q396+Q398)/2,Q397)</f>
        <v>161252344</v>
      </c>
      <c r="L397">
        <f>IF(R397=0,(R396+R398)/2,R397)</f>
        <v>1.9125870857924401</v>
      </c>
      <c r="Q397">
        <f>SUMIFS('[1]FAANGM - Short Interest'!$B:$B,'[1]FAANGM - Short Interest'!$A:$A,B397)</f>
        <v>161252344</v>
      </c>
      <c r="R397">
        <f>SUMIFS('[1]FAANGM - Short Interest'!$E:$E,'[1]FAANGM - Short Interest'!$A:$A,B397)</f>
        <v>1.9125870857924401</v>
      </c>
    </row>
    <row r="398" spans="1:18" x14ac:dyDescent="0.35">
      <c r="A398" s="2">
        <v>42951</v>
      </c>
      <c r="B398" s="3">
        <v>0</v>
      </c>
      <c r="C398">
        <f>SUMIFS('[1]FAANGM - Price - Weekly'!$E:$E,'[1]FAANGM - Price - Weekly'!$A:$A,$A398)</f>
        <v>39.097000000000001</v>
      </c>
      <c r="D398">
        <f>SUMIFS('[1]FAANGM - Volume - Weekly'!$D:$D,'[1]FAANGM - Volume - Weekly'!$A:$A,A398)</f>
        <v>691230016</v>
      </c>
      <c r="E398">
        <f>SUMIFS('[1]FAANGM - Twitter - Weekly'!$B:$B,'[1]FAANGM - Twitter - Weekly'!$A:$A,$A398)</f>
        <v>4333</v>
      </c>
      <c r="F398">
        <f>SUMIFS('[1]FAANGM - Twitter - Weekly'!$C:$C,'[1]FAANGM - Twitter - Weekly'!$A:$A,$A398)</f>
        <v>402</v>
      </c>
      <c r="G398">
        <f>SUMIFS('[1]FAANGM - Twitter - Weekly'!$D:$D,'[1]FAANGM - Twitter - Weekly'!$A:$A,$A398)</f>
        <v>-127</v>
      </c>
      <c r="H398">
        <f>SUMIFS('[1]FAANGM - News - Weekly'!$B:$B,'[1]FAANGM - News - Weekly'!$A:$A,$A398)</f>
        <v>1932</v>
      </c>
      <c r="I398">
        <f>SUMIFS('[1]FAANGM - News - Weekly'!$C:$C,'[1]FAANGM - News - Weekly'!$A:$A,$A398)</f>
        <v>41</v>
      </c>
      <c r="J398">
        <f>SUMIFS('[1]FAANGM - News - Weekly'!$D:$D,'[1]FAANGM - News - Weekly'!$A:$A,$A398)</f>
        <v>-17</v>
      </c>
      <c r="K398">
        <f>IF(Q398=0,(Q397+Q399)/2,Q398)</f>
        <v>158860326</v>
      </c>
      <c r="L398">
        <f>IF(R398=0,(R397+R399)/2,R398)</f>
        <v>1.560863621266225</v>
      </c>
      <c r="Q398">
        <f>SUMIFS('[1]FAANGM - Short Interest'!$B:$B,'[1]FAANGM - Short Interest'!$A:$A,B398)</f>
        <v>0</v>
      </c>
      <c r="R398">
        <f>SUMIFS('[1]FAANGM - Short Interest'!$E:$E,'[1]FAANGM - Short Interest'!$A:$A,B398)</f>
        <v>0</v>
      </c>
    </row>
    <row r="399" spans="1:18" x14ac:dyDescent="0.35">
      <c r="A399" s="2">
        <v>42958</v>
      </c>
      <c r="B399" s="3">
        <v>42962</v>
      </c>
      <c r="C399">
        <f>SUMIFS('[1]FAANGM - Price - Weekly'!$E:$E,'[1]FAANGM - Price - Weekly'!$A:$A,$A399)</f>
        <v>39.369999999999997</v>
      </c>
      <c r="D399">
        <f>SUMIFS('[1]FAANGM - Volume - Weekly'!$D:$D,'[1]FAANGM - Volume - Weekly'!$A:$A,A399)</f>
        <v>605080000</v>
      </c>
      <c r="E399">
        <f>SUMIFS('[1]FAANGM - Twitter - Weekly'!$B:$B,'[1]FAANGM - Twitter - Weekly'!$A:$A,$A399)</f>
        <v>3800</v>
      </c>
      <c r="F399">
        <f>SUMIFS('[1]FAANGM - Twitter - Weekly'!$C:$C,'[1]FAANGM - Twitter - Weekly'!$A:$A,$A399)</f>
        <v>93</v>
      </c>
      <c r="G399">
        <f>SUMIFS('[1]FAANGM - Twitter - Weekly'!$D:$D,'[1]FAANGM - Twitter - Weekly'!$A:$A,$A399)</f>
        <v>-145</v>
      </c>
      <c r="H399">
        <f>SUMIFS('[1]FAANGM - News - Weekly'!$B:$B,'[1]FAANGM - News - Weekly'!$A:$A,$A399)</f>
        <v>1582</v>
      </c>
      <c r="I399">
        <f>SUMIFS('[1]FAANGM - News - Weekly'!$C:$C,'[1]FAANGM - News - Weekly'!$A:$A,$A399)</f>
        <v>8</v>
      </c>
      <c r="J399">
        <f>SUMIFS('[1]FAANGM - News - Weekly'!$D:$D,'[1]FAANGM - News - Weekly'!$A:$A,$A399)</f>
        <v>-37</v>
      </c>
      <c r="K399">
        <f>IF(Q399=0,(Q398+Q400)/2,Q399)</f>
        <v>156468308</v>
      </c>
      <c r="L399">
        <f>IF(R399=0,(R398+R400)/2,R399)</f>
        <v>1.20914015674001</v>
      </c>
      <c r="Q399">
        <f>SUMIFS('[1]FAANGM - Short Interest'!$B:$B,'[1]FAANGM - Short Interest'!$A:$A,B399)</f>
        <v>156468308</v>
      </c>
      <c r="R399">
        <f>SUMIFS('[1]FAANGM - Short Interest'!$E:$E,'[1]FAANGM - Short Interest'!$A:$A,B399)</f>
        <v>1.20914015674001</v>
      </c>
    </row>
    <row r="400" spans="1:18" x14ac:dyDescent="0.35">
      <c r="A400" s="2">
        <v>42965</v>
      </c>
      <c r="B400" s="3">
        <v>0</v>
      </c>
      <c r="C400">
        <f>SUMIFS('[1]FAANGM - Price - Weekly'!$E:$E,'[1]FAANGM - Price - Weekly'!$A:$A,$A400)</f>
        <v>39.375</v>
      </c>
      <c r="D400">
        <f>SUMIFS('[1]FAANGM - Volume - Weekly'!$D:$D,'[1]FAANGM - Volume - Weekly'!$A:$A,A400)</f>
        <v>538510016</v>
      </c>
      <c r="E400">
        <f>SUMIFS('[1]FAANGM - Twitter - Weekly'!$B:$B,'[1]FAANGM - Twitter - Weekly'!$A:$A,$A400)</f>
        <v>5511</v>
      </c>
      <c r="F400">
        <f>SUMIFS('[1]FAANGM - Twitter - Weekly'!$C:$C,'[1]FAANGM - Twitter - Weekly'!$A:$A,$A400)</f>
        <v>78</v>
      </c>
      <c r="G400">
        <f>SUMIFS('[1]FAANGM - Twitter - Weekly'!$D:$D,'[1]FAANGM - Twitter - Weekly'!$A:$A,$A400)</f>
        <v>-290</v>
      </c>
      <c r="H400">
        <f>SUMIFS('[1]FAANGM - News - Weekly'!$B:$B,'[1]FAANGM - News - Weekly'!$A:$A,$A400)</f>
        <v>2022</v>
      </c>
      <c r="I400">
        <f>SUMIFS('[1]FAANGM - News - Weekly'!$C:$C,'[1]FAANGM - News - Weekly'!$A:$A,$A400)</f>
        <v>0</v>
      </c>
      <c r="J400">
        <f>SUMIFS('[1]FAANGM - News - Weekly'!$D:$D,'[1]FAANGM - News - Weekly'!$A:$A,$A400)</f>
        <v>-8</v>
      </c>
      <c r="K400">
        <f>IF(Q400=0,(Q399+Q401)/2,Q400)</f>
        <v>174452144</v>
      </c>
      <c r="L400">
        <f>IF(R400=0,(R399+R401)/2,R400)</f>
        <v>1.548120296412915</v>
      </c>
      <c r="Q400">
        <f>SUMIFS('[1]FAANGM - Short Interest'!$B:$B,'[1]FAANGM - Short Interest'!$A:$A,B400)</f>
        <v>0</v>
      </c>
      <c r="R400">
        <f>SUMIFS('[1]FAANGM - Short Interest'!$E:$E,'[1]FAANGM - Short Interest'!$A:$A,B400)</f>
        <v>0</v>
      </c>
    </row>
    <row r="401" spans="1:18" x14ac:dyDescent="0.35">
      <c r="A401" s="2">
        <v>42972</v>
      </c>
      <c r="B401" s="3">
        <v>42978</v>
      </c>
      <c r="C401">
        <f>SUMIFS('[1]FAANGM - Price - Weekly'!$E:$E,'[1]FAANGM - Price - Weekly'!$A:$A,$A401)</f>
        <v>39.965000000000003</v>
      </c>
      <c r="D401">
        <f>SUMIFS('[1]FAANGM - Volume - Weekly'!$D:$D,'[1]FAANGM - Volume - Weekly'!$A:$A,A401)</f>
        <v>450680000</v>
      </c>
      <c r="E401">
        <f>SUMIFS('[1]FAANGM - Twitter - Weekly'!$B:$B,'[1]FAANGM - Twitter - Weekly'!$A:$A,$A401)</f>
        <v>5240</v>
      </c>
      <c r="F401">
        <f>SUMIFS('[1]FAANGM - Twitter - Weekly'!$C:$C,'[1]FAANGM - Twitter - Weekly'!$A:$A,$A401)</f>
        <v>113</v>
      </c>
      <c r="G401">
        <f>SUMIFS('[1]FAANGM - Twitter - Weekly'!$D:$D,'[1]FAANGM - Twitter - Weekly'!$A:$A,$A401)</f>
        <v>-66</v>
      </c>
      <c r="H401">
        <f>SUMIFS('[1]FAANGM - News - Weekly'!$B:$B,'[1]FAANGM - News - Weekly'!$A:$A,$A401)</f>
        <v>2304</v>
      </c>
      <c r="I401">
        <f>SUMIFS('[1]FAANGM - News - Weekly'!$C:$C,'[1]FAANGM - News - Weekly'!$A:$A,$A401)</f>
        <v>3</v>
      </c>
      <c r="J401">
        <f>SUMIFS('[1]FAANGM - News - Weekly'!$D:$D,'[1]FAANGM - News - Weekly'!$A:$A,$A401)</f>
        <v>-8</v>
      </c>
      <c r="K401">
        <f>IF(Q401=0,(Q400+Q402)/2,Q401)</f>
        <v>192435980</v>
      </c>
      <c r="L401">
        <f>IF(R401=0,(R400+R402)/2,R401)</f>
        <v>1.8871004360858199</v>
      </c>
      <c r="Q401">
        <f>SUMIFS('[1]FAANGM - Short Interest'!$B:$B,'[1]FAANGM - Short Interest'!$A:$A,B401)</f>
        <v>192435980</v>
      </c>
      <c r="R401">
        <f>SUMIFS('[1]FAANGM - Short Interest'!$E:$E,'[1]FAANGM - Short Interest'!$A:$A,B401)</f>
        <v>1.8871004360858199</v>
      </c>
    </row>
    <row r="402" spans="1:18" x14ac:dyDescent="0.35">
      <c r="A402" s="2">
        <v>42979</v>
      </c>
      <c r="B402" s="3">
        <v>0</v>
      </c>
      <c r="C402">
        <f>SUMIFS('[1]FAANGM - Price - Weekly'!$E:$E,'[1]FAANGM - Price - Weekly'!$A:$A,$A402)</f>
        <v>41.012999999999998</v>
      </c>
      <c r="D402">
        <f>SUMIFS('[1]FAANGM - Volume - Weekly'!$D:$D,'[1]FAANGM - Volume - Weekly'!$A:$A,A402)</f>
        <v>504510016</v>
      </c>
      <c r="E402">
        <f>SUMIFS('[1]FAANGM - Twitter - Weekly'!$B:$B,'[1]FAANGM - Twitter - Weekly'!$A:$A,$A402)</f>
        <v>8271</v>
      </c>
      <c r="F402">
        <f>SUMIFS('[1]FAANGM - Twitter - Weekly'!$C:$C,'[1]FAANGM - Twitter - Weekly'!$A:$A,$A402)</f>
        <v>321</v>
      </c>
      <c r="G402">
        <f>SUMIFS('[1]FAANGM - Twitter - Weekly'!$D:$D,'[1]FAANGM - Twitter - Weekly'!$A:$A,$A402)</f>
        <v>-56</v>
      </c>
      <c r="H402">
        <f>SUMIFS('[1]FAANGM - News - Weekly'!$B:$B,'[1]FAANGM - News - Weekly'!$A:$A,$A402)</f>
        <v>2946</v>
      </c>
      <c r="I402">
        <f>SUMIFS('[1]FAANGM - News - Weekly'!$C:$C,'[1]FAANGM - News - Weekly'!$A:$A,$A402)</f>
        <v>13</v>
      </c>
      <c r="J402">
        <f>SUMIFS('[1]FAANGM - News - Weekly'!$D:$D,'[1]FAANGM - News - Weekly'!$A:$A,$A402)</f>
        <v>-5</v>
      </c>
      <c r="K402">
        <f>IF(Q402=0,(Q401+Q403)/2,Q402)</f>
        <v>96217990</v>
      </c>
      <c r="L402">
        <f>IF(R402=0,(R401+R403)/2,R402)</f>
        <v>0.94355021804290995</v>
      </c>
      <c r="Q402">
        <f>SUMIFS('[1]FAANGM - Short Interest'!$B:$B,'[1]FAANGM - Short Interest'!$A:$A,B402)</f>
        <v>0</v>
      </c>
      <c r="R402">
        <f>SUMIFS('[1]FAANGM - Short Interest'!$E:$E,'[1]FAANGM - Short Interest'!$A:$A,B402)</f>
        <v>0</v>
      </c>
    </row>
    <row r="403" spans="1:18" x14ac:dyDescent="0.35">
      <c r="A403" s="2">
        <v>42986</v>
      </c>
      <c r="B403" s="3">
        <v>0</v>
      </c>
      <c r="C403">
        <f>SUMIFS('[1]FAANGM - Price - Weekly'!$E:$E,'[1]FAANGM - Price - Weekly'!$A:$A,$A403)</f>
        <v>39.658000000000001</v>
      </c>
      <c r="D403">
        <f>SUMIFS('[1]FAANGM - Volume - Weekly'!$D:$D,'[1]FAANGM - Volume - Weekly'!$A:$A,A403)</f>
        <v>406910016</v>
      </c>
      <c r="E403">
        <f>SUMIFS('[1]FAANGM - Twitter - Weekly'!$B:$B,'[1]FAANGM - Twitter - Weekly'!$A:$A,$A403)</f>
        <v>5138</v>
      </c>
      <c r="F403">
        <f>SUMIFS('[1]FAANGM - Twitter - Weekly'!$C:$C,'[1]FAANGM - Twitter - Weekly'!$A:$A,$A403)</f>
        <v>80</v>
      </c>
      <c r="G403">
        <f>SUMIFS('[1]FAANGM - Twitter - Weekly'!$D:$D,'[1]FAANGM - Twitter - Weekly'!$A:$A,$A403)</f>
        <v>-285</v>
      </c>
      <c r="H403">
        <f>SUMIFS('[1]FAANGM - News - Weekly'!$B:$B,'[1]FAANGM - News - Weekly'!$A:$A,$A403)</f>
        <v>2575</v>
      </c>
      <c r="I403">
        <f>SUMIFS('[1]FAANGM - News - Weekly'!$C:$C,'[1]FAANGM - News - Weekly'!$A:$A,$A403)</f>
        <v>5</v>
      </c>
      <c r="J403">
        <f>SUMIFS('[1]FAANGM - News - Weekly'!$D:$D,'[1]FAANGM - News - Weekly'!$A:$A,$A403)</f>
        <v>-23</v>
      </c>
      <c r="K403">
        <f>IF(Q403=0,(Q402+Q404)/2,Q403)</f>
        <v>79181036</v>
      </c>
      <c r="L403">
        <f>IF(R403=0,(R402+R404)/2,R403)</f>
        <v>0.58323507053398504</v>
      </c>
      <c r="Q403">
        <f>SUMIFS('[1]FAANGM - Short Interest'!$B:$B,'[1]FAANGM - Short Interest'!$A:$A,B403)</f>
        <v>0</v>
      </c>
      <c r="R403">
        <f>SUMIFS('[1]FAANGM - Short Interest'!$E:$E,'[1]FAANGM - Short Interest'!$A:$A,B403)</f>
        <v>0</v>
      </c>
    </row>
    <row r="404" spans="1:18" x14ac:dyDescent="0.35">
      <c r="A404" s="2">
        <v>42993</v>
      </c>
      <c r="B404" s="3">
        <v>42993</v>
      </c>
      <c r="C404">
        <f>SUMIFS('[1]FAANGM - Price - Weekly'!$E:$E,'[1]FAANGM - Price - Weekly'!$A:$A,$A404)</f>
        <v>39.97</v>
      </c>
      <c r="D404">
        <f>SUMIFS('[1]FAANGM - Volume - Weekly'!$D:$D,'[1]FAANGM - Volume - Weekly'!$A:$A,A404)</f>
        <v>884310016</v>
      </c>
      <c r="E404">
        <f>SUMIFS('[1]FAANGM - Twitter - Weekly'!$B:$B,'[1]FAANGM - Twitter - Weekly'!$A:$A,$A404)</f>
        <v>7307</v>
      </c>
      <c r="F404">
        <f>SUMIFS('[1]FAANGM - Twitter - Weekly'!$C:$C,'[1]FAANGM - Twitter - Weekly'!$A:$A,$A404)</f>
        <v>195</v>
      </c>
      <c r="G404">
        <f>SUMIFS('[1]FAANGM - Twitter - Weekly'!$D:$D,'[1]FAANGM - Twitter - Weekly'!$A:$A,$A404)</f>
        <v>-267</v>
      </c>
      <c r="H404">
        <f>SUMIFS('[1]FAANGM - News - Weekly'!$B:$B,'[1]FAANGM - News - Weekly'!$A:$A,$A404)</f>
        <v>3540</v>
      </c>
      <c r="I404">
        <f>SUMIFS('[1]FAANGM - News - Weekly'!$C:$C,'[1]FAANGM - News - Weekly'!$A:$A,$A404)</f>
        <v>14</v>
      </c>
      <c r="J404">
        <f>SUMIFS('[1]FAANGM - News - Weekly'!$D:$D,'[1]FAANGM - News - Weekly'!$A:$A,$A404)</f>
        <v>-8</v>
      </c>
      <c r="K404">
        <f>IF(Q404=0,(Q403+Q405)/2,Q404)</f>
        <v>158362072</v>
      </c>
      <c r="L404">
        <f>IF(R404=0,(R403+R405)/2,R404)</f>
        <v>1.1664701410679701</v>
      </c>
      <c r="Q404">
        <f>SUMIFS('[1]FAANGM - Short Interest'!$B:$B,'[1]FAANGM - Short Interest'!$A:$A,B404)</f>
        <v>158362072</v>
      </c>
      <c r="R404">
        <f>SUMIFS('[1]FAANGM - Short Interest'!$E:$E,'[1]FAANGM - Short Interest'!$A:$A,B404)</f>
        <v>1.1664701410679701</v>
      </c>
    </row>
    <row r="405" spans="1:18" x14ac:dyDescent="0.35">
      <c r="A405" s="2">
        <v>43000</v>
      </c>
      <c r="B405" s="3">
        <v>0</v>
      </c>
      <c r="C405">
        <f>SUMIFS('[1]FAANGM - Price - Weekly'!$E:$E,'[1]FAANGM - Price - Weekly'!$A:$A,$A405)</f>
        <v>37.972000000000001</v>
      </c>
      <c r="D405">
        <f>SUMIFS('[1]FAANGM - Volume - Weekly'!$D:$D,'[1]FAANGM - Volume - Weekly'!$A:$A,A405)</f>
        <v>744750016</v>
      </c>
      <c r="E405">
        <f>SUMIFS('[1]FAANGM - Twitter - Weekly'!$B:$B,'[1]FAANGM - Twitter - Weekly'!$A:$A,$A405)</f>
        <v>10463</v>
      </c>
      <c r="F405">
        <f>SUMIFS('[1]FAANGM - Twitter - Weekly'!$C:$C,'[1]FAANGM - Twitter - Weekly'!$A:$A,$A405)</f>
        <v>239</v>
      </c>
      <c r="G405">
        <f>SUMIFS('[1]FAANGM - Twitter - Weekly'!$D:$D,'[1]FAANGM - Twitter - Weekly'!$A:$A,$A405)</f>
        <v>-459</v>
      </c>
      <c r="H405">
        <f>SUMIFS('[1]FAANGM - News - Weekly'!$B:$B,'[1]FAANGM - News - Weekly'!$A:$A,$A405)</f>
        <v>3430</v>
      </c>
      <c r="I405">
        <f>SUMIFS('[1]FAANGM - News - Weekly'!$C:$C,'[1]FAANGM - News - Weekly'!$A:$A,$A405)</f>
        <v>7</v>
      </c>
      <c r="J405">
        <f>SUMIFS('[1]FAANGM - News - Weekly'!$D:$D,'[1]FAANGM - News - Weekly'!$A:$A,$A405)</f>
        <v>-36</v>
      </c>
      <c r="K405">
        <f>IF(Q405=0,(Q404+Q406)/2,Q405)</f>
        <v>155255450</v>
      </c>
      <c r="L405">
        <f>IF(R405=0,(R404+R406)/2,R405)</f>
        <v>1.1407414276577401</v>
      </c>
      <c r="Q405">
        <f>SUMIFS('[1]FAANGM - Short Interest'!$B:$B,'[1]FAANGM - Short Interest'!$A:$A,B405)</f>
        <v>0</v>
      </c>
      <c r="R405">
        <f>SUMIFS('[1]FAANGM - Short Interest'!$E:$E,'[1]FAANGM - Short Interest'!$A:$A,B405)</f>
        <v>0</v>
      </c>
    </row>
    <row r="406" spans="1:18" x14ac:dyDescent="0.35">
      <c r="A406" s="2">
        <v>43007</v>
      </c>
      <c r="B406" s="3">
        <v>43007</v>
      </c>
      <c r="C406">
        <f>SUMIFS('[1]FAANGM - Price - Weekly'!$E:$E,'[1]FAANGM - Price - Weekly'!$A:$A,$A406)</f>
        <v>38.53</v>
      </c>
      <c r="D406">
        <f>SUMIFS('[1]FAANGM - Volume - Weekly'!$D:$D,'[1]FAANGM - Volume - Weekly'!$A:$A,A406)</f>
        <v>619430016</v>
      </c>
      <c r="E406">
        <f>SUMIFS('[1]FAANGM - Twitter - Weekly'!$B:$B,'[1]FAANGM - Twitter - Weekly'!$A:$A,$A406)</f>
        <v>6872</v>
      </c>
      <c r="F406">
        <f>SUMIFS('[1]FAANGM - Twitter - Weekly'!$C:$C,'[1]FAANGM - Twitter - Weekly'!$A:$A,$A406)</f>
        <v>153</v>
      </c>
      <c r="G406">
        <f>SUMIFS('[1]FAANGM - Twitter - Weekly'!$D:$D,'[1]FAANGM - Twitter - Weekly'!$A:$A,$A406)</f>
        <v>-201</v>
      </c>
      <c r="H406">
        <f>SUMIFS('[1]FAANGM - News - Weekly'!$B:$B,'[1]FAANGM - News - Weekly'!$A:$A,$A406)</f>
        <v>2465</v>
      </c>
      <c r="I406">
        <f>SUMIFS('[1]FAANGM - News - Weekly'!$C:$C,'[1]FAANGM - News - Weekly'!$A:$A,$A406)</f>
        <v>10</v>
      </c>
      <c r="J406">
        <f>SUMIFS('[1]FAANGM - News - Weekly'!$D:$D,'[1]FAANGM - News - Weekly'!$A:$A,$A406)</f>
        <v>-9</v>
      </c>
      <c r="K406">
        <f>IF(Q406=0,(Q405+Q407)/2,Q406)</f>
        <v>152148828</v>
      </c>
      <c r="L406">
        <f>IF(R406=0,(R405+R407)/2,R406)</f>
        <v>1.1150127142475099</v>
      </c>
      <c r="Q406">
        <f>SUMIFS('[1]FAANGM - Short Interest'!$B:$B,'[1]FAANGM - Short Interest'!$A:$A,B406)</f>
        <v>152148828</v>
      </c>
      <c r="R406">
        <f>SUMIFS('[1]FAANGM - Short Interest'!$E:$E,'[1]FAANGM - Short Interest'!$A:$A,B406)</f>
        <v>1.1150127142475099</v>
      </c>
    </row>
    <row r="407" spans="1:18" x14ac:dyDescent="0.35">
      <c r="A407" s="2">
        <v>43014</v>
      </c>
      <c r="B407" s="3">
        <v>0</v>
      </c>
      <c r="C407">
        <f>SUMIFS('[1]FAANGM - Price - Weekly'!$E:$E,'[1]FAANGM - Price - Weekly'!$A:$A,$A407)</f>
        <v>38.825000000000003</v>
      </c>
      <c r="D407">
        <f>SUMIFS('[1]FAANGM - Volume - Weekly'!$D:$D,'[1]FAANGM - Volume - Weekly'!$A:$A,A407)</f>
        <v>375140000</v>
      </c>
      <c r="E407">
        <f>SUMIFS('[1]FAANGM - Twitter - Weekly'!$B:$B,'[1]FAANGM - Twitter - Weekly'!$A:$A,$A407)</f>
        <v>6236</v>
      </c>
      <c r="F407">
        <f>SUMIFS('[1]FAANGM - Twitter - Weekly'!$C:$C,'[1]FAANGM - Twitter - Weekly'!$A:$A,$A407)</f>
        <v>161</v>
      </c>
      <c r="G407">
        <f>SUMIFS('[1]FAANGM - Twitter - Weekly'!$D:$D,'[1]FAANGM - Twitter - Weekly'!$A:$A,$A407)</f>
        <v>-217</v>
      </c>
      <c r="H407">
        <f>SUMIFS('[1]FAANGM - News - Weekly'!$B:$B,'[1]FAANGM - News - Weekly'!$A:$A,$A407)</f>
        <v>2149</v>
      </c>
      <c r="I407">
        <f>SUMIFS('[1]FAANGM - News - Weekly'!$C:$C,'[1]FAANGM - News - Weekly'!$A:$A,$A407)</f>
        <v>12</v>
      </c>
      <c r="J407">
        <f>SUMIFS('[1]FAANGM - News - Weekly'!$D:$D,'[1]FAANGM - News - Weekly'!$A:$A,$A407)</f>
        <v>-4</v>
      </c>
      <c r="K407">
        <f>IF(Q407=0,(Q406+Q408)/2,Q407)</f>
        <v>144559658</v>
      </c>
      <c r="L407">
        <f>IF(R407=0,(R406+R408)/2,R407)</f>
        <v>1.535324324660855</v>
      </c>
      <c r="Q407">
        <f>SUMIFS('[1]FAANGM - Short Interest'!$B:$B,'[1]FAANGM - Short Interest'!$A:$A,B407)</f>
        <v>0</v>
      </c>
      <c r="R407">
        <f>SUMIFS('[1]FAANGM - Short Interest'!$E:$E,'[1]FAANGM - Short Interest'!$A:$A,B407)</f>
        <v>0</v>
      </c>
    </row>
    <row r="408" spans="1:18" x14ac:dyDescent="0.35">
      <c r="A408" s="2">
        <v>43021</v>
      </c>
      <c r="B408" s="3">
        <v>43021</v>
      </c>
      <c r="C408">
        <f>SUMIFS('[1]FAANGM - Price - Weekly'!$E:$E,'[1]FAANGM - Price - Weekly'!$A:$A,$A408)</f>
        <v>39.247999999999998</v>
      </c>
      <c r="D408">
        <f>SUMIFS('[1]FAANGM - Volume - Weekly'!$D:$D,'[1]FAANGM - Volume - Weekly'!$A:$A,A408)</f>
        <v>325220000</v>
      </c>
      <c r="E408">
        <f>SUMIFS('[1]FAANGM - Twitter - Weekly'!$B:$B,'[1]FAANGM - Twitter - Weekly'!$A:$A,$A408)</f>
        <v>5051</v>
      </c>
      <c r="F408">
        <f>SUMIFS('[1]FAANGM - Twitter - Weekly'!$C:$C,'[1]FAANGM - Twitter - Weekly'!$A:$A,$A408)</f>
        <v>85</v>
      </c>
      <c r="G408">
        <f>SUMIFS('[1]FAANGM - Twitter - Weekly'!$D:$D,'[1]FAANGM - Twitter - Weekly'!$A:$A,$A408)</f>
        <v>-77</v>
      </c>
      <c r="H408">
        <f>SUMIFS('[1]FAANGM - News - Weekly'!$B:$B,'[1]FAANGM - News - Weekly'!$A:$A,$A408)</f>
        <v>1872</v>
      </c>
      <c r="I408">
        <f>SUMIFS('[1]FAANGM - News - Weekly'!$C:$C,'[1]FAANGM - News - Weekly'!$A:$A,$A408)</f>
        <v>14</v>
      </c>
      <c r="J408">
        <f>SUMIFS('[1]FAANGM - News - Weekly'!$D:$D,'[1]FAANGM - News - Weekly'!$A:$A,$A408)</f>
        <v>-11</v>
      </c>
      <c r="K408">
        <f>IF(Q408=0,(Q407+Q409)/2,Q408)</f>
        <v>136970488</v>
      </c>
      <c r="L408">
        <f>IF(R408=0,(R407+R409)/2,R408)</f>
        <v>1.9556359350742001</v>
      </c>
      <c r="Q408">
        <f>SUMIFS('[1]FAANGM - Short Interest'!$B:$B,'[1]FAANGM - Short Interest'!$A:$A,B408)</f>
        <v>136970488</v>
      </c>
      <c r="R408">
        <f>SUMIFS('[1]FAANGM - Short Interest'!$E:$E,'[1]FAANGM - Short Interest'!$A:$A,B408)</f>
        <v>1.9556359350742001</v>
      </c>
    </row>
    <row r="409" spans="1:18" x14ac:dyDescent="0.35">
      <c r="A409" s="2">
        <v>43028</v>
      </c>
      <c r="B409" s="3">
        <v>0</v>
      </c>
      <c r="C409">
        <f>SUMIFS('[1]FAANGM - Price - Weekly'!$E:$E,'[1]FAANGM - Price - Weekly'!$A:$A,$A409)</f>
        <v>39.061999999999998</v>
      </c>
      <c r="D409">
        <f>SUMIFS('[1]FAANGM - Volume - Weekly'!$D:$D,'[1]FAANGM - Volume - Weekly'!$A:$A,A409)</f>
        <v>504200000</v>
      </c>
      <c r="E409">
        <f>SUMIFS('[1]FAANGM - Twitter - Weekly'!$B:$B,'[1]FAANGM - Twitter - Weekly'!$A:$A,$A409)</f>
        <v>6927</v>
      </c>
      <c r="F409">
        <f>SUMIFS('[1]FAANGM - Twitter - Weekly'!$C:$C,'[1]FAANGM - Twitter - Weekly'!$A:$A,$A409)</f>
        <v>115</v>
      </c>
      <c r="G409">
        <f>SUMIFS('[1]FAANGM - Twitter - Weekly'!$D:$D,'[1]FAANGM - Twitter - Weekly'!$A:$A,$A409)</f>
        <v>-922</v>
      </c>
      <c r="H409">
        <f>SUMIFS('[1]FAANGM - News - Weekly'!$B:$B,'[1]FAANGM - News - Weekly'!$A:$A,$A409)</f>
        <v>2945</v>
      </c>
      <c r="I409">
        <f>SUMIFS('[1]FAANGM - News - Weekly'!$C:$C,'[1]FAANGM - News - Weekly'!$A:$A,$A409)</f>
        <v>12</v>
      </c>
      <c r="J409">
        <f>SUMIFS('[1]FAANGM - News - Weekly'!$D:$D,'[1]FAANGM - News - Weekly'!$A:$A,$A409)</f>
        <v>-152</v>
      </c>
      <c r="K409">
        <f>IF(Q409=0,(Q408+Q410)/2,Q409)</f>
        <v>135465836</v>
      </c>
      <c r="L409">
        <f>IF(R409=0,(R408+R410)/2,R409)</f>
        <v>1.588051587828935</v>
      </c>
      <c r="Q409">
        <f>SUMIFS('[1]FAANGM - Short Interest'!$B:$B,'[1]FAANGM - Short Interest'!$A:$A,B409)</f>
        <v>0</v>
      </c>
      <c r="R409">
        <f>SUMIFS('[1]FAANGM - Short Interest'!$E:$E,'[1]FAANGM - Short Interest'!$A:$A,B409)</f>
        <v>0</v>
      </c>
    </row>
    <row r="410" spans="1:18" x14ac:dyDescent="0.35">
      <c r="A410" s="2">
        <v>43035</v>
      </c>
      <c r="B410" s="3">
        <v>43039</v>
      </c>
      <c r="C410">
        <f>SUMIFS('[1]FAANGM - Price - Weekly'!$E:$E,'[1]FAANGM - Price - Weekly'!$A:$A,$A410)</f>
        <v>40.762999999999998</v>
      </c>
      <c r="D410">
        <f>SUMIFS('[1]FAANGM - Volume - Weekly'!$D:$D,'[1]FAANGM - Volume - Weekly'!$A:$A,A410)</f>
        <v>489609984</v>
      </c>
      <c r="E410">
        <f>SUMIFS('[1]FAANGM - Twitter - Weekly'!$B:$B,'[1]FAANGM - Twitter - Weekly'!$A:$A,$A410)</f>
        <v>5829</v>
      </c>
      <c r="F410">
        <f>SUMIFS('[1]FAANGM - Twitter - Weekly'!$C:$C,'[1]FAANGM - Twitter - Weekly'!$A:$A,$A410)</f>
        <v>121</v>
      </c>
      <c r="G410">
        <f>SUMIFS('[1]FAANGM - Twitter - Weekly'!$D:$D,'[1]FAANGM - Twitter - Weekly'!$A:$A,$A410)</f>
        <v>-164</v>
      </c>
      <c r="H410">
        <f>SUMIFS('[1]FAANGM - News - Weekly'!$B:$B,'[1]FAANGM - News - Weekly'!$A:$A,$A410)</f>
        <v>2568</v>
      </c>
      <c r="I410">
        <f>SUMIFS('[1]FAANGM - News - Weekly'!$C:$C,'[1]FAANGM - News - Weekly'!$A:$A,$A410)</f>
        <v>15</v>
      </c>
      <c r="J410">
        <f>SUMIFS('[1]FAANGM - News - Weekly'!$D:$D,'[1]FAANGM - News - Weekly'!$A:$A,$A410)</f>
        <v>-6</v>
      </c>
      <c r="K410">
        <f>IF(Q410=0,(Q409+Q411)/2,Q410)</f>
        <v>133961184</v>
      </c>
      <c r="L410">
        <f>IF(R410=0,(R409+R411)/2,R410)</f>
        <v>1.2204672405836701</v>
      </c>
      <c r="Q410">
        <f>SUMIFS('[1]FAANGM - Short Interest'!$B:$B,'[1]FAANGM - Short Interest'!$A:$A,B410)</f>
        <v>133961184</v>
      </c>
      <c r="R410">
        <f>SUMIFS('[1]FAANGM - Short Interest'!$E:$E,'[1]FAANGM - Short Interest'!$A:$A,B410)</f>
        <v>1.2204672405836701</v>
      </c>
    </row>
    <row r="411" spans="1:18" x14ac:dyDescent="0.35">
      <c r="A411" s="2">
        <v>43042</v>
      </c>
      <c r="B411" s="3">
        <v>0</v>
      </c>
      <c r="C411">
        <f>SUMIFS('[1]FAANGM - Price - Weekly'!$E:$E,'[1]FAANGM - Price - Weekly'!$A:$A,$A411)</f>
        <v>43.125</v>
      </c>
      <c r="D411">
        <f>SUMIFS('[1]FAANGM - Volume - Weekly'!$D:$D,'[1]FAANGM - Volume - Weekly'!$A:$A,A411)</f>
        <v>860710016</v>
      </c>
      <c r="E411">
        <f>SUMIFS('[1]FAANGM - Twitter - Weekly'!$B:$B,'[1]FAANGM - Twitter - Weekly'!$A:$A,$A411)</f>
        <v>19489</v>
      </c>
      <c r="F411">
        <f>SUMIFS('[1]FAANGM - Twitter - Weekly'!$C:$C,'[1]FAANGM - Twitter - Weekly'!$A:$A,$A411)</f>
        <v>3930</v>
      </c>
      <c r="G411">
        <f>SUMIFS('[1]FAANGM - Twitter - Weekly'!$D:$D,'[1]FAANGM - Twitter - Weekly'!$A:$A,$A411)</f>
        <v>-834</v>
      </c>
      <c r="H411">
        <f>SUMIFS('[1]FAANGM - News - Weekly'!$B:$B,'[1]FAANGM - News - Weekly'!$A:$A,$A411)</f>
        <v>6311</v>
      </c>
      <c r="I411">
        <f>SUMIFS('[1]FAANGM - News - Weekly'!$C:$C,'[1]FAANGM - News - Weekly'!$A:$A,$A411)</f>
        <v>376</v>
      </c>
      <c r="J411">
        <f>SUMIFS('[1]FAANGM - News - Weekly'!$D:$D,'[1]FAANGM - News - Weekly'!$A:$A,$A411)</f>
        <v>-62</v>
      </c>
      <c r="K411">
        <f>IF(Q411=0,(Q410+Q412)/2,Q411)</f>
        <v>152644890</v>
      </c>
      <c r="L411">
        <f>IF(R411=0,(R410+R412)/2,R411)</f>
        <v>1.2949657738027751</v>
      </c>
      <c r="Q411">
        <f>SUMIFS('[1]FAANGM - Short Interest'!$B:$B,'[1]FAANGM - Short Interest'!$A:$A,B411)</f>
        <v>0</v>
      </c>
      <c r="R411">
        <f>SUMIFS('[1]FAANGM - Short Interest'!$E:$E,'[1]FAANGM - Short Interest'!$A:$A,B411)</f>
        <v>0</v>
      </c>
    </row>
    <row r="412" spans="1:18" x14ac:dyDescent="0.35">
      <c r="A412" s="2">
        <v>43049</v>
      </c>
      <c r="B412" s="3">
        <v>43054</v>
      </c>
      <c r="C412">
        <f>SUMIFS('[1]FAANGM - Price - Weekly'!$E:$E,'[1]FAANGM - Price - Weekly'!$A:$A,$A412)</f>
        <v>43.667000000000002</v>
      </c>
      <c r="D412">
        <f>SUMIFS('[1]FAANGM - Volume - Weekly'!$D:$D,'[1]FAANGM - Volume - Weekly'!$A:$A,A412)</f>
        <v>553699968</v>
      </c>
      <c r="E412">
        <f>SUMIFS('[1]FAANGM - Twitter - Weekly'!$B:$B,'[1]FAANGM - Twitter - Weekly'!$A:$A,$A412)</f>
        <v>8858</v>
      </c>
      <c r="F412">
        <f>SUMIFS('[1]FAANGM - Twitter - Weekly'!$C:$C,'[1]FAANGM - Twitter - Weekly'!$A:$A,$A412)</f>
        <v>189</v>
      </c>
      <c r="G412">
        <f>SUMIFS('[1]FAANGM - Twitter - Weekly'!$D:$D,'[1]FAANGM - Twitter - Weekly'!$A:$A,$A412)</f>
        <v>-102</v>
      </c>
      <c r="H412">
        <f>SUMIFS('[1]FAANGM - News - Weekly'!$B:$B,'[1]FAANGM - News - Weekly'!$A:$A,$A412)</f>
        <v>2362</v>
      </c>
      <c r="I412">
        <f>SUMIFS('[1]FAANGM - News - Weekly'!$C:$C,'[1]FAANGM - News - Weekly'!$A:$A,$A412)</f>
        <v>18</v>
      </c>
      <c r="J412">
        <f>SUMIFS('[1]FAANGM - News - Weekly'!$D:$D,'[1]FAANGM - News - Weekly'!$A:$A,$A412)</f>
        <v>-12</v>
      </c>
      <c r="K412">
        <f>IF(Q412=0,(Q411+Q413)/2,Q412)</f>
        <v>171328596</v>
      </c>
      <c r="L412">
        <f>IF(R412=0,(R411+R413)/2,R412)</f>
        <v>1.3694643070218799</v>
      </c>
      <c r="Q412">
        <f>SUMIFS('[1]FAANGM - Short Interest'!$B:$B,'[1]FAANGM - Short Interest'!$A:$A,B412)</f>
        <v>171328596</v>
      </c>
      <c r="R412">
        <f>SUMIFS('[1]FAANGM - Short Interest'!$E:$E,'[1]FAANGM - Short Interest'!$A:$A,B412)</f>
        <v>1.3694643070218799</v>
      </c>
    </row>
    <row r="413" spans="1:18" x14ac:dyDescent="0.35">
      <c r="A413" s="2">
        <v>43056</v>
      </c>
      <c r="B413" s="3">
        <v>0</v>
      </c>
      <c r="C413">
        <f>SUMIFS('[1]FAANGM - Price - Weekly'!$E:$E,'[1]FAANGM - Price - Weekly'!$A:$A,$A413)</f>
        <v>42.536999999999999</v>
      </c>
      <c r="D413">
        <f>SUMIFS('[1]FAANGM - Volume - Weekly'!$D:$D,'[1]FAANGM - Volume - Weekly'!$A:$A,A413)</f>
        <v>465840000</v>
      </c>
      <c r="E413">
        <f>SUMIFS('[1]FAANGM - Twitter - Weekly'!$B:$B,'[1]FAANGM - Twitter - Weekly'!$A:$A,$A413)</f>
        <v>3563</v>
      </c>
      <c r="F413">
        <f>SUMIFS('[1]FAANGM - Twitter - Weekly'!$C:$C,'[1]FAANGM - Twitter - Weekly'!$A:$A,$A413)</f>
        <v>111</v>
      </c>
      <c r="G413">
        <f>SUMIFS('[1]FAANGM - Twitter - Weekly'!$D:$D,'[1]FAANGM - Twitter - Weekly'!$A:$A,$A413)</f>
        <v>-91</v>
      </c>
      <c r="H413">
        <f>SUMIFS('[1]FAANGM - News - Weekly'!$B:$B,'[1]FAANGM - News - Weekly'!$A:$A,$A413)</f>
        <v>1991</v>
      </c>
      <c r="I413">
        <f>SUMIFS('[1]FAANGM - News - Weekly'!$C:$C,'[1]FAANGM - News - Weekly'!$A:$A,$A413)</f>
        <v>13</v>
      </c>
      <c r="J413">
        <f>SUMIFS('[1]FAANGM - News - Weekly'!$D:$D,'[1]FAANGM - News - Weekly'!$A:$A,$A413)</f>
        <v>-10</v>
      </c>
      <c r="K413">
        <f>IF(Q413=0,(Q412+Q414)/2,Q413)</f>
        <v>164406266</v>
      </c>
      <c r="L413">
        <f>IF(R413=0,(R412+R414)/2,R413)</f>
        <v>1.44904450061104</v>
      </c>
      <c r="Q413">
        <f>SUMIFS('[1]FAANGM - Short Interest'!$B:$B,'[1]FAANGM - Short Interest'!$A:$A,B413)</f>
        <v>0</v>
      </c>
      <c r="R413">
        <f>SUMIFS('[1]FAANGM - Short Interest'!$E:$E,'[1]FAANGM - Short Interest'!$A:$A,B413)</f>
        <v>0</v>
      </c>
    </row>
    <row r="414" spans="1:18" x14ac:dyDescent="0.35">
      <c r="A414" s="2">
        <v>43063</v>
      </c>
      <c r="B414" s="3">
        <v>43069</v>
      </c>
      <c r="C414">
        <f>SUMIFS('[1]FAANGM - Price - Weekly'!$E:$E,'[1]FAANGM - Price - Weekly'!$A:$A,$A414)</f>
        <v>43.743000000000002</v>
      </c>
      <c r="D414">
        <f>SUMIFS('[1]FAANGM - Volume - Weekly'!$D:$D,'[1]FAANGM - Volume - Weekly'!$A:$A,A414)</f>
        <v>324040000</v>
      </c>
      <c r="E414">
        <f>SUMIFS('[1]FAANGM - Twitter - Weekly'!$B:$B,'[1]FAANGM - Twitter - Weekly'!$A:$A,$A414)</f>
        <v>1508</v>
      </c>
      <c r="F414">
        <f>SUMIFS('[1]FAANGM - Twitter - Weekly'!$C:$C,'[1]FAANGM - Twitter - Weekly'!$A:$A,$A414)</f>
        <v>42</v>
      </c>
      <c r="G414">
        <f>SUMIFS('[1]FAANGM - Twitter - Weekly'!$D:$D,'[1]FAANGM - Twitter - Weekly'!$A:$A,$A414)</f>
        <v>-37</v>
      </c>
      <c r="H414">
        <f>SUMIFS('[1]FAANGM - News - Weekly'!$B:$B,'[1]FAANGM - News - Weekly'!$A:$A,$A414)</f>
        <v>1550</v>
      </c>
      <c r="I414">
        <f>SUMIFS('[1]FAANGM - News - Weekly'!$C:$C,'[1]FAANGM - News - Weekly'!$A:$A,$A414)</f>
        <v>3</v>
      </c>
      <c r="J414">
        <f>SUMIFS('[1]FAANGM - News - Weekly'!$D:$D,'[1]FAANGM - News - Weekly'!$A:$A,$A414)</f>
        <v>-5</v>
      </c>
      <c r="K414">
        <f>IF(Q414=0,(Q413+Q415)/2,Q414)</f>
        <v>157483936</v>
      </c>
      <c r="L414">
        <f>IF(R414=0,(R413+R415)/2,R414)</f>
        <v>1.5286246942002</v>
      </c>
      <c r="Q414">
        <f>SUMIFS('[1]FAANGM - Short Interest'!$B:$B,'[1]FAANGM - Short Interest'!$A:$A,B414)</f>
        <v>157483936</v>
      </c>
      <c r="R414">
        <f>SUMIFS('[1]FAANGM - Short Interest'!$E:$E,'[1]FAANGM - Short Interest'!$A:$A,B414)</f>
        <v>1.5286246942002</v>
      </c>
    </row>
    <row r="415" spans="1:18" x14ac:dyDescent="0.35">
      <c r="A415" s="2">
        <v>43070</v>
      </c>
      <c r="B415" s="3">
        <v>0</v>
      </c>
      <c r="C415">
        <f>SUMIFS('[1]FAANGM - Price - Weekly'!$E:$E,'[1]FAANGM - Price - Weekly'!$A:$A,$A415)</f>
        <v>42.762999999999998</v>
      </c>
      <c r="D415">
        <f>SUMIFS('[1]FAANGM - Volume - Weekly'!$D:$D,'[1]FAANGM - Volume - Weekly'!$A:$A,A415)</f>
        <v>680390016</v>
      </c>
      <c r="E415">
        <f>SUMIFS('[1]FAANGM - Twitter - Weekly'!$B:$B,'[1]FAANGM - Twitter - Weekly'!$A:$A,$A415)</f>
        <v>5021</v>
      </c>
      <c r="F415">
        <f>SUMIFS('[1]FAANGM - Twitter - Weekly'!$C:$C,'[1]FAANGM - Twitter - Weekly'!$A:$A,$A415)</f>
        <v>152</v>
      </c>
      <c r="G415">
        <f>SUMIFS('[1]FAANGM - Twitter - Weekly'!$D:$D,'[1]FAANGM - Twitter - Weekly'!$A:$A,$A415)</f>
        <v>-368</v>
      </c>
      <c r="H415">
        <f>SUMIFS('[1]FAANGM - News - Weekly'!$B:$B,'[1]FAANGM - News - Weekly'!$A:$A,$A415)</f>
        <v>2507</v>
      </c>
      <c r="I415">
        <f>SUMIFS('[1]FAANGM - News - Weekly'!$C:$C,'[1]FAANGM - News - Weekly'!$A:$A,$A415)</f>
        <v>17</v>
      </c>
      <c r="J415">
        <f>SUMIFS('[1]FAANGM - News - Weekly'!$D:$D,'[1]FAANGM - News - Weekly'!$A:$A,$A415)</f>
        <v>-59</v>
      </c>
      <c r="K415">
        <f>IF(Q415=0,(Q414+Q416)/2,Q415)</f>
        <v>78741968</v>
      </c>
      <c r="L415">
        <f>IF(R415=0,(R414+R416)/2,R415)</f>
        <v>0.76431234710009999</v>
      </c>
      <c r="Q415">
        <f>SUMIFS('[1]FAANGM - Short Interest'!$B:$B,'[1]FAANGM - Short Interest'!$A:$A,B415)</f>
        <v>0</v>
      </c>
      <c r="R415">
        <f>SUMIFS('[1]FAANGM - Short Interest'!$E:$E,'[1]FAANGM - Short Interest'!$A:$A,B415)</f>
        <v>0</v>
      </c>
    </row>
    <row r="416" spans="1:18" x14ac:dyDescent="0.35">
      <c r="A416" s="2">
        <v>43077</v>
      </c>
      <c r="B416" s="3">
        <v>0</v>
      </c>
      <c r="C416">
        <f>SUMIFS('[1]FAANGM - Price - Weekly'!$E:$E,'[1]FAANGM - Price - Weekly'!$A:$A,$A416)</f>
        <v>42.341999999999999</v>
      </c>
      <c r="D416">
        <f>SUMIFS('[1]FAANGM - Volume - Weekly'!$D:$D,'[1]FAANGM - Volume - Weekly'!$A:$A,A416)</f>
        <v>549920000</v>
      </c>
      <c r="E416">
        <f>SUMIFS('[1]FAANGM - Twitter - Weekly'!$B:$B,'[1]FAANGM - Twitter - Weekly'!$A:$A,$A416)</f>
        <v>3521</v>
      </c>
      <c r="F416">
        <f>SUMIFS('[1]FAANGM - Twitter - Weekly'!$C:$C,'[1]FAANGM - Twitter - Weekly'!$A:$A,$A416)</f>
        <v>289</v>
      </c>
      <c r="G416">
        <f>SUMIFS('[1]FAANGM - Twitter - Weekly'!$D:$D,'[1]FAANGM - Twitter - Weekly'!$A:$A,$A416)</f>
        <v>-79</v>
      </c>
      <c r="H416">
        <f>SUMIFS('[1]FAANGM - News - Weekly'!$B:$B,'[1]FAANGM - News - Weekly'!$A:$A,$A416)</f>
        <v>1985</v>
      </c>
      <c r="I416">
        <f>SUMIFS('[1]FAANGM - News - Weekly'!$C:$C,'[1]FAANGM - News - Weekly'!$A:$A,$A416)</f>
        <v>9</v>
      </c>
      <c r="J416">
        <f>SUMIFS('[1]FAANGM - News - Weekly'!$D:$D,'[1]FAANGM - News - Weekly'!$A:$A,$A416)</f>
        <v>-4</v>
      </c>
      <c r="K416">
        <f>IF(Q416=0,(Q415+Q417)/2,Q416)</f>
        <v>104307448</v>
      </c>
      <c r="L416">
        <f>IF(R416=0,(R415+R417)/2,R416)</f>
        <v>0.90628418632595498</v>
      </c>
      <c r="Q416">
        <f>SUMIFS('[1]FAANGM - Short Interest'!$B:$B,'[1]FAANGM - Short Interest'!$A:$A,B416)</f>
        <v>0</v>
      </c>
      <c r="R416">
        <f>SUMIFS('[1]FAANGM - Short Interest'!$E:$E,'[1]FAANGM - Short Interest'!$A:$A,B416)</f>
        <v>0</v>
      </c>
    </row>
    <row r="417" spans="1:18" x14ac:dyDescent="0.35">
      <c r="A417" s="2">
        <v>43084</v>
      </c>
      <c r="B417" s="3">
        <v>43084</v>
      </c>
      <c r="C417">
        <f>SUMIFS('[1]FAANGM - Price - Weekly'!$E:$E,'[1]FAANGM - Price - Weekly'!$A:$A,$A417)</f>
        <v>43.493000000000002</v>
      </c>
      <c r="D417">
        <f>SUMIFS('[1]FAANGM - Volume - Weekly'!$D:$D,'[1]FAANGM - Volume - Weekly'!$A:$A,A417)</f>
        <v>556590016</v>
      </c>
      <c r="E417">
        <f>SUMIFS('[1]FAANGM - Twitter - Weekly'!$B:$B,'[1]FAANGM - Twitter - Weekly'!$A:$A,$A417)</f>
        <v>3156</v>
      </c>
      <c r="F417">
        <f>SUMIFS('[1]FAANGM - Twitter - Weekly'!$C:$C,'[1]FAANGM - Twitter - Weekly'!$A:$A,$A417)</f>
        <v>108</v>
      </c>
      <c r="G417">
        <f>SUMIFS('[1]FAANGM - Twitter - Weekly'!$D:$D,'[1]FAANGM - Twitter - Weekly'!$A:$A,$A417)</f>
        <v>-93</v>
      </c>
      <c r="H417">
        <f>SUMIFS('[1]FAANGM - News - Weekly'!$B:$B,'[1]FAANGM - News - Weekly'!$A:$A,$A417)</f>
        <v>1951</v>
      </c>
      <c r="I417">
        <f>SUMIFS('[1]FAANGM - News - Weekly'!$C:$C,'[1]FAANGM - News - Weekly'!$A:$A,$A417)</f>
        <v>15</v>
      </c>
      <c r="J417">
        <f>SUMIFS('[1]FAANGM - News - Weekly'!$D:$D,'[1]FAANGM - News - Weekly'!$A:$A,$A417)</f>
        <v>-7</v>
      </c>
      <c r="K417">
        <f>IF(Q417=0,(Q416+Q418)/2,Q417)</f>
        <v>208614896</v>
      </c>
      <c r="L417">
        <f>IF(R417=0,(R416+R418)/2,R417)</f>
        <v>1.81256837265191</v>
      </c>
      <c r="Q417">
        <f>SUMIFS('[1]FAANGM - Short Interest'!$B:$B,'[1]FAANGM - Short Interest'!$A:$A,B417)</f>
        <v>208614896</v>
      </c>
      <c r="R417">
        <f>SUMIFS('[1]FAANGM - Short Interest'!$E:$E,'[1]FAANGM - Short Interest'!$A:$A,B417)</f>
        <v>1.81256837265191</v>
      </c>
    </row>
    <row r="418" spans="1:18" x14ac:dyDescent="0.35">
      <c r="A418" s="2">
        <v>43091</v>
      </c>
      <c r="B418" s="3">
        <v>0</v>
      </c>
      <c r="C418">
        <f>SUMIFS('[1]FAANGM - Price - Weekly'!$E:$E,'[1]FAANGM - Price - Weekly'!$A:$A,$A418)</f>
        <v>43.752000000000002</v>
      </c>
      <c r="D418">
        <f>SUMIFS('[1]FAANGM - Volume - Weekly'!$D:$D,'[1]FAANGM - Volume - Weekly'!$A:$A,A418)</f>
        <v>470529984</v>
      </c>
      <c r="E418">
        <f>SUMIFS('[1]FAANGM - Twitter - Weekly'!$B:$B,'[1]FAANGM - Twitter - Weekly'!$A:$A,$A418)</f>
        <v>1911</v>
      </c>
      <c r="F418">
        <f>SUMIFS('[1]FAANGM - Twitter - Weekly'!$C:$C,'[1]FAANGM - Twitter - Weekly'!$A:$A,$A418)</f>
        <v>32</v>
      </c>
      <c r="G418">
        <f>SUMIFS('[1]FAANGM - Twitter - Weekly'!$D:$D,'[1]FAANGM - Twitter - Weekly'!$A:$A,$A418)</f>
        <v>-448</v>
      </c>
      <c r="H418">
        <f>SUMIFS('[1]FAANGM - News - Weekly'!$B:$B,'[1]FAANGM - News - Weekly'!$A:$A,$A418)</f>
        <v>2913</v>
      </c>
      <c r="I418">
        <f>SUMIFS('[1]FAANGM - News - Weekly'!$C:$C,'[1]FAANGM - News - Weekly'!$A:$A,$A418)</f>
        <v>8</v>
      </c>
      <c r="J418">
        <f>SUMIFS('[1]FAANGM - News - Weekly'!$D:$D,'[1]FAANGM - News - Weekly'!$A:$A,$A418)</f>
        <v>-52</v>
      </c>
      <c r="K418">
        <f>IF(Q418=0,(Q417+Q419)/2,Q418)</f>
        <v>195800308</v>
      </c>
      <c r="L418">
        <f>IF(R418=0,(R417+R419)/2,R418)</f>
        <v>1.8632781448066251</v>
      </c>
      <c r="Q418">
        <f>SUMIFS('[1]FAANGM - Short Interest'!$B:$B,'[1]FAANGM - Short Interest'!$A:$A,B418)</f>
        <v>0</v>
      </c>
      <c r="R418">
        <f>SUMIFS('[1]FAANGM - Short Interest'!$E:$E,'[1]FAANGM - Short Interest'!$A:$A,B418)</f>
        <v>0</v>
      </c>
    </row>
    <row r="419" spans="1:18" x14ac:dyDescent="0.35">
      <c r="A419" s="2">
        <v>43098</v>
      </c>
      <c r="B419" s="3">
        <v>43098</v>
      </c>
      <c r="C419">
        <f>SUMIFS('[1]FAANGM - Price - Weekly'!$E:$E,'[1]FAANGM - Price - Weekly'!$A:$A,$A419)</f>
        <v>42.307000000000002</v>
      </c>
      <c r="D419">
        <f>SUMIFS('[1]FAANGM - Volume - Weekly'!$D:$D,'[1]FAANGM - Volume - Weekly'!$A:$A,A419)</f>
        <v>388660000</v>
      </c>
      <c r="E419">
        <f>SUMIFS('[1]FAANGM - Twitter - Weekly'!$B:$B,'[1]FAANGM - Twitter - Weekly'!$A:$A,$A419)</f>
        <v>2826</v>
      </c>
      <c r="F419">
        <f>SUMIFS('[1]FAANGM - Twitter - Weekly'!$C:$C,'[1]FAANGM - Twitter - Weekly'!$A:$A,$A419)</f>
        <v>59</v>
      </c>
      <c r="G419">
        <f>SUMIFS('[1]FAANGM - Twitter - Weekly'!$D:$D,'[1]FAANGM - Twitter - Weekly'!$A:$A,$A419)</f>
        <v>-648</v>
      </c>
      <c r="H419">
        <f>SUMIFS('[1]FAANGM - News - Weekly'!$B:$B,'[1]FAANGM - News - Weekly'!$A:$A,$A419)</f>
        <v>4126</v>
      </c>
      <c r="I419">
        <f>SUMIFS('[1]FAANGM - News - Weekly'!$C:$C,'[1]FAANGM - News - Weekly'!$A:$A,$A419)</f>
        <v>64</v>
      </c>
      <c r="J419">
        <f>SUMIFS('[1]FAANGM - News - Weekly'!$D:$D,'[1]FAANGM - News - Weekly'!$A:$A,$A419)</f>
        <v>-209</v>
      </c>
      <c r="K419">
        <f>IF(Q419=0,(Q418+Q420)/2,Q419)</f>
        <v>182985720</v>
      </c>
      <c r="L419">
        <f>IF(R419=0,(R418+R420)/2,R419)</f>
        <v>1.9139879169613401</v>
      </c>
      <c r="Q419">
        <f>SUMIFS('[1]FAANGM - Short Interest'!$B:$B,'[1]FAANGM - Short Interest'!$A:$A,B419)</f>
        <v>182985720</v>
      </c>
      <c r="R419">
        <f>SUMIFS('[1]FAANGM - Short Interest'!$E:$E,'[1]FAANGM - Short Interest'!$A:$A,B419)</f>
        <v>1.9139879169613401</v>
      </c>
    </row>
    <row r="420" spans="1:18" x14ac:dyDescent="0.35">
      <c r="A420" s="2">
        <v>43105</v>
      </c>
      <c r="B420" s="3">
        <v>0</v>
      </c>
      <c r="C420">
        <f>SUMIFS('[1]FAANGM - Price - Weekly'!$E:$E,'[1]FAANGM - Price - Weekly'!$A:$A,$A420)</f>
        <v>43.75</v>
      </c>
      <c r="D420">
        <f>SUMIFS('[1]FAANGM - Volume - Weekly'!$D:$D,'[1]FAANGM - Volume - Weekly'!$A:$A,A420)</f>
        <v>404670016</v>
      </c>
      <c r="E420">
        <f>SUMIFS('[1]FAANGM - Twitter - Weekly'!$B:$B,'[1]FAANGM - Twitter - Weekly'!$A:$A,$A420)</f>
        <v>1881</v>
      </c>
      <c r="F420">
        <f>SUMIFS('[1]FAANGM - Twitter - Weekly'!$C:$C,'[1]FAANGM - Twitter - Weekly'!$A:$A,$A420)</f>
        <v>54</v>
      </c>
      <c r="G420">
        <f>SUMIFS('[1]FAANGM - Twitter - Weekly'!$D:$D,'[1]FAANGM - Twitter - Weekly'!$A:$A,$A420)</f>
        <v>-108</v>
      </c>
      <c r="H420">
        <f>SUMIFS('[1]FAANGM - News - Weekly'!$B:$B,'[1]FAANGM - News - Weekly'!$A:$A,$A420)</f>
        <v>3406</v>
      </c>
      <c r="I420">
        <f>SUMIFS('[1]FAANGM - News - Weekly'!$C:$C,'[1]FAANGM - News - Weekly'!$A:$A,$A420)</f>
        <v>4</v>
      </c>
      <c r="J420">
        <f>SUMIFS('[1]FAANGM - News - Weekly'!$D:$D,'[1]FAANGM - News - Weekly'!$A:$A,$A420)</f>
        <v>-39</v>
      </c>
      <c r="K420">
        <f>IF(Q420=0,(Q419+Q421)/2,Q420)</f>
        <v>184871094</v>
      </c>
      <c r="L420">
        <f>IF(R420=0,(R419+R421)/2,R420)</f>
        <v>1.9509688748395799</v>
      </c>
      <c r="Q420">
        <f>SUMIFS('[1]FAANGM - Short Interest'!$B:$B,'[1]FAANGM - Short Interest'!$A:$A,B420)</f>
        <v>0</v>
      </c>
      <c r="R420">
        <f>SUMIFS('[1]FAANGM - Short Interest'!$E:$E,'[1]FAANGM - Short Interest'!$A:$A,B420)</f>
        <v>0</v>
      </c>
    </row>
    <row r="421" spans="1:18" x14ac:dyDescent="0.35">
      <c r="A421" s="2">
        <v>43112</v>
      </c>
      <c r="B421" s="3">
        <v>43112</v>
      </c>
      <c r="C421">
        <f>SUMIFS('[1]FAANGM - Price - Weekly'!$E:$E,'[1]FAANGM - Price - Weekly'!$A:$A,$A421)</f>
        <v>44.271999999999998</v>
      </c>
      <c r="D421">
        <f>SUMIFS('[1]FAANGM - Volume - Weekly'!$D:$D,'[1]FAANGM - Volume - Weekly'!$A:$A,A421)</f>
        <v>440790016</v>
      </c>
      <c r="E421">
        <f>SUMIFS('[1]FAANGM - Twitter - Weekly'!$B:$B,'[1]FAANGM - Twitter - Weekly'!$A:$A,$A421)</f>
        <v>1087</v>
      </c>
      <c r="F421">
        <f>SUMIFS('[1]FAANGM - Twitter - Weekly'!$C:$C,'[1]FAANGM - Twitter - Weekly'!$A:$A,$A421)</f>
        <v>88</v>
      </c>
      <c r="G421">
        <f>SUMIFS('[1]FAANGM - Twitter - Weekly'!$D:$D,'[1]FAANGM - Twitter - Weekly'!$A:$A,$A421)</f>
        <v>-55</v>
      </c>
      <c r="H421">
        <f>SUMIFS('[1]FAANGM - News - Weekly'!$B:$B,'[1]FAANGM - News - Weekly'!$A:$A,$A421)</f>
        <v>1849</v>
      </c>
      <c r="I421">
        <f>SUMIFS('[1]FAANGM - News - Weekly'!$C:$C,'[1]FAANGM - News - Weekly'!$A:$A,$A421)</f>
        <v>8</v>
      </c>
      <c r="J421">
        <f>SUMIFS('[1]FAANGM - News - Weekly'!$D:$D,'[1]FAANGM - News - Weekly'!$A:$A,$A421)</f>
        <v>-30</v>
      </c>
      <c r="K421">
        <f>IF(Q421=0,(Q420+Q422)/2,Q421)</f>
        <v>186756468</v>
      </c>
      <c r="L421">
        <f>IF(R421=0,(R420+R422)/2,R421)</f>
        <v>1.98794983271782</v>
      </c>
      <c r="Q421">
        <f>SUMIFS('[1]FAANGM - Short Interest'!$B:$B,'[1]FAANGM - Short Interest'!$A:$A,B421)</f>
        <v>186756468</v>
      </c>
      <c r="R421">
        <f>SUMIFS('[1]FAANGM - Short Interest'!$E:$E,'[1]FAANGM - Short Interest'!$A:$A,B421)</f>
        <v>1.98794983271782</v>
      </c>
    </row>
    <row r="422" spans="1:18" x14ac:dyDescent="0.35">
      <c r="A422" s="2">
        <v>43119</v>
      </c>
      <c r="B422" s="3">
        <v>0</v>
      </c>
      <c r="C422">
        <f>SUMIFS('[1]FAANGM - Price - Weekly'!$E:$E,'[1]FAANGM - Price - Weekly'!$A:$A,$A422)</f>
        <v>44.615000000000002</v>
      </c>
      <c r="D422">
        <f>SUMIFS('[1]FAANGM - Volume - Weekly'!$D:$D,'[1]FAANGM - Volume - Weekly'!$A:$A,A422)</f>
        <v>510280000</v>
      </c>
      <c r="E422">
        <f>SUMIFS('[1]FAANGM - Twitter - Weekly'!$B:$B,'[1]FAANGM - Twitter - Weekly'!$A:$A,$A422)</f>
        <v>2150</v>
      </c>
      <c r="F422">
        <f>SUMIFS('[1]FAANGM - Twitter - Weekly'!$C:$C,'[1]FAANGM - Twitter - Weekly'!$A:$A,$A422)</f>
        <v>123</v>
      </c>
      <c r="G422">
        <f>SUMIFS('[1]FAANGM - Twitter - Weekly'!$D:$D,'[1]FAANGM - Twitter - Weekly'!$A:$A,$A422)</f>
        <v>-142</v>
      </c>
      <c r="H422">
        <f>SUMIFS('[1]FAANGM - News - Weekly'!$B:$B,'[1]FAANGM - News - Weekly'!$A:$A,$A422)</f>
        <v>2892</v>
      </c>
      <c r="I422">
        <f>SUMIFS('[1]FAANGM - News - Weekly'!$C:$C,'[1]FAANGM - News - Weekly'!$A:$A,$A422)</f>
        <v>31</v>
      </c>
      <c r="J422">
        <f>SUMIFS('[1]FAANGM - News - Weekly'!$D:$D,'[1]FAANGM - News - Weekly'!$A:$A,$A422)</f>
        <v>-81</v>
      </c>
      <c r="K422">
        <f>IF(Q422=0,(Q421+Q423)/2,Q422)</f>
        <v>177535748</v>
      </c>
      <c r="L422">
        <f>IF(R422=0,(R421+R423)/2,R422)</f>
        <v>1.5570548452663648</v>
      </c>
      <c r="Q422">
        <f>SUMIFS('[1]FAANGM - Short Interest'!$B:$B,'[1]FAANGM - Short Interest'!$A:$A,B422)</f>
        <v>0</v>
      </c>
      <c r="R422">
        <f>SUMIFS('[1]FAANGM - Short Interest'!$E:$E,'[1]FAANGM - Short Interest'!$A:$A,B422)</f>
        <v>0</v>
      </c>
    </row>
    <row r="423" spans="1:18" x14ac:dyDescent="0.35">
      <c r="A423" s="2">
        <v>43126</v>
      </c>
      <c r="B423" s="3">
        <v>43131</v>
      </c>
      <c r="C423">
        <f>SUMIFS('[1]FAANGM - Price - Weekly'!$E:$E,'[1]FAANGM - Price - Weekly'!$A:$A,$A423)</f>
        <v>42.877000000000002</v>
      </c>
      <c r="D423">
        <f>SUMIFS('[1]FAANGM - Volume - Weekly'!$D:$D,'[1]FAANGM - Volume - Weekly'!$A:$A,A423)</f>
        <v>766300032</v>
      </c>
      <c r="E423">
        <f>SUMIFS('[1]FAANGM - Twitter - Weekly'!$B:$B,'[1]FAANGM - Twitter - Weekly'!$A:$A,$A423)</f>
        <v>2876</v>
      </c>
      <c r="F423">
        <f>SUMIFS('[1]FAANGM - Twitter - Weekly'!$C:$C,'[1]FAANGM - Twitter - Weekly'!$A:$A,$A423)</f>
        <v>198</v>
      </c>
      <c r="G423">
        <f>SUMIFS('[1]FAANGM - Twitter - Weekly'!$D:$D,'[1]FAANGM - Twitter - Weekly'!$A:$A,$A423)</f>
        <v>-316</v>
      </c>
      <c r="H423">
        <f>SUMIFS('[1]FAANGM - News - Weekly'!$B:$B,'[1]FAANGM - News - Weekly'!$A:$A,$A423)</f>
        <v>2411</v>
      </c>
      <c r="I423">
        <f>SUMIFS('[1]FAANGM - News - Weekly'!$C:$C,'[1]FAANGM - News - Weekly'!$A:$A,$A423)</f>
        <v>11</v>
      </c>
      <c r="J423">
        <f>SUMIFS('[1]FAANGM - News - Weekly'!$D:$D,'[1]FAANGM - News - Weekly'!$A:$A,$A423)</f>
        <v>-23</v>
      </c>
      <c r="K423">
        <f>IF(Q423=0,(Q422+Q424)/2,Q423)</f>
        <v>168315028</v>
      </c>
      <c r="L423">
        <f>IF(R423=0,(R422+R424)/2,R423)</f>
        <v>1.1261598578149099</v>
      </c>
      <c r="Q423">
        <f>SUMIFS('[1]FAANGM - Short Interest'!$B:$B,'[1]FAANGM - Short Interest'!$A:$A,B423)</f>
        <v>168315028</v>
      </c>
      <c r="R423">
        <f>SUMIFS('[1]FAANGM - Short Interest'!$E:$E,'[1]FAANGM - Short Interest'!$A:$A,B423)</f>
        <v>1.1261598578149099</v>
      </c>
    </row>
    <row r="424" spans="1:18" x14ac:dyDescent="0.35">
      <c r="A424" s="2">
        <v>43133</v>
      </c>
      <c r="B424" s="3">
        <v>0</v>
      </c>
      <c r="C424">
        <f>SUMIFS('[1]FAANGM - Price - Weekly'!$E:$E,'[1]FAANGM - Price - Weekly'!$A:$A,$A424)</f>
        <v>40.125</v>
      </c>
      <c r="D424">
        <f>SUMIFS('[1]FAANGM - Volume - Weekly'!$D:$D,'[1]FAANGM - Volume - Weekly'!$A:$A,A424)</f>
        <v>1050000000</v>
      </c>
      <c r="E424">
        <f>SUMIFS('[1]FAANGM - Twitter - Weekly'!$B:$B,'[1]FAANGM - Twitter - Weekly'!$A:$A,$A424)</f>
        <v>8546</v>
      </c>
      <c r="F424">
        <f>SUMIFS('[1]FAANGM - Twitter - Weekly'!$C:$C,'[1]FAANGM - Twitter - Weekly'!$A:$A,$A424)</f>
        <v>1156</v>
      </c>
      <c r="G424">
        <f>SUMIFS('[1]FAANGM - Twitter - Weekly'!$D:$D,'[1]FAANGM - Twitter - Weekly'!$A:$A,$A424)</f>
        <v>-924</v>
      </c>
      <c r="H424">
        <f>SUMIFS('[1]FAANGM - News - Weekly'!$B:$B,'[1]FAANGM - News - Weekly'!$A:$A,$A424)</f>
        <v>5411</v>
      </c>
      <c r="I424">
        <f>SUMIFS('[1]FAANGM - News - Weekly'!$C:$C,'[1]FAANGM - News - Weekly'!$A:$A,$A424)</f>
        <v>270</v>
      </c>
      <c r="J424">
        <f>SUMIFS('[1]FAANGM - News - Weekly'!$D:$D,'[1]FAANGM - News - Weekly'!$A:$A,$A424)</f>
        <v>-170</v>
      </c>
      <c r="K424">
        <f>IF(Q424=0,(Q423+Q425)/2,Q424)</f>
        <v>182462656</v>
      </c>
      <c r="L424">
        <f>IF(R424=0,(R423+R425)/2,R424)</f>
        <v>0.98461657714479989</v>
      </c>
      <c r="Q424">
        <f>SUMIFS('[1]FAANGM - Short Interest'!$B:$B,'[1]FAANGM - Short Interest'!$A:$A,B424)</f>
        <v>0</v>
      </c>
      <c r="R424">
        <f>SUMIFS('[1]FAANGM - Short Interest'!$E:$E,'[1]FAANGM - Short Interest'!$A:$A,B424)</f>
        <v>0</v>
      </c>
    </row>
    <row r="425" spans="1:18" x14ac:dyDescent="0.35">
      <c r="A425" s="2">
        <v>43140</v>
      </c>
      <c r="B425" s="3">
        <v>43146</v>
      </c>
      <c r="C425">
        <f>SUMIFS('[1]FAANGM - Price - Weekly'!$E:$E,'[1]FAANGM - Price - Weekly'!$A:$A,$A425)</f>
        <v>39.103000000000002</v>
      </c>
      <c r="D425">
        <f>SUMIFS('[1]FAANGM - Volume - Weekly'!$D:$D,'[1]FAANGM - Volume - Weekly'!$A:$A,A425)</f>
        <v>1270000000</v>
      </c>
      <c r="E425">
        <f>SUMIFS('[1]FAANGM - Twitter - Weekly'!$B:$B,'[1]FAANGM - Twitter - Weekly'!$A:$A,$A425)</f>
        <v>1921</v>
      </c>
      <c r="F425">
        <f>SUMIFS('[1]FAANGM - Twitter - Weekly'!$C:$C,'[1]FAANGM - Twitter - Weekly'!$A:$A,$A425)</f>
        <v>135</v>
      </c>
      <c r="G425">
        <f>SUMIFS('[1]FAANGM - Twitter - Weekly'!$D:$D,'[1]FAANGM - Twitter - Weekly'!$A:$A,$A425)</f>
        <v>-197</v>
      </c>
      <c r="H425">
        <f>SUMIFS('[1]FAANGM - News - Weekly'!$B:$B,'[1]FAANGM - News - Weekly'!$A:$A,$A425)</f>
        <v>2231</v>
      </c>
      <c r="I425">
        <f>SUMIFS('[1]FAANGM - News - Weekly'!$C:$C,'[1]FAANGM - News - Weekly'!$A:$A,$A425)</f>
        <v>13</v>
      </c>
      <c r="J425">
        <f>SUMIFS('[1]FAANGM - News - Weekly'!$D:$D,'[1]FAANGM - News - Weekly'!$A:$A,$A425)</f>
        <v>-17</v>
      </c>
      <c r="K425">
        <f>IF(Q425=0,(Q424+Q426)/2,Q425)</f>
        <v>196610284</v>
      </c>
      <c r="L425">
        <f>IF(R425=0,(R424+R426)/2,R425)</f>
        <v>0.84307329647468998</v>
      </c>
      <c r="Q425">
        <f>SUMIFS('[1]FAANGM - Short Interest'!$B:$B,'[1]FAANGM - Short Interest'!$A:$A,B425)</f>
        <v>196610284</v>
      </c>
      <c r="R425">
        <f>SUMIFS('[1]FAANGM - Short Interest'!$E:$E,'[1]FAANGM - Short Interest'!$A:$A,B425)</f>
        <v>0.84307329647468998</v>
      </c>
    </row>
    <row r="426" spans="1:18" x14ac:dyDescent="0.35">
      <c r="A426" s="2">
        <v>43147</v>
      </c>
      <c r="B426" s="3">
        <v>0</v>
      </c>
      <c r="C426">
        <f>SUMIFS('[1]FAANGM - Price - Weekly'!$E:$E,'[1]FAANGM - Price - Weekly'!$A:$A,$A426)</f>
        <v>43.106999999999999</v>
      </c>
      <c r="D426">
        <f>SUMIFS('[1]FAANGM - Volume - Weekly'!$D:$D,'[1]FAANGM - Volume - Weekly'!$A:$A,A426)</f>
        <v>901350016</v>
      </c>
      <c r="E426">
        <f>SUMIFS('[1]FAANGM - Twitter - Weekly'!$B:$B,'[1]FAANGM - Twitter - Weekly'!$A:$A,$A426)</f>
        <v>1915</v>
      </c>
      <c r="F426">
        <f>SUMIFS('[1]FAANGM - Twitter - Weekly'!$C:$C,'[1]FAANGM - Twitter - Weekly'!$A:$A,$A426)</f>
        <v>224</v>
      </c>
      <c r="G426">
        <f>SUMIFS('[1]FAANGM - Twitter - Weekly'!$D:$D,'[1]FAANGM - Twitter - Weekly'!$A:$A,$A426)</f>
        <v>-162</v>
      </c>
      <c r="H426">
        <f>SUMIFS('[1]FAANGM - News - Weekly'!$B:$B,'[1]FAANGM - News - Weekly'!$A:$A,$A426)</f>
        <v>2542</v>
      </c>
      <c r="I426">
        <f>SUMIFS('[1]FAANGM - News - Weekly'!$C:$C,'[1]FAANGM - News - Weekly'!$A:$A,$A426)</f>
        <v>71</v>
      </c>
      <c r="J426">
        <f>SUMIFS('[1]FAANGM - News - Weekly'!$D:$D,'[1]FAANGM - News - Weekly'!$A:$A,$A426)</f>
        <v>-5</v>
      </c>
      <c r="K426">
        <f>IF(Q426=0,(Q425+Q427)/2,Q426)</f>
        <v>215766954</v>
      </c>
      <c r="L426">
        <f>IF(R426=0,(R425+R427)/2,R426)</f>
        <v>1.22801974956675</v>
      </c>
      <c r="Q426">
        <f>SUMIFS('[1]FAANGM - Short Interest'!$B:$B,'[1]FAANGM - Short Interest'!$A:$A,B426)</f>
        <v>0</v>
      </c>
      <c r="R426">
        <f>SUMIFS('[1]FAANGM - Short Interest'!$E:$E,'[1]FAANGM - Short Interest'!$A:$A,B426)</f>
        <v>0</v>
      </c>
    </row>
    <row r="427" spans="1:18" x14ac:dyDescent="0.35">
      <c r="A427" s="2">
        <v>43154</v>
      </c>
      <c r="B427" s="3">
        <v>43159</v>
      </c>
      <c r="C427">
        <f>SUMIFS('[1]FAANGM - Price - Weekly'!$E:$E,'[1]FAANGM - Price - Weekly'!$A:$A,$A427)</f>
        <v>43.875</v>
      </c>
      <c r="D427">
        <f>SUMIFS('[1]FAANGM - Volume - Weekly'!$D:$D,'[1]FAANGM - Volume - Weekly'!$A:$A,A427)</f>
        <v>544830016</v>
      </c>
      <c r="E427">
        <f>SUMIFS('[1]FAANGM - Twitter - Weekly'!$B:$B,'[1]FAANGM - Twitter - Weekly'!$A:$A,$A427)</f>
        <v>1176</v>
      </c>
      <c r="F427">
        <f>SUMIFS('[1]FAANGM - Twitter - Weekly'!$C:$C,'[1]FAANGM - Twitter - Weekly'!$A:$A,$A427)</f>
        <v>87</v>
      </c>
      <c r="G427">
        <f>SUMIFS('[1]FAANGM - Twitter - Weekly'!$D:$D,'[1]FAANGM - Twitter - Weekly'!$A:$A,$A427)</f>
        <v>-107</v>
      </c>
      <c r="H427">
        <f>SUMIFS('[1]FAANGM - News - Weekly'!$B:$B,'[1]FAANGM - News - Weekly'!$A:$A,$A427)</f>
        <v>2012</v>
      </c>
      <c r="I427">
        <f>SUMIFS('[1]FAANGM - News - Weekly'!$C:$C,'[1]FAANGM - News - Weekly'!$A:$A,$A427)</f>
        <v>12</v>
      </c>
      <c r="J427">
        <f>SUMIFS('[1]FAANGM - News - Weekly'!$D:$D,'[1]FAANGM - News - Weekly'!$A:$A,$A427)</f>
        <v>-10</v>
      </c>
      <c r="K427">
        <f>IF(Q427=0,(Q426+Q428)/2,Q427)</f>
        <v>234923624</v>
      </c>
      <c r="L427">
        <f>IF(R427=0,(R426+R428)/2,R427)</f>
        <v>1.6129662026588101</v>
      </c>
      <c r="Q427">
        <f>SUMIFS('[1]FAANGM - Short Interest'!$B:$B,'[1]FAANGM - Short Interest'!$A:$A,B427)</f>
        <v>234923624</v>
      </c>
      <c r="R427">
        <f>SUMIFS('[1]FAANGM - Short Interest'!$E:$E,'[1]FAANGM - Short Interest'!$A:$A,B427)</f>
        <v>1.6129662026588101</v>
      </c>
    </row>
    <row r="428" spans="1:18" x14ac:dyDescent="0.35">
      <c r="A428" s="2">
        <v>43161</v>
      </c>
      <c r="B428" s="3">
        <v>0</v>
      </c>
      <c r="C428">
        <f>SUMIFS('[1]FAANGM - Price - Weekly'!$E:$E,'[1]FAANGM - Price - Weekly'!$A:$A,$A428)</f>
        <v>44.052999999999997</v>
      </c>
      <c r="D428">
        <f>SUMIFS('[1]FAANGM - Volume - Weekly'!$D:$D,'[1]FAANGM - Volume - Weekly'!$A:$A,A428)</f>
        <v>808510016</v>
      </c>
      <c r="E428">
        <f>SUMIFS('[1]FAANGM - Twitter - Weekly'!$B:$B,'[1]FAANGM - Twitter - Weekly'!$A:$A,$A428)</f>
        <v>2946</v>
      </c>
      <c r="F428">
        <f>SUMIFS('[1]FAANGM - Twitter - Weekly'!$C:$C,'[1]FAANGM - Twitter - Weekly'!$A:$A,$A428)</f>
        <v>157</v>
      </c>
      <c r="G428">
        <f>SUMIFS('[1]FAANGM - Twitter - Weekly'!$D:$D,'[1]FAANGM - Twitter - Weekly'!$A:$A,$A428)</f>
        <v>-193</v>
      </c>
      <c r="H428">
        <f>SUMIFS('[1]FAANGM - News - Weekly'!$B:$B,'[1]FAANGM - News - Weekly'!$A:$A,$A428)</f>
        <v>2119</v>
      </c>
      <c r="I428">
        <f>SUMIFS('[1]FAANGM - News - Weekly'!$C:$C,'[1]FAANGM - News - Weekly'!$A:$A,$A428)</f>
        <v>6</v>
      </c>
      <c r="J428">
        <f>SUMIFS('[1]FAANGM - News - Weekly'!$D:$D,'[1]FAANGM - News - Weekly'!$A:$A,$A428)</f>
        <v>-6</v>
      </c>
      <c r="K428">
        <f>IF(Q428=0,(Q427+Q429)/2,Q428)</f>
        <v>252013934</v>
      </c>
      <c r="L428">
        <f>IF(R428=0,(R427+R429)/2,R428)</f>
        <v>1.8848548806752099</v>
      </c>
      <c r="Q428">
        <f>SUMIFS('[1]FAANGM - Short Interest'!$B:$B,'[1]FAANGM - Short Interest'!$A:$A,B428)</f>
        <v>0</v>
      </c>
      <c r="R428">
        <f>SUMIFS('[1]FAANGM - Short Interest'!$E:$E,'[1]FAANGM - Short Interest'!$A:$A,B428)</f>
        <v>0</v>
      </c>
    </row>
    <row r="429" spans="1:18" x14ac:dyDescent="0.35">
      <c r="A429" s="2">
        <v>43168</v>
      </c>
      <c r="B429" s="3">
        <v>43174</v>
      </c>
      <c r="C429">
        <f>SUMIFS('[1]FAANGM - Price - Weekly'!$E:$E,'[1]FAANGM - Price - Weekly'!$A:$A,$A429)</f>
        <v>44.994999999999997</v>
      </c>
      <c r="D429">
        <f>SUMIFS('[1]FAANGM - Volume - Weekly'!$D:$D,'[1]FAANGM - Volume - Weekly'!$A:$A,A429)</f>
        <v>559409984</v>
      </c>
      <c r="E429">
        <f>SUMIFS('[1]FAANGM - Twitter - Weekly'!$B:$B,'[1]FAANGM - Twitter - Weekly'!$A:$A,$A429)</f>
        <v>2161</v>
      </c>
      <c r="F429">
        <f>SUMIFS('[1]FAANGM - Twitter - Weekly'!$C:$C,'[1]FAANGM - Twitter - Weekly'!$A:$A,$A429)</f>
        <v>117</v>
      </c>
      <c r="G429">
        <f>SUMIFS('[1]FAANGM - Twitter - Weekly'!$D:$D,'[1]FAANGM - Twitter - Weekly'!$A:$A,$A429)</f>
        <v>-106</v>
      </c>
      <c r="H429">
        <f>SUMIFS('[1]FAANGM - News - Weekly'!$B:$B,'[1]FAANGM - News - Weekly'!$A:$A,$A429)</f>
        <v>1959</v>
      </c>
      <c r="I429">
        <f>SUMIFS('[1]FAANGM - News - Weekly'!$C:$C,'[1]FAANGM - News - Weekly'!$A:$A,$A429)</f>
        <v>22</v>
      </c>
      <c r="J429">
        <f>SUMIFS('[1]FAANGM - News - Weekly'!$D:$D,'[1]FAANGM - News - Weekly'!$A:$A,$A429)</f>
        <v>-19</v>
      </c>
      <c r="K429">
        <f>IF(Q429=0,(Q428+Q430)/2,Q429)</f>
        <v>269104244</v>
      </c>
      <c r="L429">
        <f>IF(R429=0,(R428+R430)/2,R429)</f>
        <v>2.1567435586916099</v>
      </c>
      <c r="Q429">
        <f>SUMIFS('[1]FAANGM - Short Interest'!$B:$B,'[1]FAANGM - Short Interest'!$A:$A,B429)</f>
        <v>269104244</v>
      </c>
      <c r="R429">
        <f>SUMIFS('[1]FAANGM - Short Interest'!$E:$E,'[1]FAANGM - Short Interest'!$A:$A,B429)</f>
        <v>2.1567435586916099</v>
      </c>
    </row>
    <row r="430" spans="1:18" x14ac:dyDescent="0.35">
      <c r="A430" s="2">
        <v>43175</v>
      </c>
      <c r="B430" s="3">
        <v>0</v>
      </c>
      <c r="C430">
        <f>SUMIFS('[1]FAANGM - Price - Weekly'!$E:$E,'[1]FAANGM - Price - Weekly'!$A:$A,$A430)</f>
        <v>44.505000000000003</v>
      </c>
      <c r="D430">
        <f>SUMIFS('[1]FAANGM - Volume - Weekly'!$D:$D,'[1]FAANGM - Volume - Weekly'!$A:$A,A430)</f>
        <v>621670016</v>
      </c>
      <c r="E430">
        <f>SUMIFS('[1]FAANGM - Twitter - Weekly'!$B:$B,'[1]FAANGM - Twitter - Weekly'!$A:$A,$A430)</f>
        <v>2602</v>
      </c>
      <c r="F430">
        <f>SUMIFS('[1]FAANGM - Twitter - Weekly'!$C:$C,'[1]FAANGM - Twitter - Weekly'!$A:$A,$A430)</f>
        <v>122</v>
      </c>
      <c r="G430">
        <f>SUMIFS('[1]FAANGM - Twitter - Weekly'!$D:$D,'[1]FAANGM - Twitter - Weekly'!$A:$A,$A430)</f>
        <v>-161</v>
      </c>
      <c r="H430">
        <f>SUMIFS('[1]FAANGM - News - Weekly'!$B:$B,'[1]FAANGM - News - Weekly'!$A:$A,$A430)</f>
        <v>2064</v>
      </c>
      <c r="I430">
        <f>SUMIFS('[1]FAANGM - News - Weekly'!$C:$C,'[1]FAANGM - News - Weekly'!$A:$A,$A430)</f>
        <v>13</v>
      </c>
      <c r="J430">
        <f>SUMIFS('[1]FAANGM - News - Weekly'!$D:$D,'[1]FAANGM - News - Weekly'!$A:$A,$A430)</f>
        <v>-9</v>
      </c>
      <c r="K430">
        <f>IF(Q430=0,(Q429+Q431)/2,Q430)</f>
        <v>244408930</v>
      </c>
      <c r="L430">
        <f>IF(R430=0,(R429+R431)/2,R430)</f>
        <v>1.8156472074900449</v>
      </c>
      <c r="Q430">
        <f>SUMIFS('[1]FAANGM - Short Interest'!$B:$B,'[1]FAANGM - Short Interest'!$A:$A,B430)</f>
        <v>0</v>
      </c>
      <c r="R430">
        <f>SUMIFS('[1]FAANGM - Short Interest'!$E:$E,'[1]FAANGM - Short Interest'!$A:$A,B430)</f>
        <v>0</v>
      </c>
    </row>
    <row r="431" spans="1:18" x14ac:dyDescent="0.35">
      <c r="A431" s="2">
        <v>43182</v>
      </c>
      <c r="B431" s="3">
        <v>43188</v>
      </c>
      <c r="C431">
        <f>SUMIFS('[1]FAANGM - Price - Weekly'!$E:$E,'[1]FAANGM - Price - Weekly'!$A:$A,$A431)</f>
        <v>41.234999999999999</v>
      </c>
      <c r="D431">
        <f>SUMIFS('[1]FAANGM - Volume - Weekly'!$D:$D,'[1]FAANGM - Volume - Weekly'!$A:$A,A431)</f>
        <v>690680000</v>
      </c>
      <c r="E431">
        <f>SUMIFS('[1]FAANGM - Twitter - Weekly'!$B:$B,'[1]FAANGM - Twitter - Weekly'!$A:$A,$A431)</f>
        <v>2794</v>
      </c>
      <c r="F431">
        <f>SUMIFS('[1]FAANGM - Twitter - Weekly'!$C:$C,'[1]FAANGM - Twitter - Weekly'!$A:$A,$A431)</f>
        <v>135</v>
      </c>
      <c r="G431">
        <f>SUMIFS('[1]FAANGM - Twitter - Weekly'!$D:$D,'[1]FAANGM - Twitter - Weekly'!$A:$A,$A431)</f>
        <v>-203</v>
      </c>
      <c r="H431">
        <f>SUMIFS('[1]FAANGM - News - Weekly'!$B:$B,'[1]FAANGM - News - Weekly'!$A:$A,$A431)</f>
        <v>2215</v>
      </c>
      <c r="I431">
        <f>SUMIFS('[1]FAANGM - News - Weekly'!$C:$C,'[1]FAANGM - News - Weekly'!$A:$A,$A431)</f>
        <v>12</v>
      </c>
      <c r="J431">
        <f>SUMIFS('[1]FAANGM - News - Weekly'!$D:$D,'[1]FAANGM - News - Weekly'!$A:$A,$A431)</f>
        <v>-9</v>
      </c>
      <c r="K431">
        <f>IF(Q431=0,(Q430+Q432)/2,Q431)</f>
        <v>219713616</v>
      </c>
      <c r="L431">
        <f>IF(R431=0,(R430+R432)/2,R431)</f>
        <v>1.4745508562884799</v>
      </c>
      <c r="Q431">
        <f>SUMIFS('[1]FAANGM - Short Interest'!$B:$B,'[1]FAANGM - Short Interest'!$A:$A,B431)</f>
        <v>219713616</v>
      </c>
      <c r="R431">
        <f>SUMIFS('[1]FAANGM - Short Interest'!$E:$E,'[1]FAANGM - Short Interest'!$A:$A,B431)</f>
        <v>1.4745508562884799</v>
      </c>
    </row>
    <row r="432" spans="1:18" x14ac:dyDescent="0.35">
      <c r="A432" s="2">
        <v>43189</v>
      </c>
      <c r="B432" s="3">
        <v>0</v>
      </c>
      <c r="C432">
        <f>SUMIFS('[1]FAANGM - Price - Weekly'!$E:$E,'[1]FAANGM - Price - Weekly'!$A:$A,$A432)</f>
        <v>41.945</v>
      </c>
      <c r="D432">
        <f>SUMIFS('[1]FAANGM - Volume - Weekly'!$D:$D,'[1]FAANGM - Volume - Weekly'!$A:$A,A432)</f>
        <v>634120000</v>
      </c>
      <c r="E432">
        <f>SUMIFS('[1]FAANGM - Twitter - Weekly'!$B:$B,'[1]FAANGM - Twitter - Weekly'!$A:$A,$A432)</f>
        <v>3141</v>
      </c>
      <c r="F432">
        <f>SUMIFS('[1]FAANGM - Twitter - Weekly'!$C:$C,'[1]FAANGM - Twitter - Weekly'!$A:$A,$A432)</f>
        <v>124</v>
      </c>
      <c r="G432">
        <f>SUMIFS('[1]FAANGM - Twitter - Weekly'!$D:$D,'[1]FAANGM - Twitter - Weekly'!$A:$A,$A432)</f>
        <v>-164</v>
      </c>
      <c r="H432">
        <f>SUMIFS('[1]FAANGM - News - Weekly'!$B:$B,'[1]FAANGM - News - Weekly'!$A:$A,$A432)</f>
        <v>2930</v>
      </c>
      <c r="I432">
        <f>SUMIFS('[1]FAANGM - News - Weekly'!$C:$C,'[1]FAANGM - News - Weekly'!$A:$A,$A432)</f>
        <v>7</v>
      </c>
      <c r="J432">
        <f>SUMIFS('[1]FAANGM - News - Weekly'!$D:$D,'[1]FAANGM - News - Weekly'!$A:$A,$A432)</f>
        <v>-48</v>
      </c>
      <c r="K432">
        <f>IF(Q432=0,(Q431+Q433)/2,Q432)</f>
        <v>109856808</v>
      </c>
      <c r="L432">
        <f>IF(R432=0,(R431+R433)/2,R432)</f>
        <v>0.73727542814423996</v>
      </c>
      <c r="Q432">
        <f>SUMIFS('[1]FAANGM - Short Interest'!$B:$B,'[1]FAANGM - Short Interest'!$A:$A,B432)</f>
        <v>0</v>
      </c>
      <c r="R432">
        <f>SUMIFS('[1]FAANGM - Short Interest'!$E:$E,'[1]FAANGM - Short Interest'!$A:$A,B432)</f>
        <v>0</v>
      </c>
    </row>
    <row r="433" spans="1:18" x14ac:dyDescent="0.35">
      <c r="A433" s="2">
        <v>43196</v>
      </c>
      <c r="B433" s="3">
        <v>0</v>
      </c>
      <c r="C433">
        <f>SUMIFS('[1]FAANGM - Price - Weekly'!$E:$E,'[1]FAANGM - Price - Weekly'!$A:$A,$A433)</f>
        <v>42.094999999999999</v>
      </c>
      <c r="D433">
        <f>SUMIFS('[1]FAANGM - Volume - Weekly'!$D:$D,'[1]FAANGM - Volume - Weekly'!$A:$A,A433)</f>
        <v>657640000</v>
      </c>
      <c r="E433">
        <f>SUMIFS('[1]FAANGM - Twitter - Weekly'!$B:$B,'[1]FAANGM - Twitter - Weekly'!$A:$A,$A433)</f>
        <v>3543</v>
      </c>
      <c r="F433">
        <f>SUMIFS('[1]FAANGM - Twitter - Weekly'!$C:$C,'[1]FAANGM - Twitter - Weekly'!$A:$A,$A433)</f>
        <v>171</v>
      </c>
      <c r="G433">
        <f>SUMIFS('[1]FAANGM - Twitter - Weekly'!$D:$D,'[1]FAANGM - Twitter - Weekly'!$A:$A,$A433)</f>
        <v>-190</v>
      </c>
      <c r="H433">
        <f>SUMIFS('[1]FAANGM - News - Weekly'!$B:$B,'[1]FAANGM - News - Weekly'!$A:$A,$A433)</f>
        <v>1916</v>
      </c>
      <c r="I433">
        <f>SUMIFS('[1]FAANGM - News - Weekly'!$C:$C,'[1]FAANGM - News - Weekly'!$A:$A,$A433)</f>
        <v>22</v>
      </c>
      <c r="J433">
        <f>SUMIFS('[1]FAANGM - News - Weekly'!$D:$D,'[1]FAANGM - News - Weekly'!$A:$A,$A433)</f>
        <v>-17</v>
      </c>
      <c r="K433">
        <f>IF(Q433=0,(Q432+Q434)/2,Q433)</f>
        <v>112412216</v>
      </c>
      <c r="L433">
        <f>IF(R433=0,(R432+R434)/2,R433)</f>
        <v>0.96081392403817001</v>
      </c>
      <c r="Q433">
        <f>SUMIFS('[1]FAANGM - Short Interest'!$B:$B,'[1]FAANGM - Short Interest'!$A:$A,B433)</f>
        <v>0</v>
      </c>
      <c r="R433">
        <f>SUMIFS('[1]FAANGM - Short Interest'!$E:$E,'[1]FAANGM - Short Interest'!$A:$A,B433)</f>
        <v>0</v>
      </c>
    </row>
    <row r="434" spans="1:18" x14ac:dyDescent="0.35">
      <c r="A434" s="2">
        <v>43203</v>
      </c>
      <c r="B434" s="3">
        <v>43203</v>
      </c>
      <c r="C434">
        <f>SUMIFS('[1]FAANGM - Price - Weekly'!$E:$E,'[1]FAANGM - Price - Weekly'!$A:$A,$A434)</f>
        <v>43.682000000000002</v>
      </c>
      <c r="D434">
        <f>SUMIFS('[1]FAANGM - Volume - Weekly'!$D:$D,'[1]FAANGM - Volume - Weekly'!$A:$A,A434)</f>
        <v>512309984</v>
      </c>
      <c r="E434">
        <f>SUMIFS('[1]FAANGM - Twitter - Weekly'!$B:$B,'[1]FAANGM - Twitter - Weekly'!$A:$A,$A434)</f>
        <v>2302</v>
      </c>
      <c r="F434">
        <f>SUMIFS('[1]FAANGM - Twitter - Weekly'!$C:$C,'[1]FAANGM - Twitter - Weekly'!$A:$A,$A434)</f>
        <v>157</v>
      </c>
      <c r="G434">
        <f>SUMIFS('[1]FAANGM - Twitter - Weekly'!$D:$D,'[1]FAANGM - Twitter - Weekly'!$A:$A,$A434)</f>
        <v>-190</v>
      </c>
      <c r="H434">
        <f>SUMIFS('[1]FAANGM - News - Weekly'!$B:$B,'[1]FAANGM - News - Weekly'!$A:$A,$A434)</f>
        <v>1811</v>
      </c>
      <c r="I434">
        <f>SUMIFS('[1]FAANGM - News - Weekly'!$C:$C,'[1]FAANGM - News - Weekly'!$A:$A,$A434)</f>
        <v>18</v>
      </c>
      <c r="J434">
        <f>SUMIFS('[1]FAANGM - News - Weekly'!$D:$D,'[1]FAANGM - News - Weekly'!$A:$A,$A434)</f>
        <v>-17</v>
      </c>
      <c r="K434">
        <f>IF(Q434=0,(Q433+Q435)/2,Q434)</f>
        <v>224824432</v>
      </c>
      <c r="L434">
        <f>IF(R434=0,(R433+R435)/2,R434)</f>
        <v>1.92162784807634</v>
      </c>
      <c r="Q434">
        <f>SUMIFS('[1]FAANGM - Short Interest'!$B:$B,'[1]FAANGM - Short Interest'!$A:$A,B434)</f>
        <v>224824432</v>
      </c>
      <c r="R434">
        <f>SUMIFS('[1]FAANGM - Short Interest'!$E:$E,'[1]FAANGM - Short Interest'!$A:$A,B434)</f>
        <v>1.92162784807634</v>
      </c>
    </row>
    <row r="435" spans="1:18" x14ac:dyDescent="0.35">
      <c r="A435" s="2">
        <v>43210</v>
      </c>
      <c r="B435" s="3">
        <v>0</v>
      </c>
      <c r="C435">
        <f>SUMIFS('[1]FAANGM - Price - Weekly'!$E:$E,'[1]FAANGM - Price - Weekly'!$A:$A,$A435)</f>
        <v>41.43</v>
      </c>
      <c r="D435">
        <f>SUMIFS('[1]FAANGM - Volume - Weekly'!$D:$D,'[1]FAANGM - Volume - Weekly'!$A:$A,A435)</f>
        <v>676950016</v>
      </c>
      <c r="E435">
        <f>SUMIFS('[1]FAANGM - Twitter - Weekly'!$B:$B,'[1]FAANGM - Twitter - Weekly'!$A:$A,$A435)</f>
        <v>2247</v>
      </c>
      <c r="F435">
        <f>SUMIFS('[1]FAANGM - Twitter - Weekly'!$C:$C,'[1]FAANGM - Twitter - Weekly'!$A:$A,$A435)</f>
        <v>103</v>
      </c>
      <c r="G435">
        <f>SUMIFS('[1]FAANGM - Twitter - Weekly'!$D:$D,'[1]FAANGM - Twitter - Weekly'!$A:$A,$A435)</f>
        <v>-332</v>
      </c>
      <c r="H435">
        <f>SUMIFS('[1]FAANGM - News - Weekly'!$B:$B,'[1]FAANGM - News - Weekly'!$A:$A,$A435)</f>
        <v>2845</v>
      </c>
      <c r="I435">
        <f>SUMIFS('[1]FAANGM - News - Weekly'!$C:$C,'[1]FAANGM - News - Weekly'!$A:$A,$A435)</f>
        <v>5</v>
      </c>
      <c r="J435">
        <f>SUMIFS('[1]FAANGM - News - Weekly'!$D:$D,'[1]FAANGM - News - Weekly'!$A:$A,$A435)</f>
        <v>-66</v>
      </c>
      <c r="K435">
        <f>IF(Q435=0,(Q434+Q436)/2,Q435)</f>
        <v>214236372</v>
      </c>
      <c r="L435">
        <f>IF(R435=0,(R434+R436)/2,R435)</f>
        <v>1.7099932228590999</v>
      </c>
      <c r="Q435">
        <f>SUMIFS('[1]FAANGM - Short Interest'!$B:$B,'[1]FAANGM - Short Interest'!$A:$A,B435)</f>
        <v>0</v>
      </c>
      <c r="R435">
        <f>SUMIFS('[1]FAANGM - Short Interest'!$E:$E,'[1]FAANGM - Short Interest'!$A:$A,B435)</f>
        <v>0</v>
      </c>
    </row>
    <row r="436" spans="1:18" x14ac:dyDescent="0.35">
      <c r="A436" s="2">
        <v>43217</v>
      </c>
      <c r="B436" s="3">
        <v>43220</v>
      </c>
      <c r="C436">
        <f>SUMIFS('[1]FAANGM - Price - Weekly'!$E:$E,'[1]FAANGM - Price - Weekly'!$A:$A,$A436)</f>
        <v>40.58</v>
      </c>
      <c r="D436">
        <f>SUMIFS('[1]FAANGM - Volume - Weekly'!$D:$D,'[1]FAANGM - Volume - Weekly'!$A:$A,A436)</f>
        <v>648830016</v>
      </c>
      <c r="E436">
        <f>SUMIFS('[1]FAANGM - Twitter - Weekly'!$B:$B,'[1]FAANGM - Twitter - Weekly'!$A:$A,$A436)</f>
        <v>2240</v>
      </c>
      <c r="F436">
        <f>SUMIFS('[1]FAANGM - Twitter - Weekly'!$C:$C,'[1]FAANGM - Twitter - Weekly'!$A:$A,$A436)</f>
        <v>156</v>
      </c>
      <c r="G436">
        <f>SUMIFS('[1]FAANGM - Twitter - Weekly'!$D:$D,'[1]FAANGM - Twitter - Weekly'!$A:$A,$A436)</f>
        <v>-206</v>
      </c>
      <c r="H436">
        <f>SUMIFS('[1]FAANGM - News - Weekly'!$B:$B,'[1]FAANGM - News - Weekly'!$A:$A,$A436)</f>
        <v>2410</v>
      </c>
      <c r="I436">
        <f>SUMIFS('[1]FAANGM - News - Weekly'!$C:$C,'[1]FAANGM - News - Weekly'!$A:$A,$A436)</f>
        <v>12</v>
      </c>
      <c r="J436">
        <f>SUMIFS('[1]FAANGM - News - Weekly'!$D:$D,'[1]FAANGM - News - Weekly'!$A:$A,$A436)</f>
        <v>-13</v>
      </c>
      <c r="K436">
        <f>IF(Q436=0,(Q435+Q437)/2,Q436)</f>
        <v>203648312</v>
      </c>
      <c r="L436">
        <f>IF(R436=0,(R435+R437)/2,R436)</f>
        <v>1.4983585976418601</v>
      </c>
      <c r="Q436">
        <f>SUMIFS('[1]FAANGM - Short Interest'!$B:$B,'[1]FAANGM - Short Interest'!$A:$A,B436)</f>
        <v>203648312</v>
      </c>
      <c r="R436">
        <f>SUMIFS('[1]FAANGM - Short Interest'!$E:$E,'[1]FAANGM - Short Interest'!$A:$A,B436)</f>
        <v>1.4983585976418601</v>
      </c>
    </row>
    <row r="437" spans="1:18" x14ac:dyDescent="0.35">
      <c r="A437" s="2">
        <v>43224</v>
      </c>
      <c r="B437" s="3">
        <v>0</v>
      </c>
      <c r="C437">
        <f>SUMIFS('[1]FAANGM - Price - Weekly'!$E:$E,'[1]FAANGM - Price - Weekly'!$A:$A,$A437)</f>
        <v>45.957999999999998</v>
      </c>
      <c r="D437">
        <f>SUMIFS('[1]FAANGM - Volume - Weekly'!$D:$D,'[1]FAANGM - Volume - Weekly'!$A:$A,A437)</f>
        <v>1010000000</v>
      </c>
      <c r="E437">
        <f>SUMIFS('[1]FAANGM - Twitter - Weekly'!$B:$B,'[1]FAANGM - Twitter - Weekly'!$A:$A,$A437)</f>
        <v>2565</v>
      </c>
      <c r="F437">
        <f>SUMIFS('[1]FAANGM - Twitter - Weekly'!$C:$C,'[1]FAANGM - Twitter - Weekly'!$A:$A,$A437)</f>
        <v>319</v>
      </c>
      <c r="G437">
        <f>SUMIFS('[1]FAANGM - Twitter - Weekly'!$D:$D,'[1]FAANGM - Twitter - Weekly'!$A:$A,$A437)</f>
        <v>-163</v>
      </c>
      <c r="H437">
        <f>SUMIFS('[1]FAANGM - News - Weekly'!$B:$B,'[1]FAANGM - News - Weekly'!$A:$A,$A437)</f>
        <v>2288</v>
      </c>
      <c r="I437">
        <f>SUMIFS('[1]FAANGM - News - Weekly'!$C:$C,'[1]FAANGM - News - Weekly'!$A:$A,$A437)</f>
        <v>78</v>
      </c>
      <c r="J437">
        <f>SUMIFS('[1]FAANGM - News - Weekly'!$D:$D,'[1]FAANGM - News - Weekly'!$A:$A,$A437)</f>
        <v>-14</v>
      </c>
      <c r="K437">
        <f>IF(Q437=0,(Q436+Q438)/2,Q437)</f>
        <v>194595144</v>
      </c>
      <c r="L437">
        <f>IF(R437=0,(R436+R438)/2,R437)</f>
        <v>1.3817386882669549</v>
      </c>
      <c r="Q437">
        <f>SUMIFS('[1]FAANGM - Short Interest'!$B:$B,'[1]FAANGM - Short Interest'!$A:$A,B437)</f>
        <v>0</v>
      </c>
      <c r="R437">
        <f>SUMIFS('[1]FAANGM - Short Interest'!$E:$E,'[1]FAANGM - Short Interest'!$A:$A,B437)</f>
        <v>0</v>
      </c>
    </row>
    <row r="438" spans="1:18" x14ac:dyDescent="0.35">
      <c r="A438" s="2">
        <v>43231</v>
      </c>
      <c r="B438" s="3">
        <v>43235</v>
      </c>
      <c r="C438">
        <f>SUMIFS('[1]FAANGM - Price - Weekly'!$E:$E,'[1]FAANGM - Price - Weekly'!$A:$A,$A438)</f>
        <v>47.146999999999998</v>
      </c>
      <c r="D438">
        <f>SUMIFS('[1]FAANGM - Volume - Weekly'!$D:$D,'[1]FAANGM - Volume - Weekly'!$A:$A,A438)</f>
        <v>593070016</v>
      </c>
      <c r="E438">
        <f>SUMIFS('[1]FAANGM - Twitter - Weekly'!$B:$B,'[1]FAANGM - Twitter - Weekly'!$A:$A,$A438)</f>
        <v>3263</v>
      </c>
      <c r="F438">
        <f>SUMIFS('[1]FAANGM - Twitter - Weekly'!$C:$C,'[1]FAANGM - Twitter - Weekly'!$A:$A,$A438)</f>
        <v>256</v>
      </c>
      <c r="G438">
        <f>SUMIFS('[1]FAANGM - Twitter - Weekly'!$D:$D,'[1]FAANGM - Twitter - Weekly'!$A:$A,$A438)</f>
        <v>-130</v>
      </c>
      <c r="H438">
        <f>SUMIFS('[1]FAANGM - News - Weekly'!$B:$B,'[1]FAANGM - News - Weekly'!$A:$A,$A438)</f>
        <v>3076</v>
      </c>
      <c r="I438">
        <f>SUMIFS('[1]FAANGM - News - Weekly'!$C:$C,'[1]FAANGM - News - Weekly'!$A:$A,$A438)</f>
        <v>26</v>
      </c>
      <c r="J438">
        <f>SUMIFS('[1]FAANGM - News - Weekly'!$D:$D,'[1]FAANGM - News - Weekly'!$A:$A,$A438)</f>
        <v>-9</v>
      </c>
      <c r="K438">
        <f>IF(Q438=0,(Q437+Q439)/2,Q438)</f>
        <v>185541976</v>
      </c>
      <c r="L438">
        <f>IF(R438=0,(R437+R439)/2,R438)</f>
        <v>1.2651187788920499</v>
      </c>
      <c r="Q438">
        <f>SUMIFS('[1]FAANGM - Short Interest'!$B:$B,'[1]FAANGM - Short Interest'!$A:$A,B438)</f>
        <v>185541976</v>
      </c>
      <c r="R438">
        <f>SUMIFS('[1]FAANGM - Short Interest'!$E:$E,'[1]FAANGM - Short Interest'!$A:$A,B438)</f>
        <v>1.2651187788920499</v>
      </c>
    </row>
    <row r="439" spans="1:18" x14ac:dyDescent="0.35">
      <c r="A439" s="2">
        <v>43238</v>
      </c>
      <c r="B439" s="3">
        <v>0</v>
      </c>
      <c r="C439">
        <f>SUMIFS('[1]FAANGM - Price - Weekly'!$E:$E,'[1]FAANGM - Price - Weekly'!$A:$A,$A439)</f>
        <v>46.576999999999998</v>
      </c>
      <c r="D439">
        <f>SUMIFS('[1]FAANGM - Volume - Weekly'!$D:$D,'[1]FAANGM - Volume - Weekly'!$A:$A,A439)</f>
        <v>397000000</v>
      </c>
      <c r="E439">
        <f>SUMIFS('[1]FAANGM - Twitter - Weekly'!$B:$B,'[1]FAANGM - Twitter - Weekly'!$A:$A,$A439)</f>
        <v>1708</v>
      </c>
      <c r="F439">
        <f>SUMIFS('[1]FAANGM - Twitter - Weekly'!$C:$C,'[1]FAANGM - Twitter - Weekly'!$A:$A,$A439)</f>
        <v>62</v>
      </c>
      <c r="G439">
        <f>SUMIFS('[1]FAANGM - Twitter - Weekly'!$D:$D,'[1]FAANGM - Twitter - Weekly'!$A:$A,$A439)</f>
        <v>-92</v>
      </c>
      <c r="H439">
        <f>SUMIFS('[1]FAANGM - News - Weekly'!$B:$B,'[1]FAANGM - News - Weekly'!$A:$A,$A439)</f>
        <v>2444</v>
      </c>
      <c r="I439">
        <f>SUMIFS('[1]FAANGM - News - Weekly'!$C:$C,'[1]FAANGM - News - Weekly'!$A:$A,$A439)</f>
        <v>13</v>
      </c>
      <c r="J439">
        <f>SUMIFS('[1]FAANGM - News - Weekly'!$D:$D,'[1]FAANGM - News - Weekly'!$A:$A,$A439)</f>
        <v>-7</v>
      </c>
      <c r="K439">
        <f>IF(Q439=0,(Q438+Q440)/2,Q439)</f>
        <v>184688186</v>
      </c>
      <c r="L439">
        <f>IF(R439=0,(R438+R440)/2,R439)</f>
        <v>1.7927819459001699</v>
      </c>
      <c r="Q439">
        <f>SUMIFS('[1]FAANGM - Short Interest'!$B:$B,'[1]FAANGM - Short Interest'!$A:$A,B439)</f>
        <v>0</v>
      </c>
      <c r="R439">
        <f>SUMIFS('[1]FAANGM - Short Interest'!$E:$E,'[1]FAANGM - Short Interest'!$A:$A,B439)</f>
        <v>0</v>
      </c>
    </row>
    <row r="440" spans="1:18" x14ac:dyDescent="0.35">
      <c r="A440" s="2">
        <v>43245</v>
      </c>
      <c r="B440" s="3">
        <v>43251</v>
      </c>
      <c r="C440">
        <f>SUMIFS('[1]FAANGM - Price - Weekly'!$E:$E,'[1]FAANGM - Price - Weekly'!$A:$A,$A440)</f>
        <v>47.145000000000003</v>
      </c>
      <c r="D440">
        <f>SUMIFS('[1]FAANGM - Volume - Weekly'!$D:$D,'[1]FAANGM - Volume - Weekly'!$A:$A,A440)</f>
        <v>377580000</v>
      </c>
      <c r="E440">
        <f>SUMIFS('[1]FAANGM - Twitter - Weekly'!$B:$B,'[1]FAANGM - Twitter - Weekly'!$A:$A,$A440)</f>
        <v>2483</v>
      </c>
      <c r="F440">
        <f>SUMIFS('[1]FAANGM - Twitter - Weekly'!$C:$C,'[1]FAANGM - Twitter - Weekly'!$A:$A,$A440)</f>
        <v>191</v>
      </c>
      <c r="G440">
        <f>SUMIFS('[1]FAANGM - Twitter - Weekly'!$D:$D,'[1]FAANGM - Twitter - Weekly'!$A:$A,$A440)</f>
        <v>-116</v>
      </c>
      <c r="H440">
        <f>SUMIFS('[1]FAANGM - News - Weekly'!$B:$B,'[1]FAANGM - News - Weekly'!$A:$A,$A440)</f>
        <v>3046</v>
      </c>
      <c r="I440">
        <f>SUMIFS('[1]FAANGM - News - Weekly'!$C:$C,'[1]FAANGM - News - Weekly'!$A:$A,$A440)</f>
        <v>17</v>
      </c>
      <c r="J440">
        <f>SUMIFS('[1]FAANGM - News - Weekly'!$D:$D,'[1]FAANGM - News - Weekly'!$A:$A,$A440)</f>
        <v>-79</v>
      </c>
      <c r="K440">
        <f>IF(Q440=0,(Q439+Q441)/2,Q440)</f>
        <v>183834396</v>
      </c>
      <c r="L440">
        <f>IF(R440=0,(R439+R441)/2,R440)</f>
        <v>2.3204451129082901</v>
      </c>
      <c r="Q440">
        <f>SUMIFS('[1]FAANGM - Short Interest'!$B:$B,'[1]FAANGM - Short Interest'!$A:$A,B440)</f>
        <v>183834396</v>
      </c>
      <c r="R440">
        <f>SUMIFS('[1]FAANGM - Short Interest'!$E:$E,'[1]FAANGM - Short Interest'!$A:$A,B440)</f>
        <v>2.3204451129082901</v>
      </c>
    </row>
    <row r="441" spans="1:18" x14ac:dyDescent="0.35">
      <c r="A441" s="2">
        <v>43252</v>
      </c>
      <c r="B441" s="3">
        <v>0</v>
      </c>
      <c r="C441">
        <f>SUMIFS('[1]FAANGM - Price - Weekly'!$E:$E,'[1]FAANGM - Price - Weekly'!$A:$A,$A441)</f>
        <v>47.56</v>
      </c>
      <c r="D441">
        <f>SUMIFS('[1]FAANGM - Volume - Weekly'!$D:$D,'[1]FAANGM - Volume - Weekly'!$A:$A,A441)</f>
        <v>368520000</v>
      </c>
      <c r="E441">
        <f>SUMIFS('[1]FAANGM - Twitter - Weekly'!$B:$B,'[1]FAANGM - Twitter - Weekly'!$A:$A,$A441)</f>
        <v>1834</v>
      </c>
      <c r="F441">
        <f>SUMIFS('[1]FAANGM - Twitter - Weekly'!$C:$C,'[1]FAANGM - Twitter - Weekly'!$A:$A,$A441)</f>
        <v>97</v>
      </c>
      <c r="G441">
        <f>SUMIFS('[1]FAANGM - Twitter - Weekly'!$D:$D,'[1]FAANGM - Twitter - Weekly'!$A:$A,$A441)</f>
        <v>-113</v>
      </c>
      <c r="H441">
        <f>SUMIFS('[1]FAANGM - News - Weekly'!$B:$B,'[1]FAANGM - News - Weekly'!$A:$A,$A441)</f>
        <v>2687</v>
      </c>
      <c r="I441">
        <f>SUMIFS('[1]FAANGM - News - Weekly'!$C:$C,'[1]FAANGM - News - Weekly'!$A:$A,$A441)</f>
        <v>4</v>
      </c>
      <c r="J441">
        <f>SUMIFS('[1]FAANGM - News - Weekly'!$D:$D,'[1]FAANGM - News - Weekly'!$A:$A,$A441)</f>
        <v>-11</v>
      </c>
      <c r="K441">
        <f>IF(Q441=0,(Q440+Q442)/2,Q441)</f>
        <v>91917198</v>
      </c>
      <c r="L441">
        <f>IF(R441=0,(R440+R442)/2,R441)</f>
        <v>1.1602225564541451</v>
      </c>
      <c r="Q441">
        <f>SUMIFS('[1]FAANGM - Short Interest'!$B:$B,'[1]FAANGM - Short Interest'!$A:$A,B441)</f>
        <v>0</v>
      </c>
      <c r="R441">
        <f>SUMIFS('[1]FAANGM - Short Interest'!$E:$E,'[1]FAANGM - Short Interest'!$A:$A,B441)</f>
        <v>0</v>
      </c>
    </row>
    <row r="442" spans="1:18" x14ac:dyDescent="0.35">
      <c r="A442" s="2">
        <v>43259</v>
      </c>
      <c r="B442" s="3">
        <v>0</v>
      </c>
      <c r="C442">
        <f>SUMIFS('[1]FAANGM - Price - Weekly'!$E:$E,'[1]FAANGM - Price - Weekly'!$A:$A,$A442)</f>
        <v>47.924999999999997</v>
      </c>
      <c r="D442">
        <f>SUMIFS('[1]FAANGM - Volume - Weekly'!$D:$D,'[1]FAANGM - Volume - Weekly'!$A:$A,A442)</f>
        <v>467080000</v>
      </c>
      <c r="E442">
        <f>SUMIFS('[1]FAANGM - Twitter - Weekly'!$B:$B,'[1]FAANGM - Twitter - Weekly'!$A:$A,$A442)</f>
        <v>1939</v>
      </c>
      <c r="F442">
        <f>SUMIFS('[1]FAANGM - Twitter - Weekly'!$C:$C,'[1]FAANGM - Twitter - Weekly'!$A:$A,$A442)</f>
        <v>107</v>
      </c>
      <c r="G442">
        <f>SUMIFS('[1]FAANGM - Twitter - Weekly'!$D:$D,'[1]FAANGM - Twitter - Weekly'!$A:$A,$A442)</f>
        <v>-235</v>
      </c>
      <c r="H442">
        <f>SUMIFS('[1]FAANGM - News - Weekly'!$B:$B,'[1]FAANGM - News - Weekly'!$A:$A,$A442)</f>
        <v>2633</v>
      </c>
      <c r="I442">
        <f>SUMIFS('[1]FAANGM - News - Weekly'!$C:$C,'[1]FAANGM - News - Weekly'!$A:$A,$A442)</f>
        <v>6</v>
      </c>
      <c r="J442">
        <f>SUMIFS('[1]FAANGM - News - Weekly'!$D:$D,'[1]FAANGM - News - Weekly'!$A:$A,$A442)</f>
        <v>-54</v>
      </c>
      <c r="K442">
        <f>IF(Q442=0,(Q441+Q443)/2,Q442)</f>
        <v>90541428</v>
      </c>
      <c r="L442">
        <f>IF(R442=0,(R441+R443)/2,R442)</f>
        <v>0.88682810118229505</v>
      </c>
      <c r="Q442">
        <f>SUMIFS('[1]FAANGM - Short Interest'!$B:$B,'[1]FAANGM - Short Interest'!$A:$A,B442)</f>
        <v>0</v>
      </c>
      <c r="R442">
        <f>SUMIFS('[1]FAANGM - Short Interest'!$E:$E,'[1]FAANGM - Short Interest'!$A:$A,B442)</f>
        <v>0</v>
      </c>
    </row>
    <row r="443" spans="1:18" x14ac:dyDescent="0.35">
      <c r="A443" s="2">
        <v>43266</v>
      </c>
      <c r="B443" s="3">
        <v>43266</v>
      </c>
      <c r="C443">
        <f>SUMIFS('[1]FAANGM - Price - Weekly'!$E:$E,'[1]FAANGM - Price - Weekly'!$A:$A,$A443)</f>
        <v>47.21</v>
      </c>
      <c r="D443">
        <f>SUMIFS('[1]FAANGM - Volume - Weekly'!$D:$D,'[1]FAANGM - Volume - Weekly'!$A:$A,A443)</f>
        <v>560750016</v>
      </c>
      <c r="E443">
        <f>SUMIFS('[1]FAANGM - Twitter - Weekly'!$B:$B,'[1]FAANGM - Twitter - Weekly'!$A:$A,$A443)</f>
        <v>1682</v>
      </c>
      <c r="F443">
        <f>SUMIFS('[1]FAANGM - Twitter - Weekly'!$C:$C,'[1]FAANGM - Twitter - Weekly'!$A:$A,$A443)</f>
        <v>54</v>
      </c>
      <c r="G443">
        <f>SUMIFS('[1]FAANGM - Twitter - Weekly'!$D:$D,'[1]FAANGM - Twitter - Weekly'!$A:$A,$A443)</f>
        <v>-85</v>
      </c>
      <c r="H443">
        <f>SUMIFS('[1]FAANGM - News - Weekly'!$B:$B,'[1]FAANGM - News - Weekly'!$A:$A,$A443)</f>
        <v>2334</v>
      </c>
      <c r="I443">
        <f>SUMIFS('[1]FAANGM - News - Weekly'!$C:$C,'[1]FAANGM - News - Weekly'!$A:$A,$A443)</f>
        <v>6</v>
      </c>
      <c r="J443">
        <f>SUMIFS('[1]FAANGM - News - Weekly'!$D:$D,'[1]FAANGM - News - Weekly'!$A:$A,$A443)</f>
        <v>-8</v>
      </c>
      <c r="K443">
        <f>IF(Q443=0,(Q442+Q444)/2,Q443)</f>
        <v>181082856</v>
      </c>
      <c r="L443">
        <f>IF(R443=0,(R442+R444)/2,R443)</f>
        <v>1.7736562023645901</v>
      </c>
      <c r="Q443">
        <f>SUMIFS('[1]FAANGM - Short Interest'!$B:$B,'[1]FAANGM - Short Interest'!$A:$A,B443)</f>
        <v>181082856</v>
      </c>
      <c r="R443">
        <f>SUMIFS('[1]FAANGM - Short Interest'!$E:$E,'[1]FAANGM - Short Interest'!$A:$A,B443)</f>
        <v>1.7736562023645901</v>
      </c>
    </row>
    <row r="444" spans="1:18" x14ac:dyDescent="0.35">
      <c r="A444" s="2">
        <v>43273</v>
      </c>
      <c r="B444" s="3">
        <v>0</v>
      </c>
      <c r="C444">
        <f>SUMIFS('[1]FAANGM - Price - Weekly'!$E:$E,'[1]FAANGM - Price - Weekly'!$A:$A,$A444)</f>
        <v>46.23</v>
      </c>
      <c r="D444">
        <f>SUMIFS('[1]FAANGM - Volume - Weekly'!$D:$D,'[1]FAANGM - Volume - Weekly'!$A:$A,A444)</f>
        <v>502420000</v>
      </c>
      <c r="E444">
        <f>SUMIFS('[1]FAANGM - Twitter - Weekly'!$B:$B,'[1]FAANGM - Twitter - Weekly'!$A:$A,$A444)</f>
        <v>1368</v>
      </c>
      <c r="F444">
        <f>SUMIFS('[1]FAANGM - Twitter - Weekly'!$C:$C,'[1]FAANGM - Twitter - Weekly'!$A:$A,$A444)</f>
        <v>77</v>
      </c>
      <c r="G444">
        <f>SUMIFS('[1]FAANGM - Twitter - Weekly'!$D:$D,'[1]FAANGM - Twitter - Weekly'!$A:$A,$A444)</f>
        <v>-85</v>
      </c>
      <c r="H444">
        <f>SUMIFS('[1]FAANGM - News - Weekly'!$B:$B,'[1]FAANGM - News - Weekly'!$A:$A,$A444)</f>
        <v>1899</v>
      </c>
      <c r="I444">
        <f>SUMIFS('[1]FAANGM - News - Weekly'!$C:$C,'[1]FAANGM - News - Weekly'!$A:$A,$A444)</f>
        <v>4</v>
      </c>
      <c r="J444">
        <f>SUMIFS('[1]FAANGM - News - Weekly'!$D:$D,'[1]FAANGM - News - Weekly'!$A:$A,$A444)</f>
        <v>-13</v>
      </c>
      <c r="K444">
        <f>IF(Q444=0,(Q443+Q445)/2,Q444)</f>
        <v>166695612</v>
      </c>
      <c r="L444">
        <f>IF(R444=0,(R443+R445)/2,R444)</f>
        <v>1.6580885009282449</v>
      </c>
      <c r="Q444">
        <f>SUMIFS('[1]FAANGM - Short Interest'!$B:$B,'[1]FAANGM - Short Interest'!$A:$A,B444)</f>
        <v>0</v>
      </c>
      <c r="R444">
        <f>SUMIFS('[1]FAANGM - Short Interest'!$E:$E,'[1]FAANGM - Short Interest'!$A:$A,B444)</f>
        <v>0</v>
      </c>
    </row>
    <row r="445" spans="1:18" x14ac:dyDescent="0.35">
      <c r="A445" s="2">
        <v>43280</v>
      </c>
      <c r="B445" s="3">
        <v>43280</v>
      </c>
      <c r="C445">
        <f>SUMIFS('[1]FAANGM - Price - Weekly'!$E:$E,'[1]FAANGM - Price - Weekly'!$A:$A,$A445)</f>
        <v>46.277999999999999</v>
      </c>
      <c r="D445">
        <f>SUMIFS('[1]FAANGM - Volume - Weekly'!$D:$D,'[1]FAANGM - Volume - Weekly'!$A:$A,A445)</f>
        <v>486480000</v>
      </c>
      <c r="E445">
        <f>SUMIFS('[1]FAANGM - Twitter - Weekly'!$B:$B,'[1]FAANGM - Twitter - Weekly'!$A:$A,$A445)</f>
        <v>1850</v>
      </c>
      <c r="F445">
        <f>SUMIFS('[1]FAANGM - Twitter - Weekly'!$C:$C,'[1]FAANGM - Twitter - Weekly'!$A:$A,$A445)</f>
        <v>69</v>
      </c>
      <c r="G445">
        <f>SUMIFS('[1]FAANGM - Twitter - Weekly'!$D:$D,'[1]FAANGM - Twitter - Weekly'!$A:$A,$A445)</f>
        <v>-88</v>
      </c>
      <c r="H445">
        <f>SUMIFS('[1]FAANGM - News - Weekly'!$B:$B,'[1]FAANGM - News - Weekly'!$A:$A,$A445)</f>
        <v>1981</v>
      </c>
      <c r="I445">
        <f>SUMIFS('[1]FAANGM - News - Weekly'!$C:$C,'[1]FAANGM - News - Weekly'!$A:$A,$A445)</f>
        <v>9</v>
      </c>
      <c r="J445">
        <f>SUMIFS('[1]FAANGM - News - Weekly'!$D:$D,'[1]FAANGM - News - Weekly'!$A:$A,$A445)</f>
        <v>-20</v>
      </c>
      <c r="K445">
        <f>IF(Q445=0,(Q444+Q446)/2,Q445)</f>
        <v>152308368</v>
      </c>
      <c r="L445">
        <f>IF(R445=0,(R444+R446)/2,R445)</f>
        <v>1.5425207994918999</v>
      </c>
      <c r="Q445">
        <f>SUMIFS('[1]FAANGM - Short Interest'!$B:$B,'[1]FAANGM - Short Interest'!$A:$A,B445)</f>
        <v>152308368</v>
      </c>
      <c r="R445">
        <f>SUMIFS('[1]FAANGM - Short Interest'!$E:$E,'[1]FAANGM - Short Interest'!$A:$A,B445)</f>
        <v>1.5425207994918999</v>
      </c>
    </row>
    <row r="446" spans="1:18" x14ac:dyDescent="0.35">
      <c r="A446" s="2">
        <v>43287</v>
      </c>
      <c r="B446" s="3">
        <v>0</v>
      </c>
      <c r="C446">
        <f>SUMIFS('[1]FAANGM - Price - Weekly'!$E:$E,'[1]FAANGM - Price - Weekly'!$A:$A,$A446)</f>
        <v>46.993000000000002</v>
      </c>
      <c r="D446">
        <f>SUMIFS('[1]FAANGM - Volume - Weekly'!$D:$D,'[1]FAANGM - Volume - Weekly'!$A:$A,A446)</f>
        <v>263100000</v>
      </c>
      <c r="E446">
        <f>SUMIFS('[1]FAANGM - Twitter - Weekly'!$B:$B,'[1]FAANGM - Twitter - Weekly'!$A:$A,$A446)</f>
        <v>1440</v>
      </c>
      <c r="F446">
        <f>SUMIFS('[1]FAANGM - Twitter - Weekly'!$C:$C,'[1]FAANGM - Twitter - Weekly'!$A:$A,$A446)</f>
        <v>69</v>
      </c>
      <c r="G446">
        <f>SUMIFS('[1]FAANGM - Twitter - Weekly'!$D:$D,'[1]FAANGM - Twitter - Weekly'!$A:$A,$A446)</f>
        <v>-86</v>
      </c>
      <c r="H446">
        <f>SUMIFS('[1]FAANGM - News - Weekly'!$B:$B,'[1]FAANGM - News - Weekly'!$A:$A,$A446)</f>
        <v>2299</v>
      </c>
      <c r="I446">
        <f>SUMIFS('[1]FAANGM - News - Weekly'!$C:$C,'[1]FAANGM - News - Weekly'!$A:$A,$A446)</f>
        <v>5</v>
      </c>
      <c r="J446">
        <f>SUMIFS('[1]FAANGM - News - Weekly'!$D:$D,'[1]FAANGM - News - Weekly'!$A:$A,$A446)</f>
        <v>-2</v>
      </c>
      <c r="K446">
        <f>IF(Q446=0,(Q445+Q447)/2,Q446)</f>
        <v>161846140</v>
      </c>
      <c r="L446">
        <f>IF(R446=0,(R445+R447)/2,R446)</f>
        <v>2.0520027607980649</v>
      </c>
      <c r="Q446">
        <f>SUMIFS('[1]FAANGM - Short Interest'!$B:$B,'[1]FAANGM - Short Interest'!$A:$A,B446)</f>
        <v>0</v>
      </c>
      <c r="R446">
        <f>SUMIFS('[1]FAANGM - Short Interest'!$E:$E,'[1]FAANGM - Short Interest'!$A:$A,B446)</f>
        <v>0</v>
      </c>
    </row>
    <row r="447" spans="1:18" x14ac:dyDescent="0.35">
      <c r="A447" s="2">
        <v>43294</v>
      </c>
      <c r="B447" s="3">
        <v>43294</v>
      </c>
      <c r="C447">
        <f>SUMIFS('[1]FAANGM - Price - Weekly'!$E:$E,'[1]FAANGM - Price - Weekly'!$A:$A,$A447)</f>
        <v>47.832999999999998</v>
      </c>
      <c r="D447">
        <f>SUMIFS('[1]FAANGM - Volume - Weekly'!$D:$D,'[1]FAANGM - Volume - Weekly'!$A:$A,A447)</f>
        <v>340350016</v>
      </c>
      <c r="E447">
        <f>SUMIFS('[1]FAANGM - Twitter - Weekly'!$B:$B,'[1]FAANGM - Twitter - Weekly'!$A:$A,$A447)</f>
        <v>2079</v>
      </c>
      <c r="F447">
        <f>SUMIFS('[1]FAANGM - Twitter - Weekly'!$C:$C,'[1]FAANGM - Twitter - Weekly'!$A:$A,$A447)</f>
        <v>133</v>
      </c>
      <c r="G447">
        <f>SUMIFS('[1]FAANGM - Twitter - Weekly'!$D:$D,'[1]FAANGM - Twitter - Weekly'!$A:$A,$A447)</f>
        <v>-75</v>
      </c>
      <c r="H447">
        <f>SUMIFS('[1]FAANGM - News - Weekly'!$B:$B,'[1]FAANGM - News - Weekly'!$A:$A,$A447)</f>
        <v>2904</v>
      </c>
      <c r="I447">
        <f>SUMIFS('[1]FAANGM - News - Weekly'!$C:$C,'[1]FAANGM - News - Weekly'!$A:$A,$A447)</f>
        <v>16</v>
      </c>
      <c r="J447">
        <f>SUMIFS('[1]FAANGM - News - Weekly'!$D:$D,'[1]FAANGM - News - Weekly'!$A:$A,$A447)</f>
        <v>-5</v>
      </c>
      <c r="K447">
        <f>IF(Q447=0,(Q446+Q448)/2,Q447)</f>
        <v>171383912</v>
      </c>
      <c r="L447">
        <f>IF(R447=0,(R446+R448)/2,R447)</f>
        <v>2.5614847221042298</v>
      </c>
      <c r="Q447">
        <f>SUMIFS('[1]FAANGM - Short Interest'!$B:$B,'[1]FAANGM - Short Interest'!$A:$A,B447)</f>
        <v>171383912</v>
      </c>
      <c r="R447">
        <f>SUMIFS('[1]FAANGM - Short Interest'!$E:$E,'[1]FAANGM - Short Interest'!$A:$A,B447)</f>
        <v>2.5614847221042298</v>
      </c>
    </row>
    <row r="448" spans="1:18" x14ac:dyDescent="0.35">
      <c r="A448" s="2">
        <v>43301</v>
      </c>
      <c r="B448" s="3">
        <v>0</v>
      </c>
      <c r="C448">
        <f>SUMIFS('[1]FAANGM - Price - Weekly'!$E:$E,'[1]FAANGM - Price - Weekly'!$A:$A,$A448)</f>
        <v>47.86</v>
      </c>
      <c r="D448">
        <f>SUMIFS('[1]FAANGM - Volume - Weekly'!$D:$D,'[1]FAANGM - Volume - Weekly'!$A:$A,A448)</f>
        <v>351860000</v>
      </c>
      <c r="E448">
        <f>SUMIFS('[1]FAANGM - Twitter - Weekly'!$B:$B,'[1]FAANGM - Twitter - Weekly'!$A:$A,$A448)</f>
        <v>1499</v>
      </c>
      <c r="F448">
        <f>SUMIFS('[1]FAANGM - Twitter - Weekly'!$C:$C,'[1]FAANGM - Twitter - Weekly'!$A:$A,$A448)</f>
        <v>98</v>
      </c>
      <c r="G448">
        <f>SUMIFS('[1]FAANGM - Twitter - Weekly'!$D:$D,'[1]FAANGM - Twitter - Weekly'!$A:$A,$A448)</f>
        <v>-79</v>
      </c>
      <c r="H448">
        <f>SUMIFS('[1]FAANGM - News - Weekly'!$B:$B,'[1]FAANGM - News - Weekly'!$A:$A,$A448)</f>
        <v>2153</v>
      </c>
      <c r="I448">
        <f>SUMIFS('[1]FAANGM - News - Weekly'!$C:$C,'[1]FAANGM - News - Weekly'!$A:$A,$A448)</f>
        <v>13</v>
      </c>
      <c r="J448">
        <f>SUMIFS('[1]FAANGM - News - Weekly'!$D:$D,'[1]FAANGM - News - Weekly'!$A:$A,$A448)</f>
        <v>-10</v>
      </c>
      <c r="K448">
        <f>IF(Q448=0,(Q447+Q449)/2,Q448)</f>
        <v>160229490</v>
      </c>
      <c r="L448">
        <f>IF(R448=0,(R447+R449)/2,R448)</f>
        <v>2.20466964152858</v>
      </c>
      <c r="Q448">
        <f>SUMIFS('[1]FAANGM - Short Interest'!$B:$B,'[1]FAANGM - Short Interest'!$A:$A,B448)</f>
        <v>0</v>
      </c>
      <c r="R448">
        <f>SUMIFS('[1]FAANGM - Short Interest'!$E:$E,'[1]FAANGM - Short Interest'!$A:$A,B448)</f>
        <v>0</v>
      </c>
    </row>
    <row r="449" spans="1:18" x14ac:dyDescent="0.35">
      <c r="A449" s="2">
        <v>43308</v>
      </c>
      <c r="B449" s="3">
        <v>43312</v>
      </c>
      <c r="C449">
        <f>SUMIFS('[1]FAANGM - Price - Weekly'!$E:$E,'[1]FAANGM - Price - Weekly'!$A:$A,$A449)</f>
        <v>47.744999999999997</v>
      </c>
      <c r="D449">
        <f>SUMIFS('[1]FAANGM - Volume - Weekly'!$D:$D,'[1]FAANGM - Volume - Weekly'!$A:$A,A449)</f>
        <v>378470016</v>
      </c>
      <c r="E449">
        <f>SUMIFS('[1]FAANGM - Twitter - Weekly'!$B:$B,'[1]FAANGM - Twitter - Weekly'!$A:$A,$A449)</f>
        <v>1453</v>
      </c>
      <c r="F449">
        <f>SUMIFS('[1]FAANGM - Twitter - Weekly'!$C:$C,'[1]FAANGM - Twitter - Weekly'!$A:$A,$A449)</f>
        <v>126</v>
      </c>
      <c r="G449">
        <f>SUMIFS('[1]FAANGM - Twitter - Weekly'!$D:$D,'[1]FAANGM - Twitter - Weekly'!$A:$A,$A449)</f>
        <v>-89</v>
      </c>
      <c r="H449">
        <f>SUMIFS('[1]FAANGM - News - Weekly'!$B:$B,'[1]FAANGM - News - Weekly'!$A:$A,$A449)</f>
        <v>2119</v>
      </c>
      <c r="I449">
        <f>SUMIFS('[1]FAANGM - News - Weekly'!$C:$C,'[1]FAANGM - News - Weekly'!$A:$A,$A449)</f>
        <v>12</v>
      </c>
      <c r="J449">
        <f>SUMIFS('[1]FAANGM - News - Weekly'!$D:$D,'[1]FAANGM - News - Weekly'!$A:$A,$A449)</f>
        <v>-6</v>
      </c>
      <c r="K449">
        <f>IF(Q449=0,(Q448+Q450)/2,Q449)</f>
        <v>149075068</v>
      </c>
      <c r="L449">
        <f>IF(R449=0,(R448+R450)/2,R449)</f>
        <v>1.84785456095293</v>
      </c>
      <c r="Q449">
        <f>SUMIFS('[1]FAANGM - Short Interest'!$B:$B,'[1]FAANGM - Short Interest'!$A:$A,B449)</f>
        <v>149075068</v>
      </c>
      <c r="R449">
        <f>SUMIFS('[1]FAANGM - Short Interest'!$E:$E,'[1]FAANGM - Short Interest'!$A:$A,B449)</f>
        <v>1.84785456095293</v>
      </c>
    </row>
    <row r="450" spans="1:18" x14ac:dyDescent="0.35">
      <c r="A450" s="2">
        <v>43315</v>
      </c>
      <c r="B450" s="3">
        <v>0</v>
      </c>
      <c r="C450">
        <f>SUMIFS('[1]FAANGM - Price - Weekly'!$E:$E,'[1]FAANGM - Price - Weekly'!$A:$A,$A450)</f>
        <v>51.997999999999998</v>
      </c>
      <c r="D450">
        <f>SUMIFS('[1]FAANGM - Volume - Weekly'!$D:$D,'[1]FAANGM - Volume - Weekly'!$A:$A,A450)</f>
        <v>896760000</v>
      </c>
      <c r="E450">
        <f>SUMIFS('[1]FAANGM - Twitter - Weekly'!$B:$B,'[1]FAANGM - Twitter - Weekly'!$A:$A,$A450)</f>
        <v>10134</v>
      </c>
      <c r="F450">
        <f>SUMIFS('[1]FAANGM - Twitter - Weekly'!$C:$C,'[1]FAANGM - Twitter - Weekly'!$A:$A,$A450)</f>
        <v>1421</v>
      </c>
      <c r="G450">
        <f>SUMIFS('[1]FAANGM - Twitter - Weekly'!$D:$D,'[1]FAANGM - Twitter - Weekly'!$A:$A,$A450)</f>
        <v>-462</v>
      </c>
      <c r="H450">
        <f>SUMIFS('[1]FAANGM - News - Weekly'!$B:$B,'[1]FAANGM - News - Weekly'!$A:$A,$A450)</f>
        <v>6503</v>
      </c>
      <c r="I450">
        <f>SUMIFS('[1]FAANGM - News - Weekly'!$C:$C,'[1]FAANGM - News - Weekly'!$A:$A,$A450)</f>
        <v>400</v>
      </c>
      <c r="J450">
        <f>SUMIFS('[1]FAANGM - News - Weekly'!$D:$D,'[1]FAANGM - News - Weekly'!$A:$A,$A450)</f>
        <v>-28</v>
      </c>
      <c r="K450">
        <f>IF(Q450=0,(Q449+Q451)/2,Q450)</f>
        <v>158858570</v>
      </c>
      <c r="L450">
        <f>IF(R450=0,(R449+R451)/2,R450)</f>
        <v>1.5660209760863051</v>
      </c>
      <c r="Q450">
        <f>SUMIFS('[1]FAANGM - Short Interest'!$B:$B,'[1]FAANGM - Short Interest'!$A:$A,B450)</f>
        <v>0</v>
      </c>
      <c r="R450">
        <f>SUMIFS('[1]FAANGM - Short Interest'!$E:$E,'[1]FAANGM - Short Interest'!$A:$A,B450)</f>
        <v>0</v>
      </c>
    </row>
    <row r="451" spans="1:18" x14ac:dyDescent="0.35">
      <c r="A451" s="2">
        <v>43322</v>
      </c>
      <c r="B451" s="3">
        <v>43327</v>
      </c>
      <c r="C451">
        <f>SUMIFS('[1]FAANGM - Price - Weekly'!$E:$E,'[1]FAANGM - Price - Weekly'!$A:$A,$A451)</f>
        <v>51.881999999999998</v>
      </c>
      <c r="D451">
        <f>SUMIFS('[1]FAANGM - Volume - Weekly'!$D:$D,'[1]FAANGM - Volume - Weekly'!$A:$A,A451)</f>
        <v>486569984</v>
      </c>
      <c r="E451">
        <f>SUMIFS('[1]FAANGM - Twitter - Weekly'!$B:$B,'[1]FAANGM - Twitter - Weekly'!$A:$A,$A451)</f>
        <v>2525</v>
      </c>
      <c r="F451">
        <f>SUMIFS('[1]FAANGM - Twitter - Weekly'!$C:$C,'[1]FAANGM - Twitter - Weekly'!$A:$A,$A451)</f>
        <v>158</v>
      </c>
      <c r="G451">
        <f>SUMIFS('[1]FAANGM - Twitter - Weekly'!$D:$D,'[1]FAANGM - Twitter - Weekly'!$A:$A,$A451)</f>
        <v>-133</v>
      </c>
      <c r="H451">
        <f>SUMIFS('[1]FAANGM - News - Weekly'!$B:$B,'[1]FAANGM - News - Weekly'!$A:$A,$A451)</f>
        <v>2709</v>
      </c>
      <c r="I451">
        <f>SUMIFS('[1]FAANGM - News - Weekly'!$C:$C,'[1]FAANGM - News - Weekly'!$A:$A,$A451)</f>
        <v>15</v>
      </c>
      <c r="J451">
        <f>SUMIFS('[1]FAANGM - News - Weekly'!$D:$D,'[1]FAANGM - News - Weekly'!$A:$A,$A451)</f>
        <v>-10</v>
      </c>
      <c r="K451">
        <f>IF(Q451=0,(Q450+Q452)/2,Q451)</f>
        <v>168642072</v>
      </c>
      <c r="L451">
        <f>IF(R451=0,(R450+R452)/2,R451)</f>
        <v>1.28418739121968</v>
      </c>
      <c r="Q451">
        <f>SUMIFS('[1]FAANGM - Short Interest'!$B:$B,'[1]FAANGM - Short Interest'!$A:$A,B451)</f>
        <v>168642072</v>
      </c>
      <c r="R451">
        <f>SUMIFS('[1]FAANGM - Short Interest'!$E:$E,'[1]FAANGM - Short Interest'!$A:$A,B451)</f>
        <v>1.28418739121968</v>
      </c>
    </row>
    <row r="452" spans="1:18" x14ac:dyDescent="0.35">
      <c r="A452" s="2">
        <v>43329</v>
      </c>
      <c r="B452" s="3">
        <v>0</v>
      </c>
      <c r="C452">
        <f>SUMIFS('[1]FAANGM - Price - Weekly'!$E:$E,'[1]FAANGM - Price - Weekly'!$A:$A,$A452)</f>
        <v>54.395000000000003</v>
      </c>
      <c r="D452">
        <f>SUMIFS('[1]FAANGM - Volume - Weekly'!$D:$D,'[1]FAANGM - Volume - Weekly'!$A:$A,A452)</f>
        <v>557500032</v>
      </c>
      <c r="E452">
        <f>SUMIFS('[1]FAANGM - Twitter - Weekly'!$B:$B,'[1]FAANGM - Twitter - Weekly'!$A:$A,$A452)</f>
        <v>1819</v>
      </c>
      <c r="F452">
        <f>SUMIFS('[1]FAANGM - Twitter - Weekly'!$C:$C,'[1]FAANGM - Twitter - Weekly'!$A:$A,$A452)</f>
        <v>134</v>
      </c>
      <c r="G452">
        <f>SUMIFS('[1]FAANGM - Twitter - Weekly'!$D:$D,'[1]FAANGM - Twitter - Weekly'!$A:$A,$A452)</f>
        <v>-137</v>
      </c>
      <c r="H452">
        <f>SUMIFS('[1]FAANGM - News - Weekly'!$B:$B,'[1]FAANGM - News - Weekly'!$A:$A,$A452)</f>
        <v>2404</v>
      </c>
      <c r="I452">
        <f>SUMIFS('[1]FAANGM - News - Weekly'!$C:$C,'[1]FAANGM - News - Weekly'!$A:$A,$A452)</f>
        <v>6</v>
      </c>
      <c r="J452">
        <f>SUMIFS('[1]FAANGM - News - Weekly'!$D:$D,'[1]FAANGM - News - Weekly'!$A:$A,$A452)</f>
        <v>-24</v>
      </c>
      <c r="K452">
        <f>IF(Q452=0,(Q451+Q453)/2,Q452)</f>
        <v>84321036</v>
      </c>
      <c r="L452">
        <f>IF(R452=0,(R451+R453)/2,R452)</f>
        <v>0.64209369560983998</v>
      </c>
      <c r="Q452">
        <f>SUMIFS('[1]FAANGM - Short Interest'!$B:$B,'[1]FAANGM - Short Interest'!$A:$A,B452)</f>
        <v>0</v>
      </c>
      <c r="R452">
        <f>SUMIFS('[1]FAANGM - Short Interest'!$E:$E,'[1]FAANGM - Short Interest'!$A:$A,B452)</f>
        <v>0</v>
      </c>
    </row>
    <row r="453" spans="1:18" x14ac:dyDescent="0.35">
      <c r="A453" s="2">
        <v>43336</v>
      </c>
      <c r="B453" s="3">
        <v>0</v>
      </c>
      <c r="C453">
        <f>SUMIFS('[1]FAANGM - Price - Weekly'!$E:$E,'[1]FAANGM - Price - Weekly'!$A:$A,$A453)</f>
        <v>54.04</v>
      </c>
      <c r="D453">
        <f>SUMIFS('[1]FAANGM - Volume - Weekly'!$D:$D,'[1]FAANGM - Volume - Weekly'!$A:$A,A453)</f>
        <v>451300000</v>
      </c>
      <c r="E453">
        <f>SUMIFS('[1]FAANGM - Twitter - Weekly'!$B:$B,'[1]FAANGM - Twitter - Weekly'!$A:$A,$A453)</f>
        <v>2072</v>
      </c>
      <c r="F453">
        <f>SUMIFS('[1]FAANGM - Twitter - Weekly'!$C:$C,'[1]FAANGM - Twitter - Weekly'!$A:$A,$A453)</f>
        <v>110</v>
      </c>
      <c r="G453">
        <f>SUMIFS('[1]FAANGM - Twitter - Weekly'!$D:$D,'[1]FAANGM - Twitter - Weekly'!$A:$A,$A453)</f>
        <v>-123</v>
      </c>
      <c r="H453">
        <f>SUMIFS('[1]FAANGM - News - Weekly'!$B:$B,'[1]FAANGM - News - Weekly'!$A:$A,$A453)</f>
        <v>2182</v>
      </c>
      <c r="I453">
        <f>SUMIFS('[1]FAANGM - News - Weekly'!$C:$C,'[1]FAANGM - News - Weekly'!$A:$A,$A453)</f>
        <v>10</v>
      </c>
      <c r="J453">
        <f>SUMIFS('[1]FAANGM - News - Weekly'!$D:$D,'[1]FAANGM - News - Weekly'!$A:$A,$A453)</f>
        <v>-3</v>
      </c>
      <c r="K453">
        <f>IF(Q453=0,(Q452+Q454)/2,Q453)</f>
        <v>95099344</v>
      </c>
      <c r="L453">
        <f>IF(R453=0,(R452+R454)/2,R453)</f>
        <v>0.84030731956020999</v>
      </c>
      <c r="Q453">
        <f>SUMIFS('[1]FAANGM - Short Interest'!$B:$B,'[1]FAANGM - Short Interest'!$A:$A,B453)</f>
        <v>0</v>
      </c>
      <c r="R453">
        <f>SUMIFS('[1]FAANGM - Short Interest'!$E:$E,'[1]FAANGM - Short Interest'!$A:$A,B453)</f>
        <v>0</v>
      </c>
    </row>
    <row r="454" spans="1:18" x14ac:dyDescent="0.35">
      <c r="A454" s="2">
        <v>43343</v>
      </c>
      <c r="B454" s="3">
        <v>43343</v>
      </c>
      <c r="C454">
        <f>SUMIFS('[1]FAANGM - Price - Weekly'!$E:$E,'[1]FAANGM - Price - Weekly'!$A:$A,$A454)</f>
        <v>56.908000000000001</v>
      </c>
      <c r="D454">
        <f>SUMIFS('[1]FAANGM - Volume - Weekly'!$D:$D,'[1]FAANGM - Volume - Weekly'!$A:$A,A454)</f>
        <v>650760000</v>
      </c>
      <c r="E454">
        <f>SUMIFS('[1]FAANGM - Twitter - Weekly'!$B:$B,'[1]FAANGM - Twitter - Weekly'!$A:$A,$A454)</f>
        <v>4327</v>
      </c>
      <c r="F454">
        <f>SUMIFS('[1]FAANGM - Twitter - Weekly'!$C:$C,'[1]FAANGM - Twitter - Weekly'!$A:$A,$A454)</f>
        <v>340</v>
      </c>
      <c r="G454">
        <f>SUMIFS('[1]FAANGM - Twitter - Weekly'!$D:$D,'[1]FAANGM - Twitter - Weekly'!$A:$A,$A454)</f>
        <v>-235</v>
      </c>
      <c r="H454">
        <f>SUMIFS('[1]FAANGM - News - Weekly'!$B:$B,'[1]FAANGM - News - Weekly'!$A:$A,$A454)</f>
        <v>4196</v>
      </c>
      <c r="I454">
        <f>SUMIFS('[1]FAANGM - News - Weekly'!$C:$C,'[1]FAANGM - News - Weekly'!$A:$A,$A454)</f>
        <v>33</v>
      </c>
      <c r="J454">
        <f>SUMIFS('[1]FAANGM - News - Weekly'!$D:$D,'[1]FAANGM - News - Weekly'!$A:$A,$A454)</f>
        <v>-23</v>
      </c>
      <c r="K454">
        <f>IF(Q454=0,(Q453+Q455)/2,Q454)</f>
        <v>190198688</v>
      </c>
      <c r="L454">
        <f>IF(R454=0,(R453+R455)/2,R454)</f>
        <v>1.68061463912042</v>
      </c>
      <c r="Q454">
        <f>SUMIFS('[1]FAANGM - Short Interest'!$B:$B,'[1]FAANGM - Short Interest'!$A:$A,B454)</f>
        <v>190198688</v>
      </c>
      <c r="R454">
        <f>SUMIFS('[1]FAANGM - Short Interest'!$E:$E,'[1]FAANGM - Short Interest'!$A:$A,B454)</f>
        <v>1.68061463912042</v>
      </c>
    </row>
    <row r="455" spans="1:18" x14ac:dyDescent="0.35">
      <c r="A455" s="2">
        <v>43350</v>
      </c>
      <c r="B455" s="3">
        <v>0</v>
      </c>
      <c r="C455">
        <f>SUMIFS('[1]FAANGM - Price - Weekly'!$E:$E,'[1]FAANGM - Price - Weekly'!$A:$A,$A455)</f>
        <v>55.325000000000003</v>
      </c>
      <c r="D455">
        <f>SUMIFS('[1]FAANGM - Volume - Weekly'!$D:$D,'[1]FAANGM - Volume - Weekly'!$A:$A,A455)</f>
        <v>530529984</v>
      </c>
      <c r="E455">
        <f>SUMIFS('[1]FAANGM - Twitter - Weekly'!$B:$B,'[1]FAANGM - Twitter - Weekly'!$A:$A,$A455)</f>
        <v>1527</v>
      </c>
      <c r="F455">
        <f>SUMIFS('[1]FAANGM - Twitter - Weekly'!$C:$C,'[1]FAANGM - Twitter - Weekly'!$A:$A,$A455)</f>
        <v>107</v>
      </c>
      <c r="G455">
        <f>SUMIFS('[1]FAANGM - Twitter - Weekly'!$D:$D,'[1]FAANGM - Twitter - Weekly'!$A:$A,$A455)</f>
        <v>-111</v>
      </c>
      <c r="H455">
        <f>SUMIFS('[1]FAANGM - News - Weekly'!$B:$B,'[1]FAANGM - News - Weekly'!$A:$A,$A455)</f>
        <v>2795</v>
      </c>
      <c r="I455">
        <f>SUMIFS('[1]FAANGM - News - Weekly'!$C:$C,'[1]FAANGM - News - Weekly'!$A:$A,$A455)</f>
        <v>12</v>
      </c>
      <c r="J455">
        <f>SUMIFS('[1]FAANGM - News - Weekly'!$D:$D,'[1]FAANGM - News - Weekly'!$A:$A,$A455)</f>
        <v>-30</v>
      </c>
      <c r="K455">
        <f>IF(Q455=0,(Q454+Q456)/2,Q455)</f>
        <v>188736710</v>
      </c>
      <c r="L455">
        <f>IF(R455=0,(R454+R456)/2,R455)</f>
        <v>1.47675922900499</v>
      </c>
      <c r="Q455">
        <f>SUMIFS('[1]FAANGM - Short Interest'!$B:$B,'[1]FAANGM - Short Interest'!$A:$A,B455)</f>
        <v>0</v>
      </c>
      <c r="R455">
        <f>SUMIFS('[1]FAANGM - Short Interest'!$E:$E,'[1]FAANGM - Short Interest'!$A:$A,B455)</f>
        <v>0</v>
      </c>
    </row>
    <row r="456" spans="1:18" x14ac:dyDescent="0.35">
      <c r="A456" s="2">
        <v>43357</v>
      </c>
      <c r="B456" s="3">
        <v>43357</v>
      </c>
      <c r="C456">
        <f>SUMIFS('[1]FAANGM - Price - Weekly'!$E:$E,'[1]FAANGM - Price - Weekly'!$A:$A,$A456)</f>
        <v>55.96</v>
      </c>
      <c r="D456">
        <f>SUMIFS('[1]FAANGM - Volume - Weekly'!$D:$D,'[1]FAANGM - Volume - Weekly'!$A:$A,A456)</f>
        <v>793000000</v>
      </c>
      <c r="E456">
        <f>SUMIFS('[1]FAANGM - Twitter - Weekly'!$B:$B,'[1]FAANGM - Twitter - Weekly'!$A:$A,$A456)</f>
        <v>3629</v>
      </c>
      <c r="F456">
        <f>SUMIFS('[1]FAANGM - Twitter - Weekly'!$C:$C,'[1]FAANGM - Twitter - Weekly'!$A:$A,$A456)</f>
        <v>282</v>
      </c>
      <c r="G456">
        <f>SUMIFS('[1]FAANGM - Twitter - Weekly'!$D:$D,'[1]FAANGM - Twitter - Weekly'!$A:$A,$A456)</f>
        <v>-180</v>
      </c>
      <c r="H456">
        <f>SUMIFS('[1]FAANGM - News - Weekly'!$B:$B,'[1]FAANGM - News - Weekly'!$A:$A,$A456)</f>
        <v>6389</v>
      </c>
      <c r="I456">
        <f>SUMIFS('[1]FAANGM - News - Weekly'!$C:$C,'[1]FAANGM - News - Weekly'!$A:$A,$A456)</f>
        <v>47</v>
      </c>
      <c r="J456">
        <f>SUMIFS('[1]FAANGM - News - Weekly'!$D:$D,'[1]FAANGM - News - Weekly'!$A:$A,$A456)</f>
        <v>-33</v>
      </c>
      <c r="K456">
        <f>IF(Q456=0,(Q455+Q457)/2,Q456)</f>
        <v>187274732</v>
      </c>
      <c r="L456">
        <f>IF(R456=0,(R455+R457)/2,R456)</f>
        <v>1.2729038188895601</v>
      </c>
      <c r="Q456">
        <f>SUMIFS('[1]FAANGM - Short Interest'!$B:$B,'[1]FAANGM - Short Interest'!$A:$A,B456)</f>
        <v>187274732</v>
      </c>
      <c r="R456">
        <f>SUMIFS('[1]FAANGM - Short Interest'!$E:$E,'[1]FAANGM - Short Interest'!$A:$A,B456)</f>
        <v>1.2729038188895601</v>
      </c>
    </row>
    <row r="457" spans="1:18" x14ac:dyDescent="0.35">
      <c r="A457" s="2">
        <v>43364</v>
      </c>
      <c r="B457" s="3">
        <v>0</v>
      </c>
      <c r="C457">
        <f>SUMIFS('[1]FAANGM - Price - Weekly'!$E:$E,'[1]FAANGM - Price - Weekly'!$A:$A,$A457)</f>
        <v>54.414999999999999</v>
      </c>
      <c r="D457">
        <f>SUMIFS('[1]FAANGM - Volume - Weekly'!$D:$D,'[1]FAANGM - Volume - Weekly'!$A:$A,A457)</f>
        <v>874979968</v>
      </c>
      <c r="E457">
        <f>SUMIFS('[1]FAANGM - Twitter - Weekly'!$B:$B,'[1]FAANGM - Twitter - Weekly'!$A:$A,$A457)</f>
        <v>1592</v>
      </c>
      <c r="F457">
        <f>SUMIFS('[1]FAANGM - Twitter - Weekly'!$C:$C,'[1]FAANGM - Twitter - Weekly'!$A:$A,$A457)</f>
        <v>80</v>
      </c>
      <c r="G457">
        <f>SUMIFS('[1]FAANGM - Twitter - Weekly'!$D:$D,'[1]FAANGM - Twitter - Weekly'!$A:$A,$A457)</f>
        <v>-69</v>
      </c>
      <c r="H457">
        <f>SUMIFS('[1]FAANGM - News - Weekly'!$B:$B,'[1]FAANGM - News - Weekly'!$A:$A,$A457)</f>
        <v>3933</v>
      </c>
      <c r="I457">
        <f>SUMIFS('[1]FAANGM - News - Weekly'!$C:$C,'[1]FAANGM - News - Weekly'!$A:$A,$A457)</f>
        <v>8</v>
      </c>
      <c r="J457">
        <f>SUMIFS('[1]FAANGM - News - Weekly'!$D:$D,'[1]FAANGM - News - Weekly'!$A:$A,$A457)</f>
        <v>-7</v>
      </c>
      <c r="K457">
        <f>IF(Q457=0,(Q456+Q458)/2,Q457)</f>
        <v>174045596</v>
      </c>
      <c r="L457">
        <f>IF(R457=0,(R456+R458)/2,R457)</f>
        <v>1.21402102733589</v>
      </c>
      <c r="Q457">
        <f>SUMIFS('[1]FAANGM - Short Interest'!$B:$B,'[1]FAANGM - Short Interest'!$A:$A,B457)</f>
        <v>0</v>
      </c>
      <c r="R457">
        <f>SUMIFS('[1]FAANGM - Short Interest'!$E:$E,'[1]FAANGM - Short Interest'!$A:$A,B457)</f>
        <v>0</v>
      </c>
    </row>
    <row r="458" spans="1:18" x14ac:dyDescent="0.35">
      <c r="A458" s="2">
        <v>43371</v>
      </c>
      <c r="B458" s="3">
        <v>43371</v>
      </c>
      <c r="C458">
        <f>SUMIFS('[1]FAANGM - Price - Weekly'!$E:$E,'[1]FAANGM - Price - Weekly'!$A:$A,$A458)</f>
        <v>56.435000000000002</v>
      </c>
      <c r="D458">
        <f>SUMIFS('[1]FAANGM - Volume - Weekly'!$D:$D,'[1]FAANGM - Volume - Weekly'!$A:$A,A458)</f>
        <v>517369984</v>
      </c>
      <c r="E458">
        <f>SUMIFS('[1]FAANGM - Twitter - Weekly'!$B:$B,'[1]FAANGM - Twitter - Weekly'!$A:$A,$A458)</f>
        <v>1713</v>
      </c>
      <c r="F458">
        <f>SUMIFS('[1]FAANGM - Twitter - Weekly'!$C:$C,'[1]FAANGM - Twitter - Weekly'!$A:$A,$A458)</f>
        <v>188</v>
      </c>
      <c r="G458">
        <f>SUMIFS('[1]FAANGM - Twitter - Weekly'!$D:$D,'[1]FAANGM - Twitter - Weekly'!$A:$A,$A458)</f>
        <v>-110</v>
      </c>
      <c r="H458">
        <f>SUMIFS('[1]FAANGM - News - Weekly'!$B:$B,'[1]FAANGM - News - Weekly'!$A:$A,$A458)</f>
        <v>3033</v>
      </c>
      <c r="I458">
        <f>SUMIFS('[1]FAANGM - News - Weekly'!$C:$C,'[1]FAANGM - News - Weekly'!$A:$A,$A458)</f>
        <v>48</v>
      </c>
      <c r="J458">
        <f>SUMIFS('[1]FAANGM - News - Weekly'!$D:$D,'[1]FAANGM - News - Weekly'!$A:$A,$A458)</f>
        <v>-15</v>
      </c>
      <c r="K458">
        <f>IF(Q458=0,(Q457+Q459)/2,Q458)</f>
        <v>160816460</v>
      </c>
      <c r="L458">
        <f>IF(R458=0,(R457+R459)/2,R458)</f>
        <v>1.15513823578222</v>
      </c>
      <c r="Q458">
        <f>SUMIFS('[1]FAANGM - Short Interest'!$B:$B,'[1]FAANGM - Short Interest'!$A:$A,B458)</f>
        <v>160816460</v>
      </c>
      <c r="R458">
        <f>SUMIFS('[1]FAANGM - Short Interest'!$E:$E,'[1]FAANGM - Short Interest'!$A:$A,B458)</f>
        <v>1.15513823578222</v>
      </c>
    </row>
    <row r="459" spans="1:18" x14ac:dyDescent="0.35">
      <c r="A459" s="2">
        <v>43378</v>
      </c>
      <c r="B459" s="3">
        <v>0</v>
      </c>
      <c r="C459">
        <f>SUMIFS('[1]FAANGM - Price - Weekly'!$E:$E,'[1]FAANGM - Price - Weekly'!$A:$A,$A459)</f>
        <v>56.072000000000003</v>
      </c>
      <c r="D459">
        <f>SUMIFS('[1]FAANGM - Volume - Weekly'!$D:$D,'[1]FAANGM - Volume - Weekly'!$A:$A,A459)</f>
        <v>570659968</v>
      </c>
      <c r="E459">
        <f>SUMIFS('[1]FAANGM - Twitter - Weekly'!$B:$B,'[1]FAANGM - Twitter - Weekly'!$A:$A,$A459)</f>
        <v>1671</v>
      </c>
      <c r="F459">
        <f>SUMIFS('[1]FAANGM - Twitter - Weekly'!$C:$C,'[1]FAANGM - Twitter - Weekly'!$A:$A,$A459)</f>
        <v>53</v>
      </c>
      <c r="G459">
        <f>SUMIFS('[1]FAANGM - Twitter - Weekly'!$D:$D,'[1]FAANGM - Twitter - Weekly'!$A:$A,$A459)</f>
        <v>-75</v>
      </c>
      <c r="H459">
        <f>SUMIFS('[1]FAANGM - News - Weekly'!$B:$B,'[1]FAANGM - News - Weekly'!$A:$A,$A459)</f>
        <v>2817</v>
      </c>
      <c r="I459">
        <f>SUMIFS('[1]FAANGM - News - Weekly'!$C:$C,'[1]FAANGM - News - Weekly'!$A:$A,$A459)</f>
        <v>13</v>
      </c>
      <c r="J459">
        <f>SUMIFS('[1]FAANGM - News - Weekly'!$D:$D,'[1]FAANGM - News - Weekly'!$A:$A,$A459)</f>
        <v>-34</v>
      </c>
      <c r="K459">
        <f>IF(Q459=0,(Q458+Q460)/2,Q459)</f>
        <v>160704358</v>
      </c>
      <c r="L459">
        <f>IF(R459=0,(R458+R460)/2,R459)</f>
        <v>1.1813490679110599</v>
      </c>
      <c r="Q459">
        <f>SUMIFS('[1]FAANGM - Short Interest'!$B:$B,'[1]FAANGM - Short Interest'!$A:$A,B459)</f>
        <v>0</v>
      </c>
      <c r="R459">
        <f>SUMIFS('[1]FAANGM - Short Interest'!$E:$E,'[1]FAANGM - Short Interest'!$A:$A,B459)</f>
        <v>0</v>
      </c>
    </row>
    <row r="460" spans="1:18" x14ac:dyDescent="0.35">
      <c r="A460" s="2">
        <v>43385</v>
      </c>
      <c r="B460" s="3">
        <v>43388</v>
      </c>
      <c r="C460">
        <f>SUMIFS('[1]FAANGM - Price - Weekly'!$E:$E,'[1]FAANGM - Price - Weekly'!$A:$A,$A460)</f>
        <v>55.527999999999999</v>
      </c>
      <c r="D460">
        <f>SUMIFS('[1]FAANGM - Volume - Weekly'!$D:$D,'[1]FAANGM - Volume - Weekly'!$A:$A,A460)</f>
        <v>768030016</v>
      </c>
      <c r="E460">
        <f>SUMIFS('[1]FAANGM - Twitter - Weekly'!$B:$B,'[1]FAANGM - Twitter - Weekly'!$A:$A,$A460)</f>
        <v>1836</v>
      </c>
      <c r="F460">
        <f>SUMIFS('[1]FAANGM - Twitter - Weekly'!$C:$C,'[1]FAANGM - Twitter - Weekly'!$A:$A,$A460)</f>
        <v>52</v>
      </c>
      <c r="G460">
        <f>SUMIFS('[1]FAANGM - Twitter - Weekly'!$D:$D,'[1]FAANGM - Twitter - Weekly'!$A:$A,$A460)</f>
        <v>-66</v>
      </c>
      <c r="H460">
        <f>SUMIFS('[1]FAANGM - News - Weekly'!$B:$B,'[1]FAANGM - News - Weekly'!$A:$A,$A460)</f>
        <v>2799</v>
      </c>
      <c r="I460">
        <f>SUMIFS('[1]FAANGM - News - Weekly'!$C:$C,'[1]FAANGM - News - Weekly'!$A:$A,$A460)</f>
        <v>29</v>
      </c>
      <c r="J460">
        <f>SUMIFS('[1]FAANGM - News - Weekly'!$D:$D,'[1]FAANGM - News - Weekly'!$A:$A,$A460)</f>
        <v>-16</v>
      </c>
      <c r="K460">
        <f>IF(Q460=0,(Q459+Q461)/2,Q460)</f>
        <v>160592256</v>
      </c>
      <c r="L460">
        <f>IF(R460=0,(R459+R461)/2,R460)</f>
        <v>1.2075599000399</v>
      </c>
      <c r="Q460">
        <f>SUMIFS('[1]FAANGM - Short Interest'!$B:$B,'[1]FAANGM - Short Interest'!$A:$A,B460)</f>
        <v>160592256</v>
      </c>
      <c r="R460">
        <f>SUMIFS('[1]FAANGM - Short Interest'!$E:$E,'[1]FAANGM - Short Interest'!$A:$A,B460)</f>
        <v>1.2075599000399</v>
      </c>
    </row>
    <row r="461" spans="1:18" x14ac:dyDescent="0.35">
      <c r="A461" s="2">
        <v>43392</v>
      </c>
      <c r="B461" s="3">
        <v>0</v>
      </c>
      <c r="C461">
        <f>SUMIFS('[1]FAANGM - Price - Weekly'!$E:$E,'[1]FAANGM - Price - Weekly'!$A:$A,$A461)</f>
        <v>54.826999999999998</v>
      </c>
      <c r="D461">
        <f>SUMIFS('[1]FAANGM - Volume - Weekly'!$D:$D,'[1]FAANGM - Volume - Weekly'!$A:$A,A461)</f>
        <v>594080000</v>
      </c>
      <c r="E461">
        <f>SUMIFS('[1]FAANGM - Twitter - Weekly'!$B:$B,'[1]FAANGM - Twitter - Weekly'!$A:$A,$A461)</f>
        <v>1652</v>
      </c>
      <c r="F461">
        <f>SUMIFS('[1]FAANGM - Twitter - Weekly'!$C:$C,'[1]FAANGM - Twitter - Weekly'!$A:$A,$A461)</f>
        <v>47</v>
      </c>
      <c r="G461">
        <f>SUMIFS('[1]FAANGM - Twitter - Weekly'!$D:$D,'[1]FAANGM - Twitter - Weekly'!$A:$A,$A461)</f>
        <v>-85</v>
      </c>
      <c r="H461">
        <f>SUMIFS('[1]FAANGM - News - Weekly'!$B:$B,'[1]FAANGM - News - Weekly'!$A:$A,$A461)</f>
        <v>3289</v>
      </c>
      <c r="I461">
        <f>SUMIFS('[1]FAANGM - News - Weekly'!$C:$C,'[1]FAANGM - News - Weekly'!$A:$A,$A461)</f>
        <v>10</v>
      </c>
      <c r="J461">
        <f>SUMIFS('[1]FAANGM - News - Weekly'!$D:$D,'[1]FAANGM - News - Weekly'!$A:$A,$A461)</f>
        <v>-25</v>
      </c>
      <c r="K461">
        <f>IF(Q461=0,(Q460+Q462)/2,Q461)</f>
        <v>153234312</v>
      </c>
      <c r="L461">
        <f>IF(R461=0,(R460+R462)/2,R461)</f>
        <v>1.1193009535781648</v>
      </c>
      <c r="Q461">
        <f>SUMIFS('[1]FAANGM - Short Interest'!$B:$B,'[1]FAANGM - Short Interest'!$A:$A,B461)</f>
        <v>0</v>
      </c>
      <c r="R461">
        <f>SUMIFS('[1]FAANGM - Short Interest'!$E:$E,'[1]FAANGM - Short Interest'!$A:$A,B461)</f>
        <v>0</v>
      </c>
    </row>
    <row r="462" spans="1:18" x14ac:dyDescent="0.35">
      <c r="A462" s="2">
        <v>43399</v>
      </c>
      <c r="B462" s="3">
        <v>43404</v>
      </c>
      <c r="C462">
        <f>SUMIFS('[1]FAANGM - Price - Weekly'!$E:$E,'[1]FAANGM - Price - Weekly'!$A:$A,$A462)</f>
        <v>54.075000000000003</v>
      </c>
      <c r="D462">
        <f>SUMIFS('[1]FAANGM - Volume - Weekly'!$D:$D,'[1]FAANGM - Volume - Weekly'!$A:$A,A462)</f>
        <v>742400000</v>
      </c>
      <c r="E462">
        <f>SUMIFS('[1]FAANGM - Twitter - Weekly'!$B:$B,'[1]FAANGM - Twitter - Weekly'!$A:$A,$A462)</f>
        <v>1750</v>
      </c>
      <c r="F462">
        <f>SUMIFS('[1]FAANGM - Twitter - Weekly'!$C:$C,'[1]FAANGM - Twitter - Weekly'!$A:$A,$A462)</f>
        <v>35</v>
      </c>
      <c r="G462">
        <f>SUMIFS('[1]FAANGM - Twitter - Weekly'!$D:$D,'[1]FAANGM - Twitter - Weekly'!$A:$A,$A462)</f>
        <v>-72</v>
      </c>
      <c r="H462">
        <f>SUMIFS('[1]FAANGM - News - Weekly'!$B:$B,'[1]FAANGM - News - Weekly'!$A:$A,$A462)</f>
        <v>3020</v>
      </c>
      <c r="I462">
        <f>SUMIFS('[1]FAANGM - News - Weekly'!$C:$C,'[1]FAANGM - News - Weekly'!$A:$A,$A462)</f>
        <v>10</v>
      </c>
      <c r="J462">
        <f>SUMIFS('[1]FAANGM - News - Weekly'!$D:$D,'[1]FAANGM - News - Weekly'!$A:$A,$A462)</f>
        <v>-14</v>
      </c>
      <c r="K462">
        <f>IF(Q462=0,(Q461+Q463)/2,Q462)</f>
        <v>145876368</v>
      </c>
      <c r="L462">
        <f>IF(R462=0,(R461+R463)/2,R462)</f>
        <v>1.0310420071164299</v>
      </c>
      <c r="Q462">
        <f>SUMIFS('[1]FAANGM - Short Interest'!$B:$B,'[1]FAANGM - Short Interest'!$A:$A,B462)</f>
        <v>145876368</v>
      </c>
      <c r="R462">
        <f>SUMIFS('[1]FAANGM - Short Interest'!$E:$E,'[1]FAANGM - Short Interest'!$A:$A,B462)</f>
        <v>1.0310420071164299</v>
      </c>
    </row>
    <row r="463" spans="1:18" x14ac:dyDescent="0.35">
      <c r="A463" s="2">
        <v>43406</v>
      </c>
      <c r="B463" s="3">
        <v>0</v>
      </c>
      <c r="C463">
        <f>SUMIFS('[1]FAANGM - Price - Weekly'!$E:$E,'[1]FAANGM - Price - Weekly'!$A:$A,$A463)</f>
        <v>51.87</v>
      </c>
      <c r="D463">
        <f>SUMIFS('[1]FAANGM - Volume - Weekly'!$D:$D,'[1]FAANGM - Volume - Weekly'!$A:$A,A463)</f>
        <v>1080000000</v>
      </c>
      <c r="E463">
        <f>SUMIFS('[1]FAANGM - Twitter - Weekly'!$B:$B,'[1]FAANGM - Twitter - Weekly'!$A:$A,$A463)</f>
        <v>14269</v>
      </c>
      <c r="F463">
        <f>SUMIFS('[1]FAANGM - Twitter - Weekly'!$C:$C,'[1]FAANGM - Twitter - Weekly'!$A:$A,$A463)</f>
        <v>764</v>
      </c>
      <c r="G463">
        <f>SUMIFS('[1]FAANGM - Twitter - Weekly'!$D:$D,'[1]FAANGM - Twitter - Weekly'!$A:$A,$A463)</f>
        <v>-1209</v>
      </c>
      <c r="H463">
        <f>SUMIFS('[1]FAANGM - News - Weekly'!$B:$B,'[1]FAANGM - News - Weekly'!$A:$A,$A463)</f>
        <v>6559</v>
      </c>
      <c r="I463">
        <f>SUMIFS('[1]FAANGM - News - Weekly'!$C:$C,'[1]FAANGM - News - Weekly'!$A:$A,$A463)</f>
        <v>231</v>
      </c>
      <c r="J463">
        <f>SUMIFS('[1]FAANGM - News - Weekly'!$D:$D,'[1]FAANGM - News - Weekly'!$A:$A,$A463)</f>
        <v>-274</v>
      </c>
      <c r="K463">
        <f>IF(Q463=0,(Q462+Q464)/2,Q463)</f>
        <v>156520926</v>
      </c>
      <c r="L463">
        <f>IF(R463=0,(R462+R464)/2,R463)</f>
        <v>0.93630058437400998</v>
      </c>
      <c r="Q463">
        <f>SUMIFS('[1]FAANGM - Short Interest'!$B:$B,'[1]FAANGM - Short Interest'!$A:$A,B463)</f>
        <v>0</v>
      </c>
      <c r="R463">
        <f>SUMIFS('[1]FAANGM - Short Interest'!$E:$E,'[1]FAANGM - Short Interest'!$A:$A,B463)</f>
        <v>0</v>
      </c>
    </row>
    <row r="464" spans="1:18" x14ac:dyDescent="0.35">
      <c r="A464" s="2">
        <v>43413</v>
      </c>
      <c r="B464" s="3">
        <v>43419</v>
      </c>
      <c r="C464">
        <f>SUMIFS('[1]FAANGM - Price - Weekly'!$E:$E,'[1]FAANGM - Price - Weekly'!$A:$A,$A464)</f>
        <v>51.118000000000002</v>
      </c>
      <c r="D464">
        <f>SUMIFS('[1]FAANGM - Volume - Weekly'!$D:$D,'[1]FAANGM - Volume - Weekly'!$A:$A,A464)</f>
        <v>764800000</v>
      </c>
      <c r="E464">
        <f>SUMIFS('[1]FAANGM - Twitter - Weekly'!$B:$B,'[1]FAANGM - Twitter - Weekly'!$A:$A,$A464)</f>
        <v>1300</v>
      </c>
      <c r="F464">
        <f>SUMIFS('[1]FAANGM - Twitter - Weekly'!$C:$C,'[1]FAANGM - Twitter - Weekly'!$A:$A,$A464)</f>
        <v>54</v>
      </c>
      <c r="G464">
        <f>SUMIFS('[1]FAANGM - Twitter - Weekly'!$D:$D,'[1]FAANGM - Twitter - Weekly'!$A:$A,$A464)</f>
        <v>-40</v>
      </c>
      <c r="H464">
        <f>SUMIFS('[1]FAANGM - News - Weekly'!$B:$B,'[1]FAANGM - News - Weekly'!$A:$A,$A464)</f>
        <v>2423</v>
      </c>
      <c r="I464">
        <f>SUMIFS('[1]FAANGM - News - Weekly'!$C:$C,'[1]FAANGM - News - Weekly'!$A:$A,$A464)</f>
        <v>12</v>
      </c>
      <c r="J464">
        <f>SUMIFS('[1]FAANGM - News - Weekly'!$D:$D,'[1]FAANGM - News - Weekly'!$A:$A,$A464)</f>
        <v>-15</v>
      </c>
      <c r="K464">
        <f>IF(Q464=0,(Q463+Q465)/2,Q464)</f>
        <v>167165484</v>
      </c>
      <c r="L464">
        <f>IF(R464=0,(R463+R465)/2,R464)</f>
        <v>0.84155916163158995</v>
      </c>
      <c r="Q464">
        <f>SUMIFS('[1]FAANGM - Short Interest'!$B:$B,'[1]FAANGM - Short Interest'!$A:$A,B464)</f>
        <v>167165484</v>
      </c>
      <c r="R464">
        <f>SUMIFS('[1]FAANGM - Short Interest'!$E:$E,'[1]FAANGM - Short Interest'!$A:$A,B464)</f>
        <v>0.84155916163158995</v>
      </c>
    </row>
    <row r="465" spans="1:18" x14ac:dyDescent="0.35">
      <c r="A465" s="2">
        <v>43420</v>
      </c>
      <c r="B465" s="3">
        <v>0</v>
      </c>
      <c r="C465">
        <f>SUMIFS('[1]FAANGM - Price - Weekly'!$E:$E,'[1]FAANGM - Price - Weekly'!$A:$A,$A465)</f>
        <v>48.381999999999998</v>
      </c>
      <c r="D465">
        <f>SUMIFS('[1]FAANGM - Volume - Weekly'!$D:$D,'[1]FAANGM - Volume - Weekly'!$A:$A,A465)</f>
        <v>968910016</v>
      </c>
      <c r="E465">
        <f>SUMIFS('[1]FAANGM - Twitter - Weekly'!$B:$B,'[1]FAANGM - Twitter - Weekly'!$A:$A,$A465)</f>
        <v>2628</v>
      </c>
      <c r="F465">
        <f>SUMIFS('[1]FAANGM - Twitter - Weekly'!$C:$C,'[1]FAANGM - Twitter - Weekly'!$A:$A,$A465)</f>
        <v>91</v>
      </c>
      <c r="G465">
        <f>SUMIFS('[1]FAANGM - Twitter - Weekly'!$D:$D,'[1]FAANGM - Twitter - Weekly'!$A:$A,$A465)</f>
        <v>-105</v>
      </c>
      <c r="H465">
        <f>SUMIFS('[1]FAANGM - News - Weekly'!$B:$B,'[1]FAANGM - News - Weekly'!$A:$A,$A465)</f>
        <v>3125</v>
      </c>
      <c r="I465">
        <f>SUMIFS('[1]FAANGM - News - Weekly'!$C:$C,'[1]FAANGM - News - Weekly'!$A:$A,$A465)</f>
        <v>18</v>
      </c>
      <c r="J465">
        <f>SUMIFS('[1]FAANGM - News - Weekly'!$D:$D,'[1]FAANGM - News - Weekly'!$A:$A,$A465)</f>
        <v>-38</v>
      </c>
      <c r="K465">
        <f>IF(Q465=0,(Q464+Q466)/2,Q465)</f>
        <v>83582742</v>
      </c>
      <c r="L465">
        <f>IF(R465=0,(R464+R466)/2,R465)</f>
        <v>0.42077958081579497</v>
      </c>
      <c r="Q465">
        <f>SUMIFS('[1]FAANGM - Short Interest'!$B:$B,'[1]FAANGM - Short Interest'!$A:$A,B465)</f>
        <v>0</v>
      </c>
      <c r="R465">
        <f>SUMIFS('[1]FAANGM - Short Interest'!$E:$E,'[1]FAANGM - Short Interest'!$A:$A,B465)</f>
        <v>0</v>
      </c>
    </row>
    <row r="466" spans="1:18" x14ac:dyDescent="0.35">
      <c r="A466" s="2">
        <v>43427</v>
      </c>
      <c r="B466" s="3">
        <v>0</v>
      </c>
      <c r="C466">
        <f>SUMIFS('[1]FAANGM - Price - Weekly'!$E:$E,'[1]FAANGM - Price - Weekly'!$A:$A,$A466)</f>
        <v>43.072000000000003</v>
      </c>
      <c r="D466">
        <f>SUMIFS('[1]FAANGM - Volume - Weekly'!$D:$D,'[1]FAANGM - Volume - Weekly'!$A:$A,A466)</f>
        <v>657980032</v>
      </c>
      <c r="E466">
        <f>SUMIFS('[1]FAANGM - Twitter - Weekly'!$B:$B,'[1]FAANGM - Twitter - Weekly'!$A:$A,$A466)</f>
        <v>831</v>
      </c>
      <c r="F466">
        <f>SUMIFS('[1]FAANGM - Twitter - Weekly'!$C:$C,'[1]FAANGM - Twitter - Weekly'!$A:$A,$A466)</f>
        <v>30</v>
      </c>
      <c r="G466">
        <f>SUMIFS('[1]FAANGM - Twitter - Weekly'!$D:$D,'[1]FAANGM - Twitter - Weekly'!$A:$A,$A466)</f>
        <v>-82</v>
      </c>
      <c r="H466">
        <f>SUMIFS('[1]FAANGM - News - Weekly'!$B:$B,'[1]FAANGM - News - Weekly'!$A:$A,$A466)</f>
        <v>2699</v>
      </c>
      <c r="I466">
        <f>SUMIFS('[1]FAANGM - News - Weekly'!$C:$C,'[1]FAANGM - News - Weekly'!$A:$A,$A466)</f>
        <v>3</v>
      </c>
      <c r="J466">
        <f>SUMIFS('[1]FAANGM - News - Weekly'!$D:$D,'[1]FAANGM - News - Weekly'!$A:$A,$A466)</f>
        <v>-11</v>
      </c>
      <c r="K466">
        <f>IF(Q466=0,(Q465+Q467)/2,Q466)</f>
        <v>89830250</v>
      </c>
      <c r="L466">
        <f>IF(R466=0,(R465+R467)/2,R466)</f>
        <v>0.54092416205341998</v>
      </c>
      <c r="Q466">
        <f>SUMIFS('[1]FAANGM - Short Interest'!$B:$B,'[1]FAANGM - Short Interest'!$A:$A,B466)</f>
        <v>0</v>
      </c>
      <c r="R466">
        <f>SUMIFS('[1]FAANGM - Short Interest'!$E:$E,'[1]FAANGM - Short Interest'!$A:$A,B466)</f>
        <v>0</v>
      </c>
    </row>
    <row r="467" spans="1:18" x14ac:dyDescent="0.35">
      <c r="A467" s="2">
        <v>43434</v>
      </c>
      <c r="B467" s="3">
        <v>43434</v>
      </c>
      <c r="C467">
        <f>SUMIFS('[1]FAANGM - Price - Weekly'!$E:$E,'[1]FAANGM - Price - Weekly'!$A:$A,$A467)</f>
        <v>44.645000000000003</v>
      </c>
      <c r="D467">
        <f>SUMIFS('[1]FAANGM - Volume - Weekly'!$D:$D,'[1]FAANGM - Volume - Weekly'!$A:$A,A467)</f>
        <v>855000000</v>
      </c>
      <c r="E467">
        <f>SUMIFS('[1]FAANGM - Twitter - Weekly'!$B:$B,'[1]FAANGM - Twitter - Weekly'!$A:$A,$A467)</f>
        <v>2065</v>
      </c>
      <c r="F467">
        <f>SUMIFS('[1]FAANGM - Twitter - Weekly'!$C:$C,'[1]FAANGM - Twitter - Weekly'!$A:$A,$A467)</f>
        <v>51</v>
      </c>
      <c r="G467">
        <f>SUMIFS('[1]FAANGM - Twitter - Weekly'!$D:$D,'[1]FAANGM - Twitter - Weekly'!$A:$A,$A467)</f>
        <v>-103</v>
      </c>
      <c r="H467">
        <f>SUMIFS('[1]FAANGM - News - Weekly'!$B:$B,'[1]FAANGM - News - Weekly'!$A:$A,$A467)</f>
        <v>2280</v>
      </c>
      <c r="I467">
        <f>SUMIFS('[1]FAANGM - News - Weekly'!$C:$C,'[1]FAANGM - News - Weekly'!$A:$A,$A467)</f>
        <v>16</v>
      </c>
      <c r="J467">
        <f>SUMIFS('[1]FAANGM - News - Weekly'!$D:$D,'[1]FAANGM - News - Weekly'!$A:$A,$A467)</f>
        <v>-27</v>
      </c>
      <c r="K467">
        <f>IF(Q467=0,(Q466+Q468)/2,Q467)</f>
        <v>179660500</v>
      </c>
      <c r="L467">
        <f>IF(R467=0,(R466+R468)/2,R467)</f>
        <v>1.08184832410684</v>
      </c>
      <c r="Q467">
        <f>SUMIFS('[1]FAANGM - Short Interest'!$B:$B,'[1]FAANGM - Short Interest'!$A:$A,B467)</f>
        <v>179660500</v>
      </c>
      <c r="R467">
        <f>SUMIFS('[1]FAANGM - Short Interest'!$E:$E,'[1]FAANGM - Short Interest'!$A:$A,B467)</f>
        <v>1.08184832410684</v>
      </c>
    </row>
    <row r="468" spans="1:18" x14ac:dyDescent="0.35">
      <c r="A468" s="2">
        <v>43441</v>
      </c>
      <c r="B468" s="3">
        <v>0</v>
      </c>
      <c r="C468">
        <f>SUMIFS('[1]FAANGM - Price - Weekly'!$E:$E,'[1]FAANGM - Price - Weekly'!$A:$A,$A468)</f>
        <v>42.122999999999998</v>
      </c>
      <c r="D468">
        <f>SUMIFS('[1]FAANGM - Volume - Weekly'!$D:$D,'[1]FAANGM - Volume - Weekly'!$A:$A,A468)</f>
        <v>670089984</v>
      </c>
      <c r="E468">
        <f>SUMIFS('[1]FAANGM - Twitter - Weekly'!$B:$B,'[1]FAANGM - Twitter - Weekly'!$A:$A,$A468)</f>
        <v>2252</v>
      </c>
      <c r="F468">
        <f>SUMIFS('[1]FAANGM - Twitter - Weekly'!$C:$C,'[1]FAANGM - Twitter - Weekly'!$A:$A,$A468)</f>
        <v>54</v>
      </c>
      <c r="G468">
        <f>SUMIFS('[1]FAANGM - Twitter - Weekly'!$D:$D,'[1]FAANGM - Twitter - Weekly'!$A:$A,$A468)</f>
        <v>-163</v>
      </c>
      <c r="H468">
        <f>SUMIFS('[1]FAANGM - News - Weekly'!$B:$B,'[1]FAANGM - News - Weekly'!$A:$A,$A468)</f>
        <v>2890</v>
      </c>
      <c r="I468">
        <f>SUMIFS('[1]FAANGM - News - Weekly'!$C:$C,'[1]FAANGM - News - Weekly'!$A:$A,$A468)</f>
        <v>15</v>
      </c>
      <c r="J468">
        <f>SUMIFS('[1]FAANGM - News - Weekly'!$D:$D,'[1]FAANGM - News - Weekly'!$A:$A,$A468)</f>
        <v>-34</v>
      </c>
      <c r="K468">
        <f>IF(Q468=0,(Q467+Q469)/2,Q468)</f>
        <v>180390362</v>
      </c>
      <c r="L468">
        <f>IF(R468=0,(R467+R469)/2,R468)</f>
        <v>1.070104605840325</v>
      </c>
      <c r="Q468">
        <f>SUMIFS('[1]FAANGM - Short Interest'!$B:$B,'[1]FAANGM - Short Interest'!$A:$A,B468)</f>
        <v>0</v>
      </c>
      <c r="R468">
        <f>SUMIFS('[1]FAANGM - Short Interest'!$E:$E,'[1]FAANGM - Short Interest'!$A:$A,B468)</f>
        <v>0</v>
      </c>
    </row>
    <row r="469" spans="1:18" x14ac:dyDescent="0.35">
      <c r="A469" s="2">
        <v>43448</v>
      </c>
      <c r="B469" s="3">
        <v>43448</v>
      </c>
      <c r="C469">
        <f>SUMIFS('[1]FAANGM - Price - Weekly'!$E:$E,'[1]FAANGM - Price - Weekly'!$A:$A,$A469)</f>
        <v>41.37</v>
      </c>
      <c r="D469">
        <f>SUMIFS('[1]FAANGM - Volume - Weekly'!$D:$D,'[1]FAANGM - Volume - Weekly'!$A:$A,A469)</f>
        <v>870150016</v>
      </c>
      <c r="E469">
        <f>SUMIFS('[1]FAANGM - Twitter - Weekly'!$B:$B,'[1]FAANGM - Twitter - Weekly'!$A:$A,$A469)</f>
        <v>2148</v>
      </c>
      <c r="F469">
        <f>SUMIFS('[1]FAANGM - Twitter - Weekly'!$C:$C,'[1]FAANGM - Twitter - Weekly'!$A:$A,$A469)</f>
        <v>48</v>
      </c>
      <c r="G469">
        <f>SUMIFS('[1]FAANGM - Twitter - Weekly'!$D:$D,'[1]FAANGM - Twitter - Weekly'!$A:$A,$A469)</f>
        <v>-119</v>
      </c>
      <c r="H469">
        <f>SUMIFS('[1]FAANGM - News - Weekly'!$B:$B,'[1]FAANGM - News - Weekly'!$A:$A,$A469)</f>
        <v>3837</v>
      </c>
      <c r="I469">
        <f>SUMIFS('[1]FAANGM - News - Weekly'!$C:$C,'[1]FAANGM - News - Weekly'!$A:$A,$A469)</f>
        <v>11</v>
      </c>
      <c r="J469">
        <f>SUMIFS('[1]FAANGM - News - Weekly'!$D:$D,'[1]FAANGM - News - Weekly'!$A:$A,$A469)</f>
        <v>-35</v>
      </c>
      <c r="K469">
        <f>IF(Q469=0,(Q468+Q470)/2,Q469)</f>
        <v>181120224</v>
      </c>
      <c r="L469">
        <f>IF(R469=0,(R468+R470)/2,R469)</f>
        <v>1.05836088757381</v>
      </c>
      <c r="Q469">
        <f>SUMIFS('[1]FAANGM - Short Interest'!$B:$B,'[1]FAANGM - Short Interest'!$A:$A,B469)</f>
        <v>181120224</v>
      </c>
      <c r="R469">
        <f>SUMIFS('[1]FAANGM - Short Interest'!$E:$E,'[1]FAANGM - Short Interest'!$A:$A,B469)</f>
        <v>1.05836088757381</v>
      </c>
    </row>
    <row r="470" spans="1:18" x14ac:dyDescent="0.35">
      <c r="A470" s="2">
        <v>43455</v>
      </c>
      <c r="B470" s="3">
        <v>0</v>
      </c>
      <c r="C470">
        <f>SUMIFS('[1]FAANGM - Price - Weekly'!$E:$E,'[1]FAANGM - Price - Weekly'!$A:$A,$A470)</f>
        <v>37.682000000000002</v>
      </c>
      <c r="D470">
        <f>SUMIFS('[1]FAANGM - Volume - Weekly'!$D:$D,'[1]FAANGM - Volume - Weekly'!$A:$A,A470)</f>
        <v>1150000000</v>
      </c>
      <c r="E470">
        <f>SUMIFS('[1]FAANGM - Twitter - Weekly'!$B:$B,'[1]FAANGM - Twitter - Weekly'!$A:$A,$A470)</f>
        <v>2356</v>
      </c>
      <c r="F470">
        <f>SUMIFS('[1]FAANGM - Twitter - Weekly'!$C:$C,'[1]FAANGM - Twitter - Weekly'!$A:$A,$A470)</f>
        <v>44</v>
      </c>
      <c r="G470">
        <f>SUMIFS('[1]FAANGM - Twitter - Weekly'!$D:$D,'[1]FAANGM - Twitter - Weekly'!$A:$A,$A470)</f>
        <v>-213</v>
      </c>
      <c r="H470">
        <f>SUMIFS('[1]FAANGM - News - Weekly'!$B:$B,'[1]FAANGM - News - Weekly'!$A:$A,$A470)</f>
        <v>3821</v>
      </c>
      <c r="I470">
        <f>SUMIFS('[1]FAANGM - News - Weekly'!$C:$C,'[1]FAANGM - News - Weekly'!$A:$A,$A470)</f>
        <v>3</v>
      </c>
      <c r="J470">
        <f>SUMIFS('[1]FAANGM - News - Weekly'!$D:$D,'[1]FAANGM - News - Weekly'!$A:$A,$A470)</f>
        <v>-74</v>
      </c>
      <c r="K470">
        <f>IF(Q470=0,(Q469+Q471)/2,Q470)</f>
        <v>181119500</v>
      </c>
      <c r="L470">
        <f>IF(R470=0,(R469+R471)/2,R470)</f>
        <v>0.96975037855817847</v>
      </c>
      <c r="Q470">
        <f>SUMIFS('[1]FAANGM - Short Interest'!$B:$B,'[1]FAANGM - Short Interest'!$A:$A,B470)</f>
        <v>0</v>
      </c>
      <c r="R470">
        <f>SUMIFS('[1]FAANGM - Short Interest'!$E:$E,'[1]FAANGM - Short Interest'!$A:$A,B470)</f>
        <v>0</v>
      </c>
    </row>
    <row r="471" spans="1:18" x14ac:dyDescent="0.35">
      <c r="A471" s="2">
        <v>43462</v>
      </c>
      <c r="B471" s="3">
        <v>43465</v>
      </c>
      <c r="C471">
        <f>SUMIFS('[1]FAANGM - Price - Weekly'!$E:$E,'[1]FAANGM - Price - Weekly'!$A:$A,$A471)</f>
        <v>39.057000000000002</v>
      </c>
      <c r="D471">
        <f>SUMIFS('[1]FAANGM - Volume - Weekly'!$D:$D,'[1]FAANGM - Volume - Weekly'!$A:$A,A471)</f>
        <v>764640000</v>
      </c>
      <c r="E471">
        <f>SUMIFS('[1]FAANGM - Twitter - Weekly'!$B:$B,'[1]FAANGM - Twitter - Weekly'!$A:$A,$A471)</f>
        <v>1697</v>
      </c>
      <c r="F471">
        <f>SUMIFS('[1]FAANGM - Twitter - Weekly'!$C:$C,'[1]FAANGM - Twitter - Weekly'!$A:$A,$A471)</f>
        <v>51</v>
      </c>
      <c r="G471">
        <f>SUMIFS('[1]FAANGM - Twitter - Weekly'!$D:$D,'[1]FAANGM - Twitter - Weekly'!$A:$A,$A471)</f>
        <v>-72</v>
      </c>
      <c r="H471">
        <f>SUMIFS('[1]FAANGM - News - Weekly'!$B:$B,'[1]FAANGM - News - Weekly'!$A:$A,$A471)</f>
        <v>2314</v>
      </c>
      <c r="I471">
        <f>SUMIFS('[1]FAANGM - News - Weekly'!$C:$C,'[1]FAANGM - News - Weekly'!$A:$A,$A471)</f>
        <v>12</v>
      </c>
      <c r="J471">
        <f>SUMIFS('[1]FAANGM - News - Weekly'!$D:$D,'[1]FAANGM - News - Weekly'!$A:$A,$A471)</f>
        <v>-9</v>
      </c>
      <c r="K471">
        <f>IF(Q471=0,(Q470+Q472)/2,Q471)</f>
        <v>181118776</v>
      </c>
      <c r="L471">
        <f>IF(R471=0,(R470+R472)/2,R471)</f>
        <v>0.88113986954254697</v>
      </c>
      <c r="Q471">
        <f>SUMIFS('[1]FAANGM - Short Interest'!$B:$B,'[1]FAANGM - Short Interest'!$A:$A,B471)</f>
        <v>181118776</v>
      </c>
      <c r="R471">
        <f>SUMIFS('[1]FAANGM - Short Interest'!$E:$E,'[1]FAANGM - Short Interest'!$A:$A,B471)</f>
        <v>0.88113986954254697</v>
      </c>
    </row>
    <row r="472" spans="1:18" x14ac:dyDescent="0.35">
      <c r="A472" s="2">
        <v>43469</v>
      </c>
      <c r="B472" s="3">
        <v>0</v>
      </c>
      <c r="C472">
        <f>SUMIFS('[1]FAANGM - Price - Weekly'!$E:$E,'[1]FAANGM - Price - Weekly'!$A:$A,$A472)</f>
        <v>37.064999999999998</v>
      </c>
      <c r="D472">
        <f>SUMIFS('[1]FAANGM - Volume - Weekly'!$D:$D,'[1]FAANGM - Volume - Weekly'!$A:$A,A472)</f>
        <v>887849984</v>
      </c>
      <c r="E472">
        <f>SUMIFS('[1]FAANGM - Twitter - Weekly'!$B:$B,'[1]FAANGM - Twitter - Weekly'!$A:$A,$A472)</f>
        <v>9216</v>
      </c>
      <c r="F472">
        <f>SUMIFS('[1]FAANGM - Twitter - Weekly'!$C:$C,'[1]FAANGM - Twitter - Weekly'!$A:$A,$A472)</f>
        <v>206</v>
      </c>
      <c r="G472">
        <f>SUMIFS('[1]FAANGM - Twitter - Weekly'!$D:$D,'[1]FAANGM - Twitter - Weekly'!$A:$A,$A472)</f>
        <v>-1763</v>
      </c>
      <c r="H472">
        <f>SUMIFS('[1]FAANGM - News - Weekly'!$B:$B,'[1]FAANGM - News - Weekly'!$A:$A,$A472)</f>
        <v>10301</v>
      </c>
      <c r="I472">
        <f>SUMIFS('[1]FAANGM - News - Weekly'!$C:$C,'[1]FAANGM - News - Weekly'!$A:$A,$A472)</f>
        <v>37</v>
      </c>
      <c r="J472">
        <f>SUMIFS('[1]FAANGM - News - Weekly'!$D:$D,'[1]FAANGM - News - Weekly'!$A:$A,$A472)</f>
        <v>-1226</v>
      </c>
      <c r="K472">
        <f>IF(Q472=0,(Q471+Q473)/2,Q472)</f>
        <v>183718806</v>
      </c>
      <c r="L472">
        <f>IF(R472=0,(R471+R473)/2,R472)</f>
        <v>0.95593443163142344</v>
      </c>
      <c r="Q472">
        <f>SUMIFS('[1]FAANGM - Short Interest'!$B:$B,'[1]FAANGM - Short Interest'!$A:$A,B472)</f>
        <v>0</v>
      </c>
      <c r="R472">
        <f>SUMIFS('[1]FAANGM - Short Interest'!$E:$E,'[1]FAANGM - Short Interest'!$A:$A,B472)</f>
        <v>0</v>
      </c>
    </row>
    <row r="473" spans="1:18" x14ac:dyDescent="0.35">
      <c r="A473" s="2">
        <v>43476</v>
      </c>
      <c r="B473" s="3">
        <v>43480</v>
      </c>
      <c r="C473">
        <f>SUMIFS('[1]FAANGM - Price - Weekly'!$E:$E,'[1]FAANGM - Price - Weekly'!$A:$A,$A473)</f>
        <v>38.072000000000003</v>
      </c>
      <c r="D473">
        <f>SUMIFS('[1]FAANGM - Volume - Weekly'!$D:$D,'[1]FAANGM - Volume - Weekly'!$A:$A,A473)</f>
        <v>814819968</v>
      </c>
      <c r="E473">
        <f>SUMIFS('[1]FAANGM - Twitter - Weekly'!$B:$B,'[1]FAANGM - Twitter - Weekly'!$A:$A,$A473)</f>
        <v>1770</v>
      </c>
      <c r="F473">
        <f>SUMIFS('[1]FAANGM - Twitter - Weekly'!$C:$C,'[1]FAANGM - Twitter - Weekly'!$A:$A,$A473)</f>
        <v>27</v>
      </c>
      <c r="G473">
        <f>SUMIFS('[1]FAANGM - Twitter - Weekly'!$D:$D,'[1]FAANGM - Twitter - Weekly'!$A:$A,$A473)</f>
        <v>-185</v>
      </c>
      <c r="H473">
        <f>SUMIFS('[1]FAANGM - News - Weekly'!$B:$B,'[1]FAANGM - News - Weekly'!$A:$A,$A473)</f>
        <v>3511</v>
      </c>
      <c r="I473">
        <f>SUMIFS('[1]FAANGM - News - Weekly'!$C:$C,'[1]FAANGM - News - Weekly'!$A:$A,$A473)</f>
        <v>18</v>
      </c>
      <c r="J473">
        <f>SUMIFS('[1]FAANGM - News - Weekly'!$D:$D,'[1]FAANGM - News - Weekly'!$A:$A,$A473)</f>
        <v>-54</v>
      </c>
      <c r="K473">
        <f>IF(Q473=0,(Q472+Q474)/2,Q473)</f>
        <v>186318836</v>
      </c>
      <c r="L473">
        <f>IF(R473=0,(R472+R474)/2,R473)</f>
        <v>1.0307289937202999</v>
      </c>
      <c r="Q473">
        <f>SUMIFS('[1]FAANGM - Short Interest'!$B:$B,'[1]FAANGM - Short Interest'!$A:$A,B473)</f>
        <v>186318836</v>
      </c>
      <c r="R473">
        <f>SUMIFS('[1]FAANGM - Short Interest'!$E:$E,'[1]FAANGM - Short Interest'!$A:$A,B473)</f>
        <v>1.0307289937202999</v>
      </c>
    </row>
    <row r="474" spans="1:18" x14ac:dyDescent="0.35">
      <c r="A474" s="2">
        <v>43483</v>
      </c>
      <c r="B474" s="3">
        <v>0</v>
      </c>
      <c r="C474">
        <f>SUMIFS('[1]FAANGM - Price - Weekly'!$E:$E,'[1]FAANGM - Price - Weekly'!$A:$A,$A474)</f>
        <v>39.204999999999998</v>
      </c>
      <c r="D474">
        <f>SUMIFS('[1]FAANGM - Volume - Weekly'!$D:$D,'[1]FAANGM - Volume - Weekly'!$A:$A,A474)</f>
        <v>621169984</v>
      </c>
      <c r="E474">
        <f>SUMIFS('[1]FAANGM - Twitter - Weekly'!$B:$B,'[1]FAANGM - Twitter - Weekly'!$A:$A,$A474)</f>
        <v>1552</v>
      </c>
      <c r="F474">
        <f>SUMIFS('[1]FAANGM - Twitter - Weekly'!$C:$C,'[1]FAANGM - Twitter - Weekly'!$A:$A,$A474)</f>
        <v>46</v>
      </c>
      <c r="G474">
        <f>SUMIFS('[1]FAANGM - Twitter - Weekly'!$D:$D,'[1]FAANGM - Twitter - Weekly'!$A:$A,$A474)</f>
        <v>-104</v>
      </c>
      <c r="H474">
        <f>SUMIFS('[1]FAANGM - News - Weekly'!$B:$B,'[1]FAANGM - News - Weekly'!$A:$A,$A474)</f>
        <v>2638</v>
      </c>
      <c r="I474">
        <f>SUMIFS('[1]FAANGM - News - Weekly'!$C:$C,'[1]FAANGM - News - Weekly'!$A:$A,$A474)</f>
        <v>10</v>
      </c>
      <c r="J474">
        <f>SUMIFS('[1]FAANGM - News - Weekly'!$D:$D,'[1]FAANGM - News - Weekly'!$A:$A,$A474)</f>
        <v>-31</v>
      </c>
      <c r="K474">
        <f>IF(Q474=0,(Q473+Q475)/2,Q474)</f>
        <v>173880982</v>
      </c>
      <c r="L474">
        <f>IF(R474=0,(R473+R475)/2,R474)</f>
        <v>1.1046072811191001</v>
      </c>
      <c r="Q474">
        <f>SUMIFS('[1]FAANGM - Short Interest'!$B:$B,'[1]FAANGM - Short Interest'!$A:$A,B474)</f>
        <v>0</v>
      </c>
      <c r="R474">
        <f>SUMIFS('[1]FAANGM - Short Interest'!$E:$E,'[1]FAANGM - Short Interest'!$A:$A,B474)</f>
        <v>0</v>
      </c>
    </row>
    <row r="475" spans="1:18" x14ac:dyDescent="0.35">
      <c r="A475" s="2">
        <v>43490</v>
      </c>
      <c r="B475" s="3">
        <v>43496</v>
      </c>
      <c r="C475">
        <f>SUMIFS('[1]FAANGM - Price - Weekly'!$E:$E,'[1]FAANGM - Price - Weekly'!$A:$A,$A475)</f>
        <v>39.44</v>
      </c>
      <c r="D475">
        <f>SUMIFS('[1]FAANGM - Volume - Weekly'!$D:$D,'[1]FAANGM - Volume - Weekly'!$A:$A,A475)</f>
        <v>450060000</v>
      </c>
      <c r="E475">
        <f>SUMIFS('[1]FAANGM - Twitter - Weekly'!$B:$B,'[1]FAANGM - Twitter - Weekly'!$A:$A,$A475)</f>
        <v>1378</v>
      </c>
      <c r="F475">
        <f>SUMIFS('[1]FAANGM - Twitter - Weekly'!$C:$C,'[1]FAANGM - Twitter - Weekly'!$A:$A,$A475)</f>
        <v>30</v>
      </c>
      <c r="G475">
        <f>SUMIFS('[1]FAANGM - Twitter - Weekly'!$D:$D,'[1]FAANGM - Twitter - Weekly'!$A:$A,$A475)</f>
        <v>-92</v>
      </c>
      <c r="H475">
        <f>SUMIFS('[1]FAANGM - News - Weekly'!$B:$B,'[1]FAANGM - News - Weekly'!$A:$A,$A475)</f>
        <v>2671</v>
      </c>
      <c r="I475">
        <f>SUMIFS('[1]FAANGM - News - Weekly'!$C:$C,'[1]FAANGM - News - Weekly'!$A:$A,$A475)</f>
        <v>12</v>
      </c>
      <c r="J475">
        <f>SUMIFS('[1]FAANGM - News - Weekly'!$D:$D,'[1]FAANGM - News - Weekly'!$A:$A,$A475)</f>
        <v>-24</v>
      </c>
      <c r="K475">
        <f>IF(Q475=0,(Q474+Q476)/2,Q475)</f>
        <v>161443128</v>
      </c>
      <c r="L475">
        <f>IF(R475=0,(R474+R476)/2,R475)</f>
        <v>1.1784855685179001</v>
      </c>
      <c r="Q475">
        <f>SUMIFS('[1]FAANGM - Short Interest'!$B:$B,'[1]FAANGM - Short Interest'!$A:$A,B475)</f>
        <v>161443128</v>
      </c>
      <c r="R475">
        <f>SUMIFS('[1]FAANGM - Short Interest'!$E:$E,'[1]FAANGM - Short Interest'!$A:$A,B475)</f>
        <v>1.1784855685179001</v>
      </c>
    </row>
    <row r="476" spans="1:18" x14ac:dyDescent="0.35">
      <c r="A476" s="2">
        <v>43497</v>
      </c>
      <c r="B476" s="3">
        <v>0</v>
      </c>
      <c r="C476">
        <f>SUMIFS('[1]FAANGM - Price - Weekly'!$E:$E,'[1]FAANGM - Price - Weekly'!$A:$A,$A476)</f>
        <v>41.63</v>
      </c>
      <c r="D476">
        <f>SUMIFS('[1]FAANGM - Volume - Weekly'!$D:$D,'[1]FAANGM - Volume - Weekly'!$A:$A,A476)</f>
        <v>809190016</v>
      </c>
      <c r="E476">
        <f>SUMIFS('[1]FAANGM - Twitter - Weekly'!$B:$B,'[1]FAANGM - Twitter - Weekly'!$A:$A,$A476)</f>
        <v>2249</v>
      </c>
      <c r="F476">
        <f>SUMIFS('[1]FAANGM - Twitter - Weekly'!$C:$C,'[1]FAANGM - Twitter - Weekly'!$A:$A,$A476)</f>
        <v>79</v>
      </c>
      <c r="G476">
        <f>SUMIFS('[1]FAANGM - Twitter - Weekly'!$D:$D,'[1]FAANGM - Twitter - Weekly'!$A:$A,$A476)</f>
        <v>-136</v>
      </c>
      <c r="H476">
        <f>SUMIFS('[1]FAANGM - News - Weekly'!$B:$B,'[1]FAANGM - News - Weekly'!$A:$A,$A476)</f>
        <v>3502</v>
      </c>
      <c r="I476">
        <f>SUMIFS('[1]FAANGM - News - Weekly'!$C:$C,'[1]FAANGM - News - Weekly'!$A:$A,$A476)</f>
        <v>10</v>
      </c>
      <c r="J476">
        <f>SUMIFS('[1]FAANGM - News - Weekly'!$D:$D,'[1]FAANGM - News - Weekly'!$A:$A,$A476)</f>
        <v>-50</v>
      </c>
      <c r="K476">
        <f>IF(Q476=0,(Q475+Q477)/2,Q476)</f>
        <v>80721564</v>
      </c>
      <c r="L476">
        <f>IF(R476=0,(R475+R477)/2,R476)</f>
        <v>0.58924278425895005</v>
      </c>
      <c r="Q476">
        <f>SUMIFS('[1]FAANGM - Short Interest'!$B:$B,'[1]FAANGM - Short Interest'!$A:$A,B476)</f>
        <v>0</v>
      </c>
      <c r="R476">
        <f>SUMIFS('[1]FAANGM - Short Interest'!$E:$E,'[1]FAANGM - Short Interest'!$A:$A,B476)</f>
        <v>0</v>
      </c>
    </row>
    <row r="477" spans="1:18" x14ac:dyDescent="0.35">
      <c r="A477" s="2">
        <v>43504</v>
      </c>
      <c r="B477" s="3">
        <v>0</v>
      </c>
      <c r="C477">
        <f>SUMIFS('[1]FAANGM - Price - Weekly'!$E:$E,'[1]FAANGM - Price - Weekly'!$A:$A,$A477)</f>
        <v>42.603000000000002</v>
      </c>
      <c r="D477">
        <f>SUMIFS('[1]FAANGM - Volume - Weekly'!$D:$D,'[1]FAANGM - Volume - Weekly'!$A:$A,A477)</f>
        <v>605590016</v>
      </c>
      <c r="E477">
        <f>SUMIFS('[1]FAANGM - Twitter - Weekly'!$B:$B,'[1]FAANGM - Twitter - Weekly'!$A:$A,$A477)</f>
        <v>1560</v>
      </c>
      <c r="F477">
        <f>SUMIFS('[1]FAANGM - Twitter - Weekly'!$C:$C,'[1]FAANGM - Twitter - Weekly'!$A:$A,$A477)</f>
        <v>60</v>
      </c>
      <c r="G477">
        <f>SUMIFS('[1]FAANGM - Twitter - Weekly'!$D:$D,'[1]FAANGM - Twitter - Weekly'!$A:$A,$A477)</f>
        <v>-59</v>
      </c>
      <c r="H477">
        <f>SUMIFS('[1]FAANGM - News - Weekly'!$B:$B,'[1]FAANGM - News - Weekly'!$A:$A,$A477)</f>
        <v>2376</v>
      </c>
      <c r="I477">
        <f>SUMIFS('[1]FAANGM - News - Weekly'!$C:$C,'[1]FAANGM - News - Weekly'!$A:$A,$A477)</f>
        <v>0</v>
      </c>
      <c r="J477">
        <f>SUMIFS('[1]FAANGM - News - Weekly'!$D:$D,'[1]FAANGM - News - Weekly'!$A:$A,$A477)</f>
        <v>-18</v>
      </c>
      <c r="K477">
        <f>IF(Q477=0,(Q476+Q478)/2,Q477)</f>
        <v>79806430</v>
      </c>
      <c r="L477">
        <f>IF(R477=0,(R476+R478)/2,R477)</f>
        <v>0.74064997322923998</v>
      </c>
      <c r="Q477">
        <f>SUMIFS('[1]FAANGM - Short Interest'!$B:$B,'[1]FAANGM - Short Interest'!$A:$A,B477)</f>
        <v>0</v>
      </c>
      <c r="R477">
        <f>SUMIFS('[1]FAANGM - Short Interest'!$E:$E,'[1]FAANGM - Short Interest'!$A:$A,B477)</f>
        <v>0</v>
      </c>
    </row>
    <row r="478" spans="1:18" x14ac:dyDescent="0.35">
      <c r="A478" s="2">
        <v>43511</v>
      </c>
      <c r="B478" s="3">
        <v>43511</v>
      </c>
      <c r="C478">
        <f>SUMIFS('[1]FAANGM - Price - Weekly'!$E:$E,'[1]FAANGM - Price - Weekly'!$A:$A,$A478)</f>
        <v>42.604999999999997</v>
      </c>
      <c r="D478">
        <f>SUMIFS('[1]FAANGM - Volume - Weekly'!$D:$D,'[1]FAANGM - Volume - Weekly'!$A:$A,A478)</f>
        <v>448920000</v>
      </c>
      <c r="E478">
        <f>SUMIFS('[1]FAANGM - Twitter - Weekly'!$B:$B,'[1]FAANGM - Twitter - Weekly'!$A:$A,$A478)</f>
        <v>1572</v>
      </c>
      <c r="F478">
        <f>SUMIFS('[1]FAANGM - Twitter - Weekly'!$C:$C,'[1]FAANGM - Twitter - Weekly'!$A:$A,$A478)</f>
        <v>48</v>
      </c>
      <c r="G478">
        <f>SUMIFS('[1]FAANGM - Twitter - Weekly'!$D:$D,'[1]FAANGM - Twitter - Weekly'!$A:$A,$A478)</f>
        <v>-142</v>
      </c>
      <c r="H478">
        <f>SUMIFS('[1]FAANGM - News - Weekly'!$B:$B,'[1]FAANGM - News - Weekly'!$A:$A,$A478)</f>
        <v>3029</v>
      </c>
      <c r="I478">
        <f>SUMIFS('[1]FAANGM - News - Weekly'!$C:$C,'[1]FAANGM - News - Weekly'!$A:$A,$A478)</f>
        <v>13</v>
      </c>
      <c r="J478">
        <f>SUMIFS('[1]FAANGM - News - Weekly'!$D:$D,'[1]FAANGM - News - Weekly'!$A:$A,$A478)</f>
        <v>-54</v>
      </c>
      <c r="K478">
        <f>IF(Q478=0,(Q477+Q479)/2,Q478)</f>
        <v>159612860</v>
      </c>
      <c r="L478">
        <f>IF(R478=0,(R477+R479)/2,R478)</f>
        <v>1.48129994645848</v>
      </c>
      <c r="Q478">
        <f>SUMIFS('[1]FAANGM - Short Interest'!$B:$B,'[1]FAANGM - Short Interest'!$A:$A,B478)</f>
        <v>159612860</v>
      </c>
      <c r="R478">
        <f>SUMIFS('[1]FAANGM - Short Interest'!$E:$E,'[1]FAANGM - Short Interest'!$A:$A,B478)</f>
        <v>1.48129994645848</v>
      </c>
    </row>
    <row r="479" spans="1:18" x14ac:dyDescent="0.35">
      <c r="A479" s="2">
        <v>43518</v>
      </c>
      <c r="B479" s="3">
        <v>43524</v>
      </c>
      <c r="C479">
        <f>SUMIFS('[1]FAANGM - Price - Weekly'!$E:$E,'[1]FAANGM - Price - Weekly'!$A:$A,$A479)</f>
        <v>43.243000000000002</v>
      </c>
      <c r="D479">
        <f>SUMIFS('[1]FAANGM - Volume - Weekly'!$D:$D,'[1]FAANGM - Volume - Weekly'!$A:$A,A479)</f>
        <v>325000000</v>
      </c>
      <c r="E479">
        <f>SUMIFS('[1]FAANGM - Twitter - Weekly'!$B:$B,'[1]FAANGM - Twitter - Weekly'!$A:$A,$A479)</f>
        <v>1334</v>
      </c>
      <c r="F479">
        <f>SUMIFS('[1]FAANGM - Twitter - Weekly'!$C:$C,'[1]FAANGM - Twitter - Weekly'!$A:$A,$A479)</f>
        <v>52</v>
      </c>
      <c r="G479">
        <f>SUMIFS('[1]FAANGM - Twitter - Weekly'!$D:$D,'[1]FAANGM - Twitter - Weekly'!$A:$A,$A479)</f>
        <v>-44</v>
      </c>
      <c r="H479">
        <f>SUMIFS('[1]FAANGM - News - Weekly'!$B:$B,'[1]FAANGM - News - Weekly'!$A:$A,$A479)</f>
        <v>2587</v>
      </c>
      <c r="I479">
        <f>SUMIFS('[1]FAANGM - News - Weekly'!$C:$C,'[1]FAANGM - News - Weekly'!$A:$A,$A479)</f>
        <v>7</v>
      </c>
      <c r="J479">
        <f>SUMIFS('[1]FAANGM - News - Weekly'!$D:$D,'[1]FAANGM - News - Weekly'!$A:$A,$A479)</f>
        <v>-44</v>
      </c>
      <c r="K479">
        <f>IF(Q479=0,(Q478+Q480)/2,Q479)</f>
        <v>387330052</v>
      </c>
      <c r="L479">
        <f>IF(R479=0,(R478+R480)/2,R479)</f>
        <v>4.3884575096804799</v>
      </c>
      <c r="Q479">
        <f>SUMIFS('[1]FAANGM - Short Interest'!$B:$B,'[1]FAANGM - Short Interest'!$A:$A,B479)</f>
        <v>387330052</v>
      </c>
      <c r="R479">
        <f>SUMIFS('[1]FAANGM - Short Interest'!$E:$E,'[1]FAANGM - Short Interest'!$A:$A,B479)</f>
        <v>4.3884575096804799</v>
      </c>
    </row>
    <row r="480" spans="1:18" x14ac:dyDescent="0.35">
      <c r="A480" s="2">
        <v>43525</v>
      </c>
      <c r="B480" s="3">
        <v>0</v>
      </c>
      <c r="C480">
        <f>SUMIFS('[1]FAANGM - Price - Weekly'!$E:$E,'[1]FAANGM - Price - Weekly'!$A:$A,$A480)</f>
        <v>43.743000000000002</v>
      </c>
      <c r="D480">
        <f>SUMIFS('[1]FAANGM - Volume - Weekly'!$D:$D,'[1]FAANGM - Volume - Weekly'!$A:$A,A480)</f>
        <v>483520000</v>
      </c>
      <c r="E480">
        <f>SUMIFS('[1]FAANGM - Twitter - Weekly'!$B:$B,'[1]FAANGM - Twitter - Weekly'!$A:$A,$A480)</f>
        <v>887</v>
      </c>
      <c r="F480">
        <f>SUMIFS('[1]FAANGM - Twitter - Weekly'!$C:$C,'[1]FAANGM - Twitter - Weekly'!$A:$A,$A480)</f>
        <v>25</v>
      </c>
      <c r="G480">
        <f>SUMIFS('[1]FAANGM - Twitter - Weekly'!$D:$D,'[1]FAANGM - Twitter - Weekly'!$A:$A,$A480)</f>
        <v>-42</v>
      </c>
      <c r="H480">
        <f>SUMIFS('[1]FAANGM - News - Weekly'!$B:$B,'[1]FAANGM - News - Weekly'!$A:$A,$A480)</f>
        <v>1641</v>
      </c>
      <c r="I480">
        <f>SUMIFS('[1]FAANGM - News - Weekly'!$C:$C,'[1]FAANGM - News - Weekly'!$A:$A,$A480)</f>
        <v>5</v>
      </c>
      <c r="J480">
        <f>SUMIFS('[1]FAANGM - News - Weekly'!$D:$D,'[1]FAANGM - News - Weekly'!$A:$A,$A480)</f>
        <v>-11</v>
      </c>
      <c r="K480">
        <f>IF(Q480=0,(Q479+Q481)/2,Q480)</f>
        <v>193665026</v>
      </c>
      <c r="L480">
        <f>IF(R480=0,(R479+R481)/2,R480)</f>
        <v>2.1942287548402399</v>
      </c>
      <c r="Q480">
        <f>SUMIFS('[1]FAANGM - Short Interest'!$B:$B,'[1]FAANGM - Short Interest'!$A:$A,B480)</f>
        <v>0</v>
      </c>
      <c r="R480">
        <f>SUMIFS('[1]FAANGM - Short Interest'!$E:$E,'[1]FAANGM - Short Interest'!$A:$A,B480)</f>
        <v>0</v>
      </c>
    </row>
    <row r="481" spans="1:18" x14ac:dyDescent="0.35">
      <c r="A481" s="2">
        <v>43532</v>
      </c>
      <c r="B481" s="3">
        <v>0</v>
      </c>
      <c r="C481">
        <f>SUMIFS('[1]FAANGM - Price - Weekly'!$E:$E,'[1]FAANGM - Price - Weekly'!$A:$A,$A481)</f>
        <v>43.228000000000002</v>
      </c>
      <c r="D481">
        <f>SUMIFS('[1]FAANGM - Volume - Weekly'!$D:$D,'[1]FAANGM - Volume - Weekly'!$A:$A,A481)</f>
        <v>467120000</v>
      </c>
      <c r="E481">
        <f>SUMIFS('[1]FAANGM - Twitter - Weekly'!$B:$B,'[1]FAANGM - Twitter - Weekly'!$A:$A,$A481)</f>
        <v>1313</v>
      </c>
      <c r="F481">
        <f>SUMIFS('[1]FAANGM - Twitter - Weekly'!$C:$C,'[1]FAANGM - Twitter - Weekly'!$A:$A,$A481)</f>
        <v>27</v>
      </c>
      <c r="G481">
        <f>SUMIFS('[1]FAANGM - Twitter - Weekly'!$D:$D,'[1]FAANGM - Twitter - Weekly'!$A:$A,$A481)</f>
        <v>-46</v>
      </c>
      <c r="H481">
        <f>SUMIFS('[1]FAANGM - News - Weekly'!$B:$B,'[1]FAANGM - News - Weekly'!$A:$A,$A481)</f>
        <v>2360</v>
      </c>
      <c r="I481">
        <f>SUMIFS('[1]FAANGM - News - Weekly'!$C:$C,'[1]FAANGM - News - Weekly'!$A:$A,$A481)</f>
        <v>4</v>
      </c>
      <c r="J481">
        <f>SUMIFS('[1]FAANGM - News - Weekly'!$D:$D,'[1]FAANGM - News - Weekly'!$A:$A,$A481)</f>
        <v>-7</v>
      </c>
      <c r="K481">
        <f>IF(Q481=0,(Q480+Q482)/2,Q481)</f>
        <v>145503312</v>
      </c>
      <c r="L481">
        <f>IF(R481=0,(R480+R482)/2,R481)</f>
        <v>1.3301356685559449</v>
      </c>
      <c r="Q481">
        <f>SUMIFS('[1]FAANGM - Short Interest'!$B:$B,'[1]FAANGM - Short Interest'!$A:$A,B481)</f>
        <v>0</v>
      </c>
      <c r="R481">
        <f>SUMIFS('[1]FAANGM - Short Interest'!$E:$E,'[1]FAANGM - Short Interest'!$A:$A,B481)</f>
        <v>0</v>
      </c>
    </row>
    <row r="482" spans="1:18" x14ac:dyDescent="0.35">
      <c r="A482" s="2">
        <v>43539</v>
      </c>
      <c r="B482" s="3">
        <v>43539</v>
      </c>
      <c r="C482">
        <f>SUMIFS('[1]FAANGM - Price - Weekly'!$E:$E,'[1]FAANGM - Price - Weekly'!$A:$A,$A482)</f>
        <v>46.53</v>
      </c>
      <c r="D482">
        <f>SUMIFS('[1]FAANGM - Volume - Weekly'!$D:$D,'[1]FAANGM - Volume - Weekly'!$A:$A,A482)</f>
        <v>632529984</v>
      </c>
      <c r="E482">
        <f>SUMIFS('[1]FAANGM - Twitter - Weekly'!$B:$B,'[1]FAANGM - Twitter - Weekly'!$A:$A,$A482)</f>
        <v>1760</v>
      </c>
      <c r="F482">
        <f>SUMIFS('[1]FAANGM - Twitter - Weekly'!$C:$C,'[1]FAANGM - Twitter - Weekly'!$A:$A,$A482)</f>
        <v>95</v>
      </c>
      <c r="G482">
        <f>SUMIFS('[1]FAANGM - Twitter - Weekly'!$D:$D,'[1]FAANGM - Twitter - Weekly'!$A:$A,$A482)</f>
        <v>-99</v>
      </c>
      <c r="H482">
        <f>SUMIFS('[1]FAANGM - News - Weekly'!$B:$B,'[1]FAANGM - News - Weekly'!$A:$A,$A482)</f>
        <v>3109</v>
      </c>
      <c r="I482">
        <f>SUMIFS('[1]FAANGM - News - Weekly'!$C:$C,'[1]FAANGM - News - Weekly'!$A:$A,$A482)</f>
        <v>29</v>
      </c>
      <c r="J482">
        <f>SUMIFS('[1]FAANGM - News - Weekly'!$D:$D,'[1]FAANGM - News - Weekly'!$A:$A,$A482)</f>
        <v>-77</v>
      </c>
      <c r="K482">
        <f>IF(Q482=0,(Q481+Q483)/2,Q482)</f>
        <v>291006624</v>
      </c>
      <c r="L482">
        <f>IF(R482=0,(R481+R483)/2,R482)</f>
        <v>2.6602713371118898</v>
      </c>
      <c r="Q482">
        <f>SUMIFS('[1]FAANGM - Short Interest'!$B:$B,'[1]FAANGM - Short Interest'!$A:$A,B482)</f>
        <v>291006624</v>
      </c>
      <c r="R482">
        <f>SUMIFS('[1]FAANGM - Short Interest'!$E:$E,'[1]FAANGM - Short Interest'!$A:$A,B482)</f>
        <v>2.6602713371118898</v>
      </c>
    </row>
    <row r="483" spans="1:18" x14ac:dyDescent="0.35">
      <c r="A483" s="2">
        <v>43546</v>
      </c>
      <c r="B483" s="3">
        <v>0</v>
      </c>
      <c r="C483">
        <f>SUMIFS('[1]FAANGM - Price - Weekly'!$E:$E,'[1]FAANGM - Price - Weekly'!$A:$A,$A483)</f>
        <v>47.762999999999998</v>
      </c>
      <c r="D483">
        <f>SUMIFS('[1]FAANGM - Volume - Weekly'!$D:$D,'[1]FAANGM - Volume - Weekly'!$A:$A,A483)</f>
        <v>729369984</v>
      </c>
      <c r="E483">
        <f>SUMIFS('[1]FAANGM - Twitter - Weekly'!$B:$B,'[1]FAANGM - Twitter - Weekly'!$A:$A,$A483)</f>
        <v>2962</v>
      </c>
      <c r="F483">
        <f>SUMIFS('[1]FAANGM - Twitter - Weekly'!$C:$C,'[1]FAANGM - Twitter - Weekly'!$A:$A,$A483)</f>
        <v>242</v>
      </c>
      <c r="G483">
        <f>SUMIFS('[1]FAANGM - Twitter - Weekly'!$D:$D,'[1]FAANGM - Twitter - Weekly'!$A:$A,$A483)</f>
        <v>-77</v>
      </c>
      <c r="H483">
        <f>SUMIFS('[1]FAANGM - News - Weekly'!$B:$B,'[1]FAANGM - News - Weekly'!$A:$A,$A483)</f>
        <v>2857</v>
      </c>
      <c r="I483">
        <f>SUMIFS('[1]FAANGM - News - Weekly'!$C:$C,'[1]FAANGM - News - Weekly'!$A:$A,$A483)</f>
        <v>55</v>
      </c>
      <c r="J483">
        <f>SUMIFS('[1]FAANGM - News - Weekly'!$D:$D,'[1]FAANGM - News - Weekly'!$A:$A,$A483)</f>
        <v>-19</v>
      </c>
      <c r="K483">
        <f>IF(Q483=0,(Q482+Q484)/2,Q483)</f>
        <v>281075332</v>
      </c>
      <c r="L483">
        <f>IF(R483=0,(R482+R484)/2,R483)</f>
        <v>2.2980300680455699</v>
      </c>
      <c r="Q483">
        <f>SUMIFS('[1]FAANGM - Short Interest'!$B:$B,'[1]FAANGM - Short Interest'!$A:$A,B483)</f>
        <v>0</v>
      </c>
      <c r="R483">
        <f>SUMIFS('[1]FAANGM - Short Interest'!$E:$E,'[1]FAANGM - Short Interest'!$A:$A,B483)</f>
        <v>0</v>
      </c>
    </row>
    <row r="484" spans="1:18" x14ac:dyDescent="0.35">
      <c r="A484" s="2">
        <v>43553</v>
      </c>
      <c r="B484" s="3">
        <v>43553</v>
      </c>
      <c r="C484">
        <f>SUMIFS('[1]FAANGM - Price - Weekly'!$E:$E,'[1]FAANGM - Price - Weekly'!$A:$A,$A484)</f>
        <v>47.487000000000002</v>
      </c>
      <c r="D484">
        <f>SUMIFS('[1]FAANGM - Volume - Weekly'!$D:$D,'[1]FAANGM - Volume - Weekly'!$A:$A,A484)</f>
        <v>671350016</v>
      </c>
      <c r="E484">
        <f>SUMIFS('[1]FAANGM - Twitter - Weekly'!$B:$B,'[1]FAANGM - Twitter - Weekly'!$A:$A,$A484)</f>
        <v>1673</v>
      </c>
      <c r="F484">
        <f>SUMIFS('[1]FAANGM - Twitter - Weekly'!$C:$C,'[1]FAANGM - Twitter - Weekly'!$A:$A,$A484)</f>
        <v>72</v>
      </c>
      <c r="G484">
        <f>SUMIFS('[1]FAANGM - Twitter - Weekly'!$D:$D,'[1]FAANGM - Twitter - Weekly'!$A:$A,$A484)</f>
        <v>-90</v>
      </c>
      <c r="H484">
        <f>SUMIFS('[1]FAANGM - News - Weekly'!$B:$B,'[1]FAANGM - News - Weekly'!$A:$A,$A484)</f>
        <v>2596</v>
      </c>
      <c r="I484">
        <f>SUMIFS('[1]FAANGM - News - Weekly'!$C:$C,'[1]FAANGM - News - Weekly'!$A:$A,$A484)</f>
        <v>4</v>
      </c>
      <c r="J484">
        <f>SUMIFS('[1]FAANGM - News - Weekly'!$D:$D,'[1]FAANGM - News - Weekly'!$A:$A,$A484)</f>
        <v>-6</v>
      </c>
      <c r="K484">
        <f>IF(Q484=0,(Q483+Q485)/2,Q484)</f>
        <v>271144040</v>
      </c>
      <c r="L484">
        <f>IF(R484=0,(R483+R485)/2,R484)</f>
        <v>1.9357887989792499</v>
      </c>
      <c r="Q484">
        <f>SUMIFS('[1]FAANGM - Short Interest'!$B:$B,'[1]FAANGM - Short Interest'!$A:$A,B484)</f>
        <v>271144040</v>
      </c>
      <c r="R484">
        <f>SUMIFS('[1]FAANGM - Short Interest'!$E:$E,'[1]FAANGM - Short Interest'!$A:$A,B484)</f>
        <v>1.9357887989792499</v>
      </c>
    </row>
    <row r="485" spans="1:18" x14ac:dyDescent="0.35">
      <c r="A485" s="2">
        <v>43560</v>
      </c>
      <c r="B485" s="3">
        <v>0</v>
      </c>
      <c r="C485">
        <f>SUMIFS('[1]FAANGM - Price - Weekly'!$E:$E,'[1]FAANGM - Price - Weekly'!$A:$A,$A485)</f>
        <v>49.25</v>
      </c>
      <c r="D485">
        <f>SUMIFS('[1]FAANGM - Volume - Weekly'!$D:$D,'[1]FAANGM - Volume - Weekly'!$A:$A,A485)</f>
        <v>446160000</v>
      </c>
      <c r="E485">
        <f>SUMIFS('[1]FAANGM - Twitter - Weekly'!$B:$B,'[1]FAANGM - Twitter - Weekly'!$A:$A,$A485)</f>
        <v>1266</v>
      </c>
      <c r="F485">
        <f>SUMIFS('[1]FAANGM - Twitter - Weekly'!$C:$C,'[1]FAANGM - Twitter - Weekly'!$A:$A,$A485)</f>
        <v>52</v>
      </c>
      <c r="G485">
        <f>SUMIFS('[1]FAANGM - Twitter - Weekly'!$D:$D,'[1]FAANGM - Twitter - Weekly'!$A:$A,$A485)</f>
        <v>-99</v>
      </c>
      <c r="H485">
        <f>SUMIFS('[1]FAANGM - News - Weekly'!$B:$B,'[1]FAANGM - News - Weekly'!$A:$A,$A485)</f>
        <v>2342</v>
      </c>
      <c r="I485">
        <f>SUMIFS('[1]FAANGM - News - Weekly'!$C:$C,'[1]FAANGM - News - Weekly'!$A:$A,$A485)</f>
        <v>12</v>
      </c>
      <c r="J485">
        <f>SUMIFS('[1]FAANGM - News - Weekly'!$D:$D,'[1]FAANGM - News - Weekly'!$A:$A,$A485)</f>
        <v>-27</v>
      </c>
      <c r="K485">
        <f>IF(Q485=0,(Q484+Q486)/2,Q485)</f>
        <v>257579722</v>
      </c>
      <c r="L485">
        <f>IF(R485=0,(R484+R486)/2,R485)</f>
        <v>2.2518928153460802</v>
      </c>
      <c r="Q485">
        <f>SUMIFS('[1]FAANGM - Short Interest'!$B:$B,'[1]FAANGM - Short Interest'!$A:$A,B485)</f>
        <v>0</v>
      </c>
      <c r="R485">
        <f>SUMIFS('[1]FAANGM - Short Interest'!$E:$E,'[1]FAANGM - Short Interest'!$A:$A,B485)</f>
        <v>0</v>
      </c>
    </row>
    <row r="486" spans="1:18" x14ac:dyDescent="0.35">
      <c r="A486" s="2">
        <v>43567</v>
      </c>
      <c r="B486" s="3">
        <v>43570</v>
      </c>
      <c r="C486">
        <f>SUMIFS('[1]FAANGM - Price - Weekly'!$E:$E,'[1]FAANGM - Price - Weekly'!$A:$A,$A486)</f>
        <v>49.716999999999999</v>
      </c>
      <c r="D486">
        <f>SUMIFS('[1]FAANGM - Volume - Weekly'!$D:$D,'[1]FAANGM - Volume - Weekly'!$A:$A,A486)</f>
        <v>528030016</v>
      </c>
      <c r="E486">
        <f>SUMIFS('[1]FAANGM - Twitter - Weekly'!$B:$B,'[1]FAANGM - Twitter - Weekly'!$A:$A,$A486)</f>
        <v>1394</v>
      </c>
      <c r="F486">
        <f>SUMIFS('[1]FAANGM - Twitter - Weekly'!$C:$C,'[1]FAANGM - Twitter - Weekly'!$A:$A,$A486)</f>
        <v>65</v>
      </c>
      <c r="G486">
        <f>SUMIFS('[1]FAANGM - Twitter - Weekly'!$D:$D,'[1]FAANGM - Twitter - Weekly'!$A:$A,$A486)</f>
        <v>-80</v>
      </c>
      <c r="H486">
        <f>SUMIFS('[1]FAANGM - News - Weekly'!$B:$B,'[1]FAANGM - News - Weekly'!$A:$A,$A486)</f>
        <v>2437</v>
      </c>
      <c r="I486">
        <f>SUMIFS('[1]FAANGM - News - Weekly'!$C:$C,'[1]FAANGM - News - Weekly'!$A:$A,$A486)</f>
        <v>12</v>
      </c>
      <c r="J486">
        <f>SUMIFS('[1]FAANGM - News - Weekly'!$D:$D,'[1]FAANGM - News - Weekly'!$A:$A,$A486)</f>
        <v>-61</v>
      </c>
      <c r="K486">
        <f>IF(Q486=0,(Q485+Q487)/2,Q486)</f>
        <v>244015404</v>
      </c>
      <c r="L486">
        <f>IF(R486=0,(R485+R487)/2,R486)</f>
        <v>2.56799683171291</v>
      </c>
      <c r="Q486">
        <f>SUMIFS('[1]FAANGM - Short Interest'!$B:$B,'[1]FAANGM - Short Interest'!$A:$A,B486)</f>
        <v>244015404</v>
      </c>
      <c r="R486">
        <f>SUMIFS('[1]FAANGM - Short Interest'!$E:$E,'[1]FAANGM - Short Interest'!$A:$A,B486)</f>
        <v>2.56799683171291</v>
      </c>
    </row>
    <row r="487" spans="1:18" x14ac:dyDescent="0.35">
      <c r="A487" s="2">
        <v>43574</v>
      </c>
      <c r="B487" s="3">
        <v>0</v>
      </c>
      <c r="C487">
        <f>SUMIFS('[1]FAANGM - Price - Weekly'!$E:$E,'[1]FAANGM - Price - Weekly'!$A:$A,$A487)</f>
        <v>50.965000000000003</v>
      </c>
      <c r="D487">
        <f>SUMIFS('[1]FAANGM - Volume - Weekly'!$D:$D,'[1]FAANGM - Volume - Weekly'!$A:$A,A487)</f>
        <v>385340000</v>
      </c>
      <c r="E487">
        <f>SUMIFS('[1]FAANGM - Twitter - Weekly'!$B:$B,'[1]FAANGM - Twitter - Weekly'!$A:$A,$A487)</f>
        <v>1068</v>
      </c>
      <c r="F487">
        <f>SUMIFS('[1]FAANGM - Twitter - Weekly'!$C:$C,'[1]FAANGM - Twitter - Weekly'!$A:$A,$A487)</f>
        <v>55</v>
      </c>
      <c r="G487">
        <f>SUMIFS('[1]FAANGM - Twitter - Weekly'!$D:$D,'[1]FAANGM - Twitter - Weekly'!$A:$A,$A487)</f>
        <v>-39</v>
      </c>
      <c r="H487">
        <f>SUMIFS('[1]FAANGM - News - Weekly'!$B:$B,'[1]FAANGM - News - Weekly'!$A:$A,$A487)</f>
        <v>2304</v>
      </c>
      <c r="I487">
        <f>SUMIFS('[1]FAANGM - News - Weekly'!$C:$C,'[1]FAANGM - News - Weekly'!$A:$A,$A487)</f>
        <v>4</v>
      </c>
      <c r="J487">
        <f>SUMIFS('[1]FAANGM - News - Weekly'!$D:$D,'[1]FAANGM - News - Weekly'!$A:$A,$A487)</f>
        <v>-25</v>
      </c>
      <c r="K487">
        <f>IF(Q487=0,(Q486+Q488)/2,Q487)</f>
        <v>227346654</v>
      </c>
      <c r="L487">
        <f>IF(R487=0,(R486+R488)/2,R487)</f>
        <v>2.3561890997112398</v>
      </c>
      <c r="Q487">
        <f>SUMIFS('[1]FAANGM - Short Interest'!$B:$B,'[1]FAANGM - Short Interest'!$A:$A,B487)</f>
        <v>0</v>
      </c>
      <c r="R487">
        <f>SUMIFS('[1]FAANGM - Short Interest'!$E:$E,'[1]FAANGM - Short Interest'!$A:$A,B487)</f>
        <v>0</v>
      </c>
    </row>
    <row r="488" spans="1:18" x14ac:dyDescent="0.35">
      <c r="A488" s="2">
        <v>43581</v>
      </c>
      <c r="B488" s="3">
        <v>43585</v>
      </c>
      <c r="C488">
        <f>SUMIFS('[1]FAANGM - Price - Weekly'!$E:$E,'[1]FAANGM - Price - Weekly'!$A:$A,$A488)</f>
        <v>51.075000000000003</v>
      </c>
      <c r="D488">
        <f>SUMIFS('[1]FAANGM - Volume - Weekly'!$D:$D,'[1]FAANGM - Volume - Weekly'!$A:$A,A488)</f>
        <v>389980000</v>
      </c>
      <c r="E488">
        <f>SUMIFS('[1]FAANGM - Twitter - Weekly'!$B:$B,'[1]FAANGM - Twitter - Weekly'!$A:$A,$A488)</f>
        <v>1124</v>
      </c>
      <c r="F488">
        <f>SUMIFS('[1]FAANGM - Twitter - Weekly'!$C:$C,'[1]FAANGM - Twitter - Weekly'!$A:$A,$A488)</f>
        <v>77</v>
      </c>
      <c r="G488">
        <f>SUMIFS('[1]FAANGM - Twitter - Weekly'!$D:$D,'[1]FAANGM - Twitter - Weekly'!$A:$A,$A488)</f>
        <v>-91</v>
      </c>
      <c r="H488">
        <f>SUMIFS('[1]FAANGM - News - Weekly'!$B:$B,'[1]FAANGM - News - Weekly'!$A:$A,$A488)</f>
        <v>2456</v>
      </c>
      <c r="I488">
        <f>SUMIFS('[1]FAANGM - News - Weekly'!$C:$C,'[1]FAANGM - News - Weekly'!$A:$A,$A488)</f>
        <v>19</v>
      </c>
      <c r="J488">
        <f>SUMIFS('[1]FAANGM - News - Weekly'!$D:$D,'[1]FAANGM - News - Weekly'!$A:$A,$A488)</f>
        <v>-19</v>
      </c>
      <c r="K488">
        <f>IF(Q488=0,(Q487+Q489)/2,Q488)</f>
        <v>210677904</v>
      </c>
      <c r="L488">
        <f>IF(R488=0,(R487+R489)/2,R488)</f>
        <v>2.14438136770957</v>
      </c>
      <c r="Q488">
        <f>SUMIFS('[1]FAANGM - Short Interest'!$B:$B,'[1]FAANGM - Short Interest'!$A:$A,B488)</f>
        <v>210677904</v>
      </c>
      <c r="R488">
        <f>SUMIFS('[1]FAANGM - Short Interest'!$E:$E,'[1]FAANGM - Short Interest'!$A:$A,B488)</f>
        <v>2.14438136770957</v>
      </c>
    </row>
    <row r="489" spans="1:18" x14ac:dyDescent="0.35">
      <c r="A489" s="2">
        <v>43588</v>
      </c>
      <c r="B489" s="3">
        <v>0</v>
      </c>
      <c r="C489">
        <f>SUMIFS('[1]FAANGM - Price - Weekly'!$E:$E,'[1]FAANGM - Price - Weekly'!$A:$A,$A489)</f>
        <v>52.938000000000002</v>
      </c>
      <c r="D489">
        <f>SUMIFS('[1]FAANGM - Volume - Weekly'!$D:$D,'[1]FAANGM - Volume - Weekly'!$A:$A,A489)</f>
        <v>745820032</v>
      </c>
      <c r="E489">
        <f>SUMIFS('[1]FAANGM - Twitter - Weekly'!$B:$B,'[1]FAANGM - Twitter - Weekly'!$A:$A,$A489)</f>
        <v>1423</v>
      </c>
      <c r="F489">
        <f>SUMIFS('[1]FAANGM - Twitter - Weekly'!$C:$C,'[1]FAANGM - Twitter - Weekly'!$A:$A,$A489)</f>
        <v>116</v>
      </c>
      <c r="G489">
        <f>SUMIFS('[1]FAANGM - Twitter - Weekly'!$D:$D,'[1]FAANGM - Twitter - Weekly'!$A:$A,$A489)</f>
        <v>-68</v>
      </c>
      <c r="H489">
        <f>SUMIFS('[1]FAANGM - News - Weekly'!$B:$B,'[1]FAANGM - News - Weekly'!$A:$A,$A489)</f>
        <v>2044</v>
      </c>
      <c r="I489">
        <f>SUMIFS('[1]FAANGM - News - Weekly'!$C:$C,'[1]FAANGM - News - Weekly'!$A:$A,$A489)</f>
        <v>35</v>
      </c>
      <c r="J489">
        <f>SUMIFS('[1]FAANGM - News - Weekly'!$D:$D,'[1]FAANGM - News - Weekly'!$A:$A,$A489)</f>
        <v>-29</v>
      </c>
      <c r="K489">
        <f>IF(Q489=0,(Q488+Q490)/2,Q489)</f>
        <v>204439648</v>
      </c>
      <c r="L489">
        <f>IF(R489=0,(R488+R490)/2,R489)</f>
        <v>1.7338434597831549</v>
      </c>
      <c r="Q489">
        <f>SUMIFS('[1]FAANGM - Short Interest'!$B:$B,'[1]FAANGM - Short Interest'!$A:$A,B489)</f>
        <v>0</v>
      </c>
      <c r="R489">
        <f>SUMIFS('[1]FAANGM - Short Interest'!$E:$E,'[1]FAANGM - Short Interest'!$A:$A,B489)</f>
        <v>0</v>
      </c>
    </row>
    <row r="490" spans="1:18" x14ac:dyDescent="0.35">
      <c r="A490" s="2">
        <v>43595</v>
      </c>
      <c r="B490" s="3">
        <v>43600</v>
      </c>
      <c r="C490">
        <f>SUMIFS('[1]FAANGM - Price - Weekly'!$E:$E,'[1]FAANGM - Price - Weekly'!$A:$A,$A490)</f>
        <v>49.295000000000002</v>
      </c>
      <c r="D490">
        <f>SUMIFS('[1]FAANGM - Volume - Weekly'!$D:$D,'[1]FAANGM - Volume - Weekly'!$A:$A,A490)</f>
        <v>694649984</v>
      </c>
      <c r="E490">
        <f>SUMIFS('[1]FAANGM - Twitter - Weekly'!$B:$B,'[1]FAANGM - Twitter - Weekly'!$A:$A,$A490)</f>
        <v>1626</v>
      </c>
      <c r="F490">
        <f>SUMIFS('[1]FAANGM - Twitter - Weekly'!$C:$C,'[1]FAANGM - Twitter - Weekly'!$A:$A,$A490)</f>
        <v>53</v>
      </c>
      <c r="G490">
        <f>SUMIFS('[1]FAANGM - Twitter - Weekly'!$D:$D,'[1]FAANGM - Twitter - Weekly'!$A:$A,$A490)</f>
        <v>-51</v>
      </c>
      <c r="H490">
        <f>SUMIFS('[1]FAANGM - News - Weekly'!$B:$B,'[1]FAANGM - News - Weekly'!$A:$A,$A490)</f>
        <v>1820</v>
      </c>
      <c r="I490">
        <f>SUMIFS('[1]FAANGM - News - Weekly'!$C:$C,'[1]FAANGM - News - Weekly'!$A:$A,$A490)</f>
        <v>5</v>
      </c>
      <c r="J490">
        <f>SUMIFS('[1]FAANGM - News - Weekly'!$D:$D,'[1]FAANGM - News - Weekly'!$A:$A,$A490)</f>
        <v>-14</v>
      </c>
      <c r="K490">
        <f>IF(Q490=0,(Q489+Q491)/2,Q490)</f>
        <v>198201392</v>
      </c>
      <c r="L490">
        <f>IF(R490=0,(R489+R491)/2,R490)</f>
        <v>1.32330555185674</v>
      </c>
      <c r="Q490">
        <f>SUMIFS('[1]FAANGM - Short Interest'!$B:$B,'[1]FAANGM - Short Interest'!$A:$A,B490)</f>
        <v>198201392</v>
      </c>
      <c r="R490">
        <f>SUMIFS('[1]FAANGM - Short Interest'!$E:$E,'[1]FAANGM - Short Interest'!$A:$A,B490)</f>
        <v>1.32330555185674</v>
      </c>
    </row>
    <row r="491" spans="1:18" x14ac:dyDescent="0.35">
      <c r="A491" s="2">
        <v>43602</v>
      </c>
      <c r="B491" s="3">
        <v>0</v>
      </c>
      <c r="C491">
        <f>SUMIFS('[1]FAANGM - Price - Weekly'!$E:$E,'[1]FAANGM - Price - Weekly'!$A:$A,$A491)</f>
        <v>47.25</v>
      </c>
      <c r="D491">
        <f>SUMIFS('[1]FAANGM - Volume - Weekly'!$D:$D,'[1]FAANGM - Volume - Weekly'!$A:$A,A491)</f>
        <v>745660032</v>
      </c>
      <c r="E491">
        <f>SUMIFS('[1]FAANGM - Twitter - Weekly'!$B:$B,'[1]FAANGM - Twitter - Weekly'!$A:$A,$A491)</f>
        <v>1388</v>
      </c>
      <c r="F491">
        <f>SUMIFS('[1]FAANGM - Twitter - Weekly'!$C:$C,'[1]FAANGM - Twitter - Weekly'!$A:$A,$A491)</f>
        <v>29</v>
      </c>
      <c r="G491">
        <f>SUMIFS('[1]FAANGM - Twitter - Weekly'!$D:$D,'[1]FAANGM - Twitter - Weekly'!$A:$A,$A491)</f>
        <v>-88</v>
      </c>
      <c r="H491">
        <f>SUMIFS('[1]FAANGM - News - Weekly'!$B:$B,'[1]FAANGM - News - Weekly'!$A:$A,$A491)</f>
        <v>1808</v>
      </c>
      <c r="I491">
        <f>SUMIFS('[1]FAANGM - News - Weekly'!$C:$C,'[1]FAANGM - News - Weekly'!$A:$A,$A491)</f>
        <v>10</v>
      </c>
      <c r="J491">
        <f>SUMIFS('[1]FAANGM - News - Weekly'!$D:$D,'[1]FAANGM - News - Weekly'!$A:$A,$A491)</f>
        <v>-24</v>
      </c>
      <c r="K491">
        <f>IF(Q491=0,(Q490+Q492)/2,Q491)</f>
        <v>99100696</v>
      </c>
      <c r="L491">
        <f>IF(R491=0,(R490+R492)/2,R491)</f>
        <v>0.66165277592837002</v>
      </c>
      <c r="Q491">
        <f>SUMIFS('[1]FAANGM - Short Interest'!$B:$B,'[1]FAANGM - Short Interest'!$A:$A,B491)</f>
        <v>0</v>
      </c>
      <c r="R491">
        <f>SUMIFS('[1]FAANGM - Short Interest'!$E:$E,'[1]FAANGM - Short Interest'!$A:$A,B491)</f>
        <v>0</v>
      </c>
    </row>
    <row r="492" spans="1:18" x14ac:dyDescent="0.35">
      <c r="A492" s="2">
        <v>43609</v>
      </c>
      <c r="B492" s="3">
        <v>0</v>
      </c>
      <c r="C492">
        <f>SUMIFS('[1]FAANGM - Price - Weekly'!$E:$E,'[1]FAANGM - Price - Weekly'!$A:$A,$A492)</f>
        <v>44.743000000000002</v>
      </c>
      <c r="D492">
        <f>SUMIFS('[1]FAANGM - Volume - Weekly'!$D:$D,'[1]FAANGM - Volume - Weekly'!$A:$A,A492)</f>
        <v>627880000</v>
      </c>
      <c r="E492">
        <f>SUMIFS('[1]FAANGM - Twitter - Weekly'!$B:$B,'[1]FAANGM - Twitter - Weekly'!$A:$A,$A492)</f>
        <v>1392</v>
      </c>
      <c r="F492">
        <f>SUMIFS('[1]FAANGM - Twitter - Weekly'!$C:$C,'[1]FAANGM - Twitter - Weekly'!$A:$A,$A492)</f>
        <v>42</v>
      </c>
      <c r="G492">
        <f>SUMIFS('[1]FAANGM - Twitter - Weekly'!$D:$D,'[1]FAANGM - Twitter - Weekly'!$A:$A,$A492)</f>
        <v>-88</v>
      </c>
      <c r="H492">
        <f>SUMIFS('[1]FAANGM - News - Weekly'!$B:$B,'[1]FAANGM - News - Weekly'!$A:$A,$A492)</f>
        <v>2082</v>
      </c>
      <c r="I492">
        <f>SUMIFS('[1]FAANGM - News - Weekly'!$C:$C,'[1]FAANGM - News - Weekly'!$A:$A,$A492)</f>
        <v>2</v>
      </c>
      <c r="J492">
        <f>SUMIFS('[1]FAANGM - News - Weekly'!$D:$D,'[1]FAANGM - News - Weekly'!$A:$A,$A492)</f>
        <v>-23</v>
      </c>
      <c r="K492">
        <f>IF(Q492=0,(Q491+Q493)/2,Q492)</f>
        <v>102514208</v>
      </c>
      <c r="L492">
        <f>IF(R492=0,(R491+R493)/2,R492)</f>
        <v>0.86064578408672998</v>
      </c>
      <c r="Q492">
        <f>SUMIFS('[1]FAANGM - Short Interest'!$B:$B,'[1]FAANGM - Short Interest'!$A:$A,B492)</f>
        <v>0</v>
      </c>
      <c r="R492">
        <f>SUMIFS('[1]FAANGM - Short Interest'!$E:$E,'[1]FAANGM - Short Interest'!$A:$A,B492)</f>
        <v>0</v>
      </c>
    </row>
    <row r="493" spans="1:18" x14ac:dyDescent="0.35">
      <c r="A493" s="2">
        <v>43616</v>
      </c>
      <c r="B493" s="3">
        <v>43616</v>
      </c>
      <c r="C493">
        <f>SUMIFS('[1]FAANGM - Price - Weekly'!$E:$E,'[1]FAANGM - Price - Weekly'!$A:$A,$A493)</f>
        <v>43.768000000000001</v>
      </c>
      <c r="D493">
        <f>SUMIFS('[1]FAANGM - Volume - Weekly'!$D:$D,'[1]FAANGM - Volume - Weekly'!$A:$A,A493)</f>
        <v>418769984</v>
      </c>
      <c r="E493">
        <f>SUMIFS('[1]FAANGM - Twitter - Weekly'!$B:$B,'[1]FAANGM - Twitter - Weekly'!$A:$A,$A493)</f>
        <v>1370</v>
      </c>
      <c r="F493">
        <f>SUMIFS('[1]FAANGM - Twitter - Weekly'!$C:$C,'[1]FAANGM - Twitter - Weekly'!$A:$A,$A493)</f>
        <v>32</v>
      </c>
      <c r="G493">
        <f>SUMIFS('[1]FAANGM - Twitter - Weekly'!$D:$D,'[1]FAANGM - Twitter - Weekly'!$A:$A,$A493)</f>
        <v>-101</v>
      </c>
      <c r="H493">
        <f>SUMIFS('[1]FAANGM - News - Weekly'!$B:$B,'[1]FAANGM - News - Weekly'!$A:$A,$A493)</f>
        <v>2198</v>
      </c>
      <c r="I493">
        <f>SUMIFS('[1]FAANGM - News - Weekly'!$C:$C,'[1]FAANGM - News - Weekly'!$A:$A,$A493)</f>
        <v>10</v>
      </c>
      <c r="J493">
        <f>SUMIFS('[1]FAANGM - News - Weekly'!$D:$D,'[1]FAANGM - News - Weekly'!$A:$A,$A493)</f>
        <v>-33</v>
      </c>
      <c r="K493">
        <f>IF(Q493=0,(Q492+Q494)/2,Q493)</f>
        <v>205028416</v>
      </c>
      <c r="L493">
        <f>IF(R493=0,(R492+R494)/2,R493)</f>
        <v>1.72129156817346</v>
      </c>
      <c r="Q493">
        <f>SUMIFS('[1]FAANGM - Short Interest'!$B:$B,'[1]FAANGM - Short Interest'!$A:$A,B493)</f>
        <v>205028416</v>
      </c>
      <c r="R493">
        <f>SUMIFS('[1]FAANGM - Short Interest'!$E:$E,'[1]FAANGM - Short Interest'!$A:$A,B493)</f>
        <v>1.72129156817346</v>
      </c>
    </row>
    <row r="494" spans="1:18" x14ac:dyDescent="0.35">
      <c r="A494" s="2">
        <v>43623</v>
      </c>
      <c r="B494" s="3">
        <v>0</v>
      </c>
      <c r="C494">
        <f>SUMIFS('[1]FAANGM - Price - Weekly'!$E:$E,'[1]FAANGM - Price - Weekly'!$A:$A,$A494)</f>
        <v>47.536999999999999</v>
      </c>
      <c r="D494">
        <f>SUMIFS('[1]FAANGM - Volume - Weekly'!$D:$D,'[1]FAANGM - Volume - Weekly'!$A:$A,A494)</f>
        <v>617390016</v>
      </c>
      <c r="E494">
        <f>SUMIFS('[1]FAANGM - Twitter - Weekly'!$B:$B,'[1]FAANGM - Twitter - Weekly'!$A:$A,$A494)</f>
        <v>1044</v>
      </c>
      <c r="F494">
        <f>SUMIFS('[1]FAANGM - Twitter - Weekly'!$C:$C,'[1]FAANGM - Twitter - Weekly'!$A:$A,$A494)</f>
        <v>29</v>
      </c>
      <c r="G494">
        <f>SUMIFS('[1]FAANGM - Twitter - Weekly'!$D:$D,'[1]FAANGM - Twitter - Weekly'!$A:$A,$A494)</f>
        <v>-87</v>
      </c>
      <c r="H494">
        <f>SUMIFS('[1]FAANGM - News - Weekly'!$B:$B,'[1]FAANGM - News - Weekly'!$A:$A,$A494)</f>
        <v>1802</v>
      </c>
      <c r="I494">
        <f>SUMIFS('[1]FAANGM - News - Weekly'!$C:$C,'[1]FAANGM - News - Weekly'!$A:$A,$A494)</f>
        <v>6</v>
      </c>
      <c r="J494">
        <f>SUMIFS('[1]FAANGM - News - Weekly'!$D:$D,'[1]FAANGM - News - Weekly'!$A:$A,$A494)</f>
        <v>-15</v>
      </c>
      <c r="K494">
        <f>IF(Q494=0,(Q493+Q495)/2,Q494)</f>
        <v>196521230</v>
      </c>
      <c r="L494">
        <f>IF(R494=0,(R493+R495)/2,R494)</f>
        <v>1.7431904705581749</v>
      </c>
      <c r="Q494">
        <f>SUMIFS('[1]FAANGM - Short Interest'!$B:$B,'[1]FAANGM - Short Interest'!$A:$A,B494)</f>
        <v>0</v>
      </c>
      <c r="R494">
        <f>SUMIFS('[1]FAANGM - Short Interest'!$E:$E,'[1]FAANGM - Short Interest'!$A:$A,B494)</f>
        <v>0</v>
      </c>
    </row>
    <row r="495" spans="1:18" x14ac:dyDescent="0.35">
      <c r="A495" s="2">
        <v>43630</v>
      </c>
      <c r="B495" s="3">
        <v>43630</v>
      </c>
      <c r="C495">
        <f>SUMIFS('[1]FAANGM - Price - Weekly'!$E:$E,'[1]FAANGM - Price - Weekly'!$A:$A,$A495)</f>
        <v>48.185000000000002</v>
      </c>
      <c r="D495">
        <f>SUMIFS('[1]FAANGM - Volume - Weekly'!$D:$D,'[1]FAANGM - Volume - Weekly'!$A:$A,A495)</f>
        <v>447369984</v>
      </c>
      <c r="E495">
        <f>SUMIFS('[1]FAANGM - Twitter - Weekly'!$B:$B,'[1]FAANGM - Twitter - Weekly'!$A:$A,$A495)</f>
        <v>1138</v>
      </c>
      <c r="F495">
        <f>SUMIFS('[1]FAANGM - Twitter - Weekly'!$C:$C,'[1]FAANGM - Twitter - Weekly'!$A:$A,$A495)</f>
        <v>43</v>
      </c>
      <c r="G495">
        <f>SUMIFS('[1]FAANGM - Twitter - Weekly'!$D:$D,'[1]FAANGM - Twitter - Weekly'!$A:$A,$A495)</f>
        <v>-52</v>
      </c>
      <c r="H495">
        <f>SUMIFS('[1]FAANGM - News - Weekly'!$B:$B,'[1]FAANGM - News - Weekly'!$A:$A,$A495)</f>
        <v>2022</v>
      </c>
      <c r="I495">
        <f>SUMIFS('[1]FAANGM - News - Weekly'!$C:$C,'[1]FAANGM - News - Weekly'!$A:$A,$A495)</f>
        <v>7</v>
      </c>
      <c r="J495">
        <f>SUMIFS('[1]FAANGM - News - Weekly'!$D:$D,'[1]FAANGM - News - Weekly'!$A:$A,$A495)</f>
        <v>-17</v>
      </c>
      <c r="K495">
        <f>IF(Q495=0,(Q494+Q496)/2,Q495)</f>
        <v>188014044</v>
      </c>
      <c r="L495">
        <f>IF(R495=0,(R494+R496)/2,R495)</f>
        <v>1.76508937294289</v>
      </c>
      <c r="Q495">
        <f>SUMIFS('[1]FAANGM - Short Interest'!$B:$B,'[1]FAANGM - Short Interest'!$A:$A,B495)</f>
        <v>188014044</v>
      </c>
      <c r="R495">
        <f>SUMIFS('[1]FAANGM - Short Interest'!$E:$E,'[1]FAANGM - Short Interest'!$A:$A,B495)</f>
        <v>1.76508937294289</v>
      </c>
    </row>
    <row r="496" spans="1:18" x14ac:dyDescent="0.35">
      <c r="A496" s="2">
        <v>43637</v>
      </c>
      <c r="B496" s="3">
        <v>0</v>
      </c>
      <c r="C496">
        <f>SUMIFS('[1]FAANGM - Price - Weekly'!$E:$E,'[1]FAANGM - Price - Weekly'!$A:$A,$A496)</f>
        <v>49.695</v>
      </c>
      <c r="D496">
        <f>SUMIFS('[1]FAANGM - Volume - Weekly'!$D:$D,'[1]FAANGM - Volume - Weekly'!$A:$A,A496)</f>
        <v>526640000</v>
      </c>
      <c r="E496">
        <f>SUMIFS('[1]FAANGM - Twitter - Weekly'!$B:$B,'[1]FAANGM - Twitter - Weekly'!$A:$A,$A496)</f>
        <v>1300</v>
      </c>
      <c r="F496">
        <f>SUMIFS('[1]FAANGM - Twitter - Weekly'!$C:$C,'[1]FAANGM - Twitter - Weekly'!$A:$A,$A496)</f>
        <v>19</v>
      </c>
      <c r="G496">
        <f>SUMIFS('[1]FAANGM - Twitter - Weekly'!$D:$D,'[1]FAANGM - Twitter - Weekly'!$A:$A,$A496)</f>
        <v>-205</v>
      </c>
      <c r="H496">
        <f>SUMIFS('[1]FAANGM - News - Weekly'!$B:$B,'[1]FAANGM - News - Weekly'!$A:$A,$A496)</f>
        <v>3384</v>
      </c>
      <c r="I496">
        <f>SUMIFS('[1]FAANGM - News - Weekly'!$C:$C,'[1]FAANGM - News - Weekly'!$A:$A,$A496)</f>
        <v>7</v>
      </c>
      <c r="J496">
        <f>SUMIFS('[1]FAANGM - News - Weekly'!$D:$D,'[1]FAANGM - News - Weekly'!$A:$A,$A496)</f>
        <v>-6</v>
      </c>
      <c r="K496">
        <f>IF(Q496=0,(Q495+Q497)/2,Q496)</f>
        <v>180904078</v>
      </c>
      <c r="L496">
        <f>IF(R496=0,(R495+R497)/2,R496)</f>
        <v>1.752026954175635</v>
      </c>
      <c r="Q496">
        <f>SUMIFS('[1]FAANGM - Short Interest'!$B:$B,'[1]FAANGM - Short Interest'!$A:$A,B496)</f>
        <v>0</v>
      </c>
      <c r="R496">
        <f>SUMIFS('[1]FAANGM - Short Interest'!$E:$E,'[1]FAANGM - Short Interest'!$A:$A,B496)</f>
        <v>0</v>
      </c>
    </row>
    <row r="497" spans="1:18" x14ac:dyDescent="0.35">
      <c r="A497" s="2">
        <v>43644</v>
      </c>
      <c r="B497" s="3">
        <v>43644</v>
      </c>
      <c r="C497">
        <f>SUMIFS('[1]FAANGM - Price - Weekly'!$E:$E,'[1]FAANGM - Price - Weekly'!$A:$A,$A497)</f>
        <v>49.48</v>
      </c>
      <c r="D497">
        <f>SUMIFS('[1]FAANGM - Volume - Weekly'!$D:$D,'[1]FAANGM - Volume - Weekly'!$A:$A,A497)</f>
        <v>469470016</v>
      </c>
      <c r="E497">
        <f>SUMIFS('[1]FAANGM - Twitter - Weekly'!$B:$B,'[1]FAANGM - Twitter - Weekly'!$A:$A,$A497)</f>
        <v>1986</v>
      </c>
      <c r="F497">
        <f>SUMIFS('[1]FAANGM - Twitter - Weekly'!$C:$C,'[1]FAANGM - Twitter - Weekly'!$A:$A,$A497)</f>
        <v>63</v>
      </c>
      <c r="G497">
        <f>SUMIFS('[1]FAANGM - Twitter - Weekly'!$D:$D,'[1]FAANGM - Twitter - Weekly'!$A:$A,$A497)</f>
        <v>-105</v>
      </c>
      <c r="H497">
        <f>SUMIFS('[1]FAANGM - News - Weekly'!$B:$B,'[1]FAANGM - News - Weekly'!$A:$A,$A497)</f>
        <v>4036</v>
      </c>
      <c r="I497">
        <f>SUMIFS('[1]FAANGM - News - Weekly'!$C:$C,'[1]FAANGM - News - Weekly'!$A:$A,$A497)</f>
        <v>10</v>
      </c>
      <c r="J497">
        <f>SUMIFS('[1]FAANGM - News - Weekly'!$D:$D,'[1]FAANGM - News - Weekly'!$A:$A,$A497)</f>
        <v>-84</v>
      </c>
      <c r="K497">
        <f>IF(Q497=0,(Q496+Q498)/2,Q497)</f>
        <v>173794112</v>
      </c>
      <c r="L497">
        <f>IF(R497=0,(R496+R498)/2,R497)</f>
        <v>1.73896453540838</v>
      </c>
      <c r="Q497">
        <f>SUMIFS('[1]FAANGM - Short Interest'!$B:$B,'[1]FAANGM - Short Interest'!$A:$A,B497)</f>
        <v>173794112</v>
      </c>
      <c r="R497">
        <f>SUMIFS('[1]FAANGM - Short Interest'!$E:$E,'[1]FAANGM - Short Interest'!$A:$A,B497)</f>
        <v>1.73896453540838</v>
      </c>
    </row>
    <row r="498" spans="1:18" x14ac:dyDescent="0.35">
      <c r="A498" s="2">
        <v>43651</v>
      </c>
      <c r="B498" s="3">
        <v>0</v>
      </c>
      <c r="C498">
        <f>SUMIFS('[1]FAANGM - Price - Weekly'!$E:$E,'[1]FAANGM - Price - Weekly'!$A:$A,$A498)</f>
        <v>51.057000000000002</v>
      </c>
      <c r="D498">
        <f>SUMIFS('[1]FAANGM - Volume - Weekly'!$D:$D,'[1]FAANGM - Volume - Weekly'!$A:$A,A498)</f>
        <v>291520000</v>
      </c>
      <c r="E498">
        <f>SUMIFS('[1]FAANGM - Twitter - Weekly'!$B:$B,'[1]FAANGM - Twitter - Weekly'!$A:$A,$A498)</f>
        <v>427</v>
      </c>
      <c r="F498">
        <f>SUMIFS('[1]FAANGM - Twitter - Weekly'!$C:$C,'[1]FAANGM - Twitter - Weekly'!$A:$A,$A498)</f>
        <v>9</v>
      </c>
      <c r="G498">
        <f>SUMIFS('[1]FAANGM - Twitter - Weekly'!$D:$D,'[1]FAANGM - Twitter - Weekly'!$A:$A,$A498)</f>
        <v>-35</v>
      </c>
      <c r="H498">
        <f>SUMIFS('[1]FAANGM - News - Weekly'!$B:$B,'[1]FAANGM - News - Weekly'!$A:$A,$A498)</f>
        <v>1508</v>
      </c>
      <c r="I498">
        <f>SUMIFS('[1]FAANGM - News - Weekly'!$C:$C,'[1]FAANGM - News - Weekly'!$A:$A,$A498)</f>
        <v>0</v>
      </c>
      <c r="J498">
        <f>SUMIFS('[1]FAANGM - News - Weekly'!$D:$D,'[1]FAANGM - News - Weekly'!$A:$A,$A498)</f>
        <v>-11</v>
      </c>
      <c r="K498">
        <f>IF(Q498=0,(Q497+Q499)/2,Q498)</f>
        <v>171754998</v>
      </c>
      <c r="L498">
        <f>IF(R498=0,(R497+R499)/2,R498)</f>
        <v>1.978209439991975</v>
      </c>
      <c r="Q498">
        <f>SUMIFS('[1]FAANGM - Short Interest'!$B:$B,'[1]FAANGM - Short Interest'!$A:$A,B498)</f>
        <v>0</v>
      </c>
      <c r="R498">
        <f>SUMIFS('[1]FAANGM - Short Interest'!$E:$E,'[1]FAANGM - Short Interest'!$A:$A,B498)</f>
        <v>0</v>
      </c>
    </row>
    <row r="499" spans="1:18" x14ac:dyDescent="0.35">
      <c r="A499" s="2">
        <v>43658</v>
      </c>
      <c r="B499" s="3">
        <v>43661</v>
      </c>
      <c r="C499">
        <f>SUMIFS('[1]FAANGM - Price - Weekly'!$E:$E,'[1]FAANGM - Price - Weekly'!$A:$A,$A499)</f>
        <v>50.825000000000003</v>
      </c>
      <c r="D499">
        <f>SUMIFS('[1]FAANGM - Volume - Weekly'!$D:$D,'[1]FAANGM - Volume - Weekly'!$A:$A,A499)</f>
        <v>406400000</v>
      </c>
      <c r="E499">
        <f>SUMIFS('[1]FAANGM - Twitter - Weekly'!$B:$B,'[1]FAANGM - Twitter - Weekly'!$A:$A,$A499)</f>
        <v>807</v>
      </c>
      <c r="F499">
        <f>SUMIFS('[1]FAANGM - Twitter - Weekly'!$C:$C,'[1]FAANGM - Twitter - Weekly'!$A:$A,$A499)</f>
        <v>38</v>
      </c>
      <c r="G499">
        <f>SUMIFS('[1]FAANGM - Twitter - Weekly'!$D:$D,'[1]FAANGM - Twitter - Weekly'!$A:$A,$A499)</f>
        <v>-24</v>
      </c>
      <c r="H499">
        <f>SUMIFS('[1]FAANGM - News - Weekly'!$B:$B,'[1]FAANGM - News - Weekly'!$A:$A,$A499)</f>
        <v>2251</v>
      </c>
      <c r="I499">
        <f>SUMIFS('[1]FAANGM - News - Weekly'!$C:$C,'[1]FAANGM - News - Weekly'!$A:$A,$A499)</f>
        <v>14</v>
      </c>
      <c r="J499">
        <f>SUMIFS('[1]FAANGM - News - Weekly'!$D:$D,'[1]FAANGM - News - Weekly'!$A:$A,$A499)</f>
        <v>-7</v>
      </c>
      <c r="K499">
        <f>IF(Q499=0,(Q498+Q500)/2,Q499)</f>
        <v>169715884</v>
      </c>
      <c r="L499">
        <f>IF(R499=0,(R498+R500)/2,R499)</f>
        <v>2.2174543445755699</v>
      </c>
      <c r="Q499">
        <f>SUMIFS('[1]FAANGM - Short Interest'!$B:$B,'[1]FAANGM - Short Interest'!$A:$A,B499)</f>
        <v>169715884</v>
      </c>
      <c r="R499">
        <f>SUMIFS('[1]FAANGM - Short Interest'!$E:$E,'[1]FAANGM - Short Interest'!$A:$A,B499)</f>
        <v>2.2174543445755699</v>
      </c>
    </row>
    <row r="500" spans="1:18" x14ac:dyDescent="0.35">
      <c r="A500" s="2">
        <v>43665</v>
      </c>
      <c r="B500" s="3">
        <v>0</v>
      </c>
      <c r="C500">
        <f>SUMIFS('[1]FAANGM - Price - Weekly'!$E:$E,'[1]FAANGM - Price - Weekly'!$A:$A,$A500)</f>
        <v>50.646999999999998</v>
      </c>
      <c r="D500">
        <f>SUMIFS('[1]FAANGM - Volume - Weekly'!$D:$D,'[1]FAANGM - Volume - Weekly'!$A:$A,A500)</f>
        <v>349729984</v>
      </c>
      <c r="E500">
        <f>SUMIFS('[1]FAANGM - Twitter - Weekly'!$B:$B,'[1]FAANGM - Twitter - Weekly'!$A:$A,$A500)</f>
        <v>749</v>
      </c>
      <c r="F500">
        <f>SUMIFS('[1]FAANGM - Twitter - Weekly'!$C:$C,'[1]FAANGM - Twitter - Weekly'!$A:$A,$A500)</f>
        <v>55</v>
      </c>
      <c r="G500">
        <f>SUMIFS('[1]FAANGM - Twitter - Weekly'!$D:$D,'[1]FAANGM - Twitter - Weekly'!$A:$A,$A500)</f>
        <v>-29</v>
      </c>
      <c r="H500">
        <f>SUMIFS('[1]FAANGM - News - Weekly'!$B:$B,'[1]FAANGM - News - Weekly'!$A:$A,$A500)</f>
        <v>2036</v>
      </c>
      <c r="I500">
        <f>SUMIFS('[1]FAANGM - News - Weekly'!$C:$C,'[1]FAANGM - News - Weekly'!$A:$A,$A500)</f>
        <v>13</v>
      </c>
      <c r="J500">
        <f>SUMIFS('[1]FAANGM - News - Weekly'!$D:$D,'[1]FAANGM - News - Weekly'!$A:$A,$A500)</f>
        <v>-4</v>
      </c>
      <c r="K500">
        <f>IF(Q500=0,(Q499+Q501)/2,Q500)</f>
        <v>170869862</v>
      </c>
      <c r="L500">
        <f>IF(R500=0,(R499+R501)/2,R500)</f>
        <v>2.02274431814832</v>
      </c>
      <c r="Q500">
        <f>SUMIFS('[1]FAANGM - Short Interest'!$B:$B,'[1]FAANGM - Short Interest'!$A:$A,B500)</f>
        <v>0</v>
      </c>
      <c r="R500">
        <f>SUMIFS('[1]FAANGM - Short Interest'!$E:$E,'[1]FAANGM - Short Interest'!$A:$A,B500)</f>
        <v>0</v>
      </c>
    </row>
    <row r="501" spans="1:18" x14ac:dyDescent="0.35">
      <c r="A501" s="2">
        <v>43672</v>
      </c>
      <c r="B501" s="3">
        <v>43677</v>
      </c>
      <c r="C501">
        <f>SUMIFS('[1]FAANGM - Price - Weekly'!$E:$E,'[1]FAANGM - Price - Weekly'!$A:$A,$A501)</f>
        <v>51.935000000000002</v>
      </c>
      <c r="D501">
        <f>SUMIFS('[1]FAANGM - Volume - Weekly'!$D:$D,'[1]FAANGM - Volume - Weekly'!$A:$A,A501)</f>
        <v>348609984</v>
      </c>
      <c r="E501">
        <f>SUMIFS('[1]FAANGM - Twitter - Weekly'!$B:$B,'[1]FAANGM - Twitter - Weekly'!$A:$A,$A501)</f>
        <v>1194</v>
      </c>
      <c r="F501">
        <f>SUMIFS('[1]FAANGM - Twitter - Weekly'!$C:$C,'[1]FAANGM - Twitter - Weekly'!$A:$A,$A501)</f>
        <v>142</v>
      </c>
      <c r="G501">
        <f>SUMIFS('[1]FAANGM - Twitter - Weekly'!$D:$D,'[1]FAANGM - Twitter - Weekly'!$A:$A,$A501)</f>
        <v>-25</v>
      </c>
      <c r="H501">
        <f>SUMIFS('[1]FAANGM - News - Weekly'!$B:$B,'[1]FAANGM - News - Weekly'!$A:$A,$A501)</f>
        <v>2847</v>
      </c>
      <c r="I501">
        <f>SUMIFS('[1]FAANGM - News - Weekly'!$C:$C,'[1]FAANGM - News - Weekly'!$A:$A,$A501)</f>
        <v>21</v>
      </c>
      <c r="J501">
        <f>SUMIFS('[1]FAANGM - News - Weekly'!$D:$D,'[1]FAANGM - News - Weekly'!$A:$A,$A501)</f>
        <v>-13</v>
      </c>
      <c r="K501">
        <f>IF(Q501=0,(Q500+Q502)/2,Q501)</f>
        <v>172023840</v>
      </c>
      <c r="L501">
        <f>IF(R501=0,(R500+R502)/2,R501)</f>
        <v>1.8280342917210699</v>
      </c>
      <c r="Q501">
        <f>SUMIFS('[1]FAANGM - Short Interest'!$B:$B,'[1]FAANGM - Short Interest'!$A:$A,B501)</f>
        <v>172023840</v>
      </c>
      <c r="R501">
        <f>SUMIFS('[1]FAANGM - Short Interest'!$E:$E,'[1]FAANGM - Short Interest'!$A:$A,B501)</f>
        <v>1.8280342917210699</v>
      </c>
    </row>
    <row r="502" spans="1:18" x14ac:dyDescent="0.35">
      <c r="A502" s="2">
        <v>43679</v>
      </c>
      <c r="B502" s="3">
        <v>0</v>
      </c>
      <c r="C502">
        <f>SUMIFS('[1]FAANGM - Price - Weekly'!$E:$E,'[1]FAANGM - Price - Weekly'!$A:$A,$A502)</f>
        <v>51.005000000000003</v>
      </c>
      <c r="D502">
        <f>SUMIFS('[1]FAANGM - Volume - Weekly'!$D:$D,'[1]FAANGM - Volume - Weekly'!$A:$A,A502)</f>
        <v>879080000</v>
      </c>
      <c r="E502">
        <f>SUMIFS('[1]FAANGM - Twitter - Weekly'!$B:$B,'[1]FAANGM - Twitter - Weekly'!$A:$A,$A502)</f>
        <v>2037</v>
      </c>
      <c r="F502">
        <f>SUMIFS('[1]FAANGM - Twitter - Weekly'!$C:$C,'[1]FAANGM - Twitter - Weekly'!$A:$A,$A502)</f>
        <v>77</v>
      </c>
      <c r="G502">
        <f>SUMIFS('[1]FAANGM - Twitter - Weekly'!$D:$D,'[1]FAANGM - Twitter - Weekly'!$A:$A,$A502)</f>
        <v>-107</v>
      </c>
      <c r="H502">
        <f>SUMIFS('[1]FAANGM - News - Weekly'!$B:$B,'[1]FAANGM - News - Weekly'!$A:$A,$A502)</f>
        <v>2961</v>
      </c>
      <c r="I502">
        <f>SUMIFS('[1]FAANGM - News - Weekly'!$C:$C,'[1]FAANGM - News - Weekly'!$A:$A,$A502)</f>
        <v>25</v>
      </c>
      <c r="J502">
        <f>SUMIFS('[1]FAANGM - News - Weekly'!$D:$D,'[1]FAANGM - News - Weekly'!$A:$A,$A502)</f>
        <v>-56</v>
      </c>
      <c r="K502">
        <f>IF(Q502=0,(Q501+Q503)/2,Q502)</f>
        <v>177200436</v>
      </c>
      <c r="L502">
        <f>IF(R502=0,(R501+R503)/2,R502)</f>
        <v>1.536627669254345</v>
      </c>
      <c r="Q502">
        <f>SUMIFS('[1]FAANGM - Short Interest'!$B:$B,'[1]FAANGM - Short Interest'!$A:$A,B502)</f>
        <v>0</v>
      </c>
      <c r="R502">
        <f>SUMIFS('[1]FAANGM - Short Interest'!$E:$E,'[1]FAANGM - Short Interest'!$A:$A,B502)</f>
        <v>0</v>
      </c>
    </row>
    <row r="503" spans="1:18" x14ac:dyDescent="0.35">
      <c r="A503" s="2">
        <v>43686</v>
      </c>
      <c r="B503" s="3">
        <v>43692</v>
      </c>
      <c r="C503">
        <f>SUMIFS('[1]FAANGM - Price - Weekly'!$E:$E,'[1]FAANGM - Price - Weekly'!$A:$A,$A503)</f>
        <v>50.247999999999998</v>
      </c>
      <c r="D503">
        <f>SUMIFS('[1]FAANGM - Volume - Weekly'!$D:$D,'[1]FAANGM - Volume - Weekly'!$A:$A,A503)</f>
        <v>692849984</v>
      </c>
      <c r="E503">
        <f>SUMIFS('[1]FAANGM - Twitter - Weekly'!$B:$B,'[1]FAANGM - Twitter - Weekly'!$A:$A,$A503)</f>
        <v>1140</v>
      </c>
      <c r="F503">
        <f>SUMIFS('[1]FAANGM - Twitter - Weekly'!$C:$C,'[1]FAANGM - Twitter - Weekly'!$A:$A,$A503)</f>
        <v>45</v>
      </c>
      <c r="G503">
        <f>SUMIFS('[1]FAANGM - Twitter - Weekly'!$D:$D,'[1]FAANGM - Twitter - Weekly'!$A:$A,$A503)</f>
        <v>-72</v>
      </c>
      <c r="H503">
        <f>SUMIFS('[1]FAANGM - News - Weekly'!$B:$B,'[1]FAANGM - News - Weekly'!$A:$A,$A503)</f>
        <v>2578</v>
      </c>
      <c r="I503">
        <f>SUMIFS('[1]FAANGM - News - Weekly'!$C:$C,'[1]FAANGM - News - Weekly'!$A:$A,$A503)</f>
        <v>5</v>
      </c>
      <c r="J503">
        <f>SUMIFS('[1]FAANGM - News - Weekly'!$D:$D,'[1]FAANGM - News - Weekly'!$A:$A,$A503)</f>
        <v>-23</v>
      </c>
      <c r="K503">
        <f>IF(Q503=0,(Q502+Q504)/2,Q503)</f>
        <v>182377032</v>
      </c>
      <c r="L503">
        <f>IF(R503=0,(R502+R504)/2,R503)</f>
        <v>1.2452210467876199</v>
      </c>
      <c r="Q503">
        <f>SUMIFS('[1]FAANGM - Short Interest'!$B:$B,'[1]FAANGM - Short Interest'!$A:$A,B503)</f>
        <v>182377032</v>
      </c>
      <c r="R503">
        <f>SUMIFS('[1]FAANGM - Short Interest'!$E:$E,'[1]FAANGM - Short Interest'!$A:$A,B503)</f>
        <v>1.2452210467876199</v>
      </c>
    </row>
    <row r="504" spans="1:18" x14ac:dyDescent="0.35">
      <c r="A504" s="2">
        <v>43693</v>
      </c>
      <c r="B504" s="3">
        <v>0</v>
      </c>
      <c r="C504">
        <f>SUMIFS('[1]FAANGM - Price - Weekly'!$E:$E,'[1]FAANGM - Price - Weekly'!$A:$A,$A504)</f>
        <v>51.625</v>
      </c>
      <c r="D504">
        <f>SUMIFS('[1]FAANGM - Volume - Weekly'!$D:$D,'[1]FAANGM - Volume - Weekly'!$A:$A,A504)</f>
        <v>653059968</v>
      </c>
      <c r="E504">
        <f>SUMIFS('[1]FAANGM - Twitter - Weekly'!$B:$B,'[1]FAANGM - Twitter - Weekly'!$A:$A,$A504)</f>
        <v>944</v>
      </c>
      <c r="F504">
        <f>SUMIFS('[1]FAANGM - Twitter - Weekly'!$C:$C,'[1]FAANGM - Twitter - Weekly'!$A:$A,$A504)</f>
        <v>28</v>
      </c>
      <c r="G504">
        <f>SUMIFS('[1]FAANGM - Twitter - Weekly'!$D:$D,'[1]FAANGM - Twitter - Weekly'!$A:$A,$A504)</f>
        <v>-66</v>
      </c>
      <c r="H504">
        <f>SUMIFS('[1]FAANGM - News - Weekly'!$B:$B,'[1]FAANGM - News - Weekly'!$A:$A,$A504)</f>
        <v>2067</v>
      </c>
      <c r="I504">
        <f>SUMIFS('[1]FAANGM - News - Weekly'!$C:$C,'[1]FAANGM - News - Weekly'!$A:$A,$A504)</f>
        <v>10</v>
      </c>
      <c r="J504">
        <f>SUMIFS('[1]FAANGM - News - Weekly'!$D:$D,'[1]FAANGM - News - Weekly'!$A:$A,$A504)</f>
        <v>-24</v>
      </c>
      <c r="K504">
        <f>IF(Q504=0,(Q503+Q505)/2,Q504)</f>
        <v>91188516</v>
      </c>
      <c r="L504">
        <f>IF(R504=0,(R503+R505)/2,R504)</f>
        <v>0.62261052339380996</v>
      </c>
      <c r="Q504">
        <f>SUMIFS('[1]FAANGM - Short Interest'!$B:$B,'[1]FAANGM - Short Interest'!$A:$A,B504)</f>
        <v>0</v>
      </c>
      <c r="R504">
        <f>SUMIFS('[1]FAANGM - Short Interest'!$E:$E,'[1]FAANGM - Short Interest'!$A:$A,B504)</f>
        <v>0</v>
      </c>
    </row>
    <row r="505" spans="1:18" x14ac:dyDescent="0.35">
      <c r="A505" s="2">
        <v>43700</v>
      </c>
      <c r="B505" s="3">
        <v>0</v>
      </c>
      <c r="C505">
        <f>SUMIFS('[1]FAANGM - Price - Weekly'!$E:$E,'[1]FAANGM - Price - Weekly'!$A:$A,$A505)</f>
        <v>50.66</v>
      </c>
      <c r="D505">
        <f>SUMIFS('[1]FAANGM - Volume - Weekly'!$D:$D,'[1]FAANGM - Volume - Weekly'!$A:$A,A505)</f>
        <v>568270016</v>
      </c>
      <c r="E505">
        <f>SUMIFS('[1]FAANGM - Twitter - Weekly'!$B:$B,'[1]FAANGM - Twitter - Weekly'!$A:$A,$A505)</f>
        <v>1184</v>
      </c>
      <c r="F505">
        <f>SUMIFS('[1]FAANGM - Twitter - Weekly'!$C:$C,'[1]FAANGM - Twitter - Weekly'!$A:$A,$A505)</f>
        <v>24</v>
      </c>
      <c r="G505">
        <f>SUMIFS('[1]FAANGM - Twitter - Weekly'!$D:$D,'[1]FAANGM - Twitter - Weekly'!$A:$A,$A505)</f>
        <v>-35</v>
      </c>
      <c r="H505">
        <f>SUMIFS('[1]FAANGM - News - Weekly'!$B:$B,'[1]FAANGM - News - Weekly'!$A:$A,$A505)</f>
        <v>2252</v>
      </c>
      <c r="I505">
        <f>SUMIFS('[1]FAANGM - News - Weekly'!$C:$C,'[1]FAANGM - News - Weekly'!$A:$A,$A505)</f>
        <v>3</v>
      </c>
      <c r="J505">
        <f>SUMIFS('[1]FAANGM - News - Weekly'!$D:$D,'[1]FAANGM - News - Weekly'!$A:$A,$A505)</f>
        <v>-8</v>
      </c>
      <c r="K505">
        <f>IF(Q505=0,(Q504+Q506)/2,Q505)</f>
        <v>79034660</v>
      </c>
      <c r="L505">
        <f>IF(R505=0,(R504+R506)/2,R505)</f>
        <v>0.77373833753436005</v>
      </c>
      <c r="Q505">
        <f>SUMIFS('[1]FAANGM - Short Interest'!$B:$B,'[1]FAANGM - Short Interest'!$A:$A,B505)</f>
        <v>0</v>
      </c>
      <c r="R505">
        <f>SUMIFS('[1]FAANGM - Short Interest'!$E:$E,'[1]FAANGM - Short Interest'!$A:$A,B505)</f>
        <v>0</v>
      </c>
    </row>
    <row r="506" spans="1:18" x14ac:dyDescent="0.35">
      <c r="A506" s="2">
        <v>43707</v>
      </c>
      <c r="B506" s="3">
        <v>43707</v>
      </c>
      <c r="C506">
        <f>SUMIFS('[1]FAANGM - Price - Weekly'!$E:$E,'[1]FAANGM - Price - Weekly'!$A:$A,$A506)</f>
        <v>52.185000000000002</v>
      </c>
      <c r="D506">
        <f>SUMIFS('[1]FAANGM - Volume - Weekly'!$D:$D,'[1]FAANGM - Volume - Weekly'!$A:$A,A506)</f>
        <v>440369984</v>
      </c>
      <c r="E506">
        <f>SUMIFS('[1]FAANGM - Twitter - Weekly'!$B:$B,'[1]FAANGM - Twitter - Weekly'!$A:$A,$A506)</f>
        <v>1594</v>
      </c>
      <c r="F506">
        <f>SUMIFS('[1]FAANGM - Twitter - Weekly'!$C:$C,'[1]FAANGM - Twitter - Weekly'!$A:$A,$A506)</f>
        <v>25</v>
      </c>
      <c r="G506">
        <f>SUMIFS('[1]FAANGM - Twitter - Weekly'!$D:$D,'[1]FAANGM - Twitter - Weekly'!$A:$A,$A506)</f>
        <v>-42</v>
      </c>
      <c r="H506">
        <f>SUMIFS('[1]FAANGM - News - Weekly'!$B:$B,'[1]FAANGM - News - Weekly'!$A:$A,$A506)</f>
        <v>4127</v>
      </c>
      <c r="I506">
        <f>SUMIFS('[1]FAANGM - News - Weekly'!$C:$C,'[1]FAANGM - News - Weekly'!$A:$A,$A506)</f>
        <v>20</v>
      </c>
      <c r="J506">
        <f>SUMIFS('[1]FAANGM - News - Weekly'!$D:$D,'[1]FAANGM - News - Weekly'!$A:$A,$A506)</f>
        <v>-18</v>
      </c>
      <c r="K506">
        <f>IF(Q506=0,(Q505+Q507)/2,Q506)</f>
        <v>158069320</v>
      </c>
      <c r="L506">
        <f>IF(R506=0,(R505+R507)/2,R506)</f>
        <v>1.5474766750687201</v>
      </c>
      <c r="Q506">
        <f>SUMIFS('[1]FAANGM - Short Interest'!$B:$B,'[1]FAANGM - Short Interest'!$A:$A,B506)</f>
        <v>158069320</v>
      </c>
      <c r="R506">
        <f>SUMIFS('[1]FAANGM - Short Interest'!$E:$E,'[1]FAANGM - Short Interest'!$A:$A,B506)</f>
        <v>1.5474766750687201</v>
      </c>
    </row>
    <row r="507" spans="1:18" x14ac:dyDescent="0.35">
      <c r="A507" s="2">
        <v>43714</v>
      </c>
      <c r="B507" s="3">
        <v>0</v>
      </c>
      <c r="C507">
        <f>SUMIFS('[1]FAANGM - Price - Weekly'!$E:$E,'[1]FAANGM - Price - Weekly'!$A:$A,$A507)</f>
        <v>53.314999999999998</v>
      </c>
      <c r="D507">
        <f>SUMIFS('[1]FAANGM - Volume - Weekly'!$D:$D,'[1]FAANGM - Volume - Weekly'!$A:$A,A507)</f>
        <v>330340000</v>
      </c>
      <c r="E507">
        <f>SUMIFS('[1]FAANGM - Twitter - Weekly'!$B:$B,'[1]FAANGM - Twitter - Weekly'!$A:$A,$A507)</f>
        <v>1040</v>
      </c>
      <c r="F507">
        <f>SUMIFS('[1]FAANGM - Twitter - Weekly'!$C:$C,'[1]FAANGM - Twitter - Weekly'!$A:$A,$A507)</f>
        <v>25</v>
      </c>
      <c r="G507">
        <f>SUMIFS('[1]FAANGM - Twitter - Weekly'!$D:$D,'[1]FAANGM - Twitter - Weekly'!$A:$A,$A507)</f>
        <v>-28</v>
      </c>
      <c r="H507">
        <f>SUMIFS('[1]FAANGM - News - Weekly'!$B:$B,'[1]FAANGM - News - Weekly'!$A:$A,$A507)</f>
        <v>2751</v>
      </c>
      <c r="I507">
        <f>SUMIFS('[1]FAANGM - News - Weekly'!$C:$C,'[1]FAANGM - News - Weekly'!$A:$A,$A507)</f>
        <v>18</v>
      </c>
      <c r="J507">
        <f>SUMIFS('[1]FAANGM - News - Weekly'!$D:$D,'[1]FAANGM - News - Weekly'!$A:$A,$A507)</f>
        <v>-6</v>
      </c>
      <c r="K507">
        <f>IF(Q507=0,(Q506+Q508)/2,Q507)</f>
        <v>164337928</v>
      </c>
      <c r="L507">
        <f>IF(R507=0,(R506+R508)/2,R507)</f>
        <v>1.5180512023558501</v>
      </c>
      <c r="Q507">
        <f>SUMIFS('[1]FAANGM - Short Interest'!$B:$B,'[1]FAANGM - Short Interest'!$A:$A,B507)</f>
        <v>0</v>
      </c>
      <c r="R507">
        <f>SUMIFS('[1]FAANGM - Short Interest'!$E:$E,'[1]FAANGM - Short Interest'!$A:$A,B507)</f>
        <v>0</v>
      </c>
    </row>
    <row r="508" spans="1:18" x14ac:dyDescent="0.35">
      <c r="A508" s="2">
        <v>43721</v>
      </c>
      <c r="B508" s="3">
        <v>43721</v>
      </c>
      <c r="C508">
        <f>SUMIFS('[1]FAANGM - Price - Weekly'!$E:$E,'[1]FAANGM - Price - Weekly'!$A:$A,$A508)</f>
        <v>54.688000000000002</v>
      </c>
      <c r="D508">
        <f>SUMIFS('[1]FAANGM - Volume - Weekly'!$D:$D,'[1]FAANGM - Volume - Weekly'!$A:$A,A508)</f>
        <v>701470016</v>
      </c>
      <c r="E508">
        <f>SUMIFS('[1]FAANGM - Twitter - Weekly'!$B:$B,'[1]FAANGM - Twitter - Weekly'!$A:$A,$A508)</f>
        <v>2007</v>
      </c>
      <c r="F508">
        <f>SUMIFS('[1]FAANGM - Twitter - Weekly'!$C:$C,'[1]FAANGM - Twitter - Weekly'!$A:$A,$A508)</f>
        <v>79</v>
      </c>
      <c r="G508">
        <f>SUMIFS('[1]FAANGM - Twitter - Weekly'!$D:$D,'[1]FAANGM - Twitter - Weekly'!$A:$A,$A508)</f>
        <v>-104</v>
      </c>
      <c r="H508">
        <f>SUMIFS('[1]FAANGM - News - Weekly'!$B:$B,'[1]FAANGM - News - Weekly'!$A:$A,$A508)</f>
        <v>3255</v>
      </c>
      <c r="I508">
        <f>SUMIFS('[1]FAANGM - News - Weekly'!$C:$C,'[1]FAANGM - News - Weekly'!$A:$A,$A508)</f>
        <v>15</v>
      </c>
      <c r="J508">
        <f>SUMIFS('[1]FAANGM - News - Weekly'!$D:$D,'[1]FAANGM - News - Weekly'!$A:$A,$A508)</f>
        <v>-13</v>
      </c>
      <c r="K508">
        <f>IF(Q508=0,(Q507+Q509)/2,Q508)</f>
        <v>170606536</v>
      </c>
      <c r="L508">
        <f>IF(R508=0,(R507+R509)/2,R508)</f>
        <v>1.4886257296429799</v>
      </c>
      <c r="Q508">
        <f>SUMIFS('[1]FAANGM - Short Interest'!$B:$B,'[1]FAANGM - Short Interest'!$A:$A,B508)</f>
        <v>170606536</v>
      </c>
      <c r="R508">
        <f>SUMIFS('[1]FAANGM - Short Interest'!$E:$E,'[1]FAANGM - Short Interest'!$A:$A,B508)</f>
        <v>1.4886257296429799</v>
      </c>
    </row>
    <row r="509" spans="1:18" x14ac:dyDescent="0.35">
      <c r="A509" s="2">
        <v>43728</v>
      </c>
      <c r="B509" s="3">
        <v>0</v>
      </c>
      <c r="C509">
        <f>SUMIFS('[1]FAANGM - Price - Weekly'!$E:$E,'[1]FAANGM - Price - Weekly'!$A:$A,$A509)</f>
        <v>54.432000000000002</v>
      </c>
      <c r="D509">
        <f>SUMIFS('[1]FAANGM - Volume - Weekly'!$D:$D,'[1]FAANGM - Volume - Weekly'!$A:$A,A509)</f>
        <v>581409984</v>
      </c>
      <c r="E509">
        <f>SUMIFS('[1]FAANGM - Twitter - Weekly'!$B:$B,'[1]FAANGM - Twitter - Weekly'!$A:$A,$A509)</f>
        <v>1538</v>
      </c>
      <c r="F509">
        <f>SUMIFS('[1]FAANGM - Twitter - Weekly'!$C:$C,'[1]FAANGM - Twitter - Weekly'!$A:$A,$A509)</f>
        <v>43</v>
      </c>
      <c r="G509">
        <f>SUMIFS('[1]FAANGM - Twitter - Weekly'!$D:$D,'[1]FAANGM - Twitter - Weekly'!$A:$A,$A509)</f>
        <v>-36</v>
      </c>
      <c r="H509">
        <f>SUMIFS('[1]FAANGM - News - Weekly'!$B:$B,'[1]FAANGM - News - Weekly'!$A:$A,$A509)</f>
        <v>4785</v>
      </c>
      <c r="I509">
        <f>SUMIFS('[1]FAANGM - News - Weekly'!$C:$C,'[1]FAANGM - News - Weekly'!$A:$A,$A509)</f>
        <v>11</v>
      </c>
      <c r="J509">
        <f>SUMIFS('[1]FAANGM - News - Weekly'!$D:$D,'[1]FAANGM - News - Weekly'!$A:$A,$A509)</f>
        <v>-9</v>
      </c>
      <c r="K509">
        <f>IF(Q509=0,(Q508+Q510)/2,Q509)</f>
        <v>173171062</v>
      </c>
      <c r="L509">
        <f>IF(R509=0,(R508+R510)/2,R509)</f>
        <v>1.5792258674960149</v>
      </c>
      <c r="Q509">
        <f>SUMIFS('[1]FAANGM - Short Interest'!$B:$B,'[1]FAANGM - Short Interest'!$A:$A,B509)</f>
        <v>0</v>
      </c>
      <c r="R509">
        <f>SUMIFS('[1]FAANGM - Short Interest'!$E:$E,'[1]FAANGM - Short Interest'!$A:$A,B509)</f>
        <v>0</v>
      </c>
    </row>
    <row r="510" spans="1:18" x14ac:dyDescent="0.35">
      <c r="A510" s="2">
        <v>43735</v>
      </c>
      <c r="B510" s="3">
        <v>43738</v>
      </c>
      <c r="C510">
        <f>SUMIFS('[1]FAANGM - Price - Weekly'!$E:$E,'[1]FAANGM - Price - Weekly'!$A:$A,$A510)</f>
        <v>54.704999999999998</v>
      </c>
      <c r="D510">
        <f>SUMIFS('[1]FAANGM - Volume - Weekly'!$D:$D,'[1]FAANGM - Volume - Weekly'!$A:$A,A510)</f>
        <v>471140000</v>
      </c>
      <c r="E510">
        <f>SUMIFS('[1]FAANGM - Twitter - Weekly'!$B:$B,'[1]FAANGM - Twitter - Weekly'!$A:$A,$A510)</f>
        <v>990</v>
      </c>
      <c r="F510">
        <f>SUMIFS('[1]FAANGM - Twitter - Weekly'!$C:$C,'[1]FAANGM - Twitter - Weekly'!$A:$A,$A510)</f>
        <v>21</v>
      </c>
      <c r="G510">
        <f>SUMIFS('[1]FAANGM - Twitter - Weekly'!$D:$D,'[1]FAANGM - Twitter - Weekly'!$A:$A,$A510)</f>
        <v>-44</v>
      </c>
      <c r="H510">
        <f>SUMIFS('[1]FAANGM - News - Weekly'!$B:$B,'[1]FAANGM - News - Weekly'!$A:$A,$A510)</f>
        <v>2637</v>
      </c>
      <c r="I510">
        <f>SUMIFS('[1]FAANGM - News - Weekly'!$C:$C,'[1]FAANGM - News - Weekly'!$A:$A,$A510)</f>
        <v>5</v>
      </c>
      <c r="J510">
        <f>SUMIFS('[1]FAANGM - News - Weekly'!$D:$D,'[1]FAANGM - News - Weekly'!$A:$A,$A510)</f>
        <v>-14</v>
      </c>
      <c r="K510">
        <f>IF(Q510=0,(Q509+Q511)/2,Q510)</f>
        <v>175735588</v>
      </c>
      <c r="L510">
        <f>IF(R510=0,(R509+R511)/2,R510)</f>
        <v>1.6698260053490499</v>
      </c>
      <c r="Q510">
        <f>SUMIFS('[1]FAANGM - Short Interest'!$B:$B,'[1]FAANGM - Short Interest'!$A:$A,B510)</f>
        <v>175735588</v>
      </c>
      <c r="R510">
        <f>SUMIFS('[1]FAANGM - Short Interest'!$E:$E,'[1]FAANGM - Short Interest'!$A:$A,B510)</f>
        <v>1.6698260053490499</v>
      </c>
    </row>
    <row r="511" spans="1:18" x14ac:dyDescent="0.35">
      <c r="A511" s="2">
        <v>43742</v>
      </c>
      <c r="B511" s="3">
        <v>0</v>
      </c>
      <c r="C511">
        <f>SUMIFS('[1]FAANGM - Price - Weekly'!$E:$E,'[1]FAANGM - Price - Weekly'!$A:$A,$A511)</f>
        <v>56.752000000000002</v>
      </c>
      <c r="D511">
        <f>SUMIFS('[1]FAANGM - Volume - Weekly'!$D:$D,'[1]FAANGM - Volume - Weekly'!$A:$A,A511)</f>
        <v>653520000</v>
      </c>
      <c r="E511">
        <f>SUMIFS('[1]FAANGM - Twitter - Weekly'!$B:$B,'[1]FAANGM - Twitter - Weekly'!$A:$A,$A511)</f>
        <v>1681</v>
      </c>
      <c r="F511">
        <f>SUMIFS('[1]FAANGM - Twitter - Weekly'!$C:$C,'[1]FAANGM - Twitter - Weekly'!$A:$A,$A511)</f>
        <v>133</v>
      </c>
      <c r="G511">
        <f>SUMIFS('[1]FAANGM - Twitter - Weekly'!$D:$D,'[1]FAANGM - Twitter - Weekly'!$A:$A,$A511)</f>
        <v>-55</v>
      </c>
      <c r="H511">
        <f>SUMIFS('[1]FAANGM - News - Weekly'!$B:$B,'[1]FAANGM - News - Weekly'!$A:$A,$A511)</f>
        <v>3439</v>
      </c>
      <c r="I511">
        <f>SUMIFS('[1]FAANGM - News - Weekly'!$C:$C,'[1]FAANGM - News - Weekly'!$A:$A,$A511)</f>
        <v>27</v>
      </c>
      <c r="J511">
        <f>SUMIFS('[1]FAANGM - News - Weekly'!$D:$D,'[1]FAANGM - News - Weekly'!$A:$A,$A511)</f>
        <v>-29</v>
      </c>
      <c r="K511">
        <f>IF(Q511=0,(Q510+Q512)/2,Q511)</f>
        <v>183913148</v>
      </c>
      <c r="L511">
        <f>IF(R511=0,(R510+R512)/2,R511)</f>
        <v>1.62426335982168</v>
      </c>
      <c r="Q511">
        <f>SUMIFS('[1]FAANGM - Short Interest'!$B:$B,'[1]FAANGM - Short Interest'!$A:$A,B511)</f>
        <v>0</v>
      </c>
      <c r="R511">
        <f>SUMIFS('[1]FAANGM - Short Interest'!$E:$E,'[1]FAANGM - Short Interest'!$A:$A,B511)</f>
        <v>0</v>
      </c>
    </row>
    <row r="512" spans="1:18" x14ac:dyDescent="0.35">
      <c r="A512" s="2">
        <v>43749</v>
      </c>
      <c r="B512" s="3">
        <v>43753</v>
      </c>
      <c r="C512">
        <f>SUMIFS('[1]FAANGM - Price - Weekly'!$E:$E,'[1]FAANGM - Price - Weekly'!$A:$A,$A512)</f>
        <v>59.052999999999997</v>
      </c>
      <c r="D512">
        <f>SUMIFS('[1]FAANGM - Volume - Weekly'!$D:$D,'[1]FAANGM - Volume - Weekly'!$A:$A,A512)</f>
        <v>600620032</v>
      </c>
      <c r="E512">
        <f>SUMIFS('[1]FAANGM - Twitter - Weekly'!$B:$B,'[1]FAANGM - Twitter - Weekly'!$A:$A,$A512)</f>
        <v>2242</v>
      </c>
      <c r="F512">
        <f>SUMIFS('[1]FAANGM - Twitter - Weekly'!$C:$C,'[1]FAANGM - Twitter - Weekly'!$A:$A,$A512)</f>
        <v>76</v>
      </c>
      <c r="G512">
        <f>SUMIFS('[1]FAANGM - Twitter - Weekly'!$D:$D,'[1]FAANGM - Twitter - Weekly'!$A:$A,$A512)</f>
        <v>-117</v>
      </c>
      <c r="H512">
        <f>SUMIFS('[1]FAANGM - News - Weekly'!$B:$B,'[1]FAANGM - News - Weekly'!$A:$A,$A512)</f>
        <v>3413</v>
      </c>
      <c r="I512">
        <f>SUMIFS('[1]FAANGM - News - Weekly'!$C:$C,'[1]FAANGM - News - Weekly'!$A:$A,$A512)</f>
        <v>40</v>
      </c>
      <c r="J512">
        <f>SUMIFS('[1]FAANGM - News - Weekly'!$D:$D,'[1]FAANGM - News - Weekly'!$A:$A,$A512)</f>
        <v>-57</v>
      </c>
      <c r="K512">
        <f>IF(Q512=0,(Q511+Q513)/2,Q512)</f>
        <v>192090708</v>
      </c>
      <c r="L512">
        <f>IF(R512=0,(R511+R513)/2,R512)</f>
        <v>1.5787007142943099</v>
      </c>
      <c r="Q512">
        <f>SUMIFS('[1]FAANGM - Short Interest'!$B:$B,'[1]FAANGM - Short Interest'!$A:$A,B512)</f>
        <v>192090708</v>
      </c>
      <c r="R512">
        <f>SUMIFS('[1]FAANGM - Short Interest'!$E:$E,'[1]FAANGM - Short Interest'!$A:$A,B512)</f>
        <v>1.5787007142943099</v>
      </c>
    </row>
    <row r="513" spans="1:18" x14ac:dyDescent="0.35">
      <c r="A513" s="2">
        <v>43756</v>
      </c>
      <c r="B513" s="3">
        <v>0</v>
      </c>
      <c r="C513">
        <f>SUMIFS('[1]FAANGM - Price - Weekly'!$E:$E,'[1]FAANGM - Price - Weekly'!$A:$A,$A513)</f>
        <v>59.103000000000002</v>
      </c>
      <c r="D513">
        <f>SUMIFS('[1]FAANGM - Volume - Weekly'!$D:$D,'[1]FAANGM - Volume - Weekly'!$A:$A,A513)</f>
        <v>433560000</v>
      </c>
      <c r="E513">
        <f>SUMIFS('[1]FAANGM - Twitter - Weekly'!$B:$B,'[1]FAANGM - Twitter - Weekly'!$A:$A,$A513)</f>
        <v>1035</v>
      </c>
      <c r="F513">
        <f>SUMIFS('[1]FAANGM - Twitter - Weekly'!$C:$C,'[1]FAANGM - Twitter - Weekly'!$A:$A,$A513)</f>
        <v>49</v>
      </c>
      <c r="G513">
        <f>SUMIFS('[1]FAANGM - Twitter - Weekly'!$D:$D,'[1]FAANGM - Twitter - Weekly'!$A:$A,$A513)</f>
        <v>-35</v>
      </c>
      <c r="H513">
        <f>SUMIFS('[1]FAANGM - News - Weekly'!$B:$B,'[1]FAANGM - News - Weekly'!$A:$A,$A513)</f>
        <v>2490</v>
      </c>
      <c r="I513">
        <f>SUMIFS('[1]FAANGM - News - Weekly'!$C:$C,'[1]FAANGM - News - Weekly'!$A:$A,$A513)</f>
        <v>19</v>
      </c>
      <c r="J513">
        <f>SUMIFS('[1]FAANGM - News - Weekly'!$D:$D,'[1]FAANGM - News - Weekly'!$A:$A,$A513)</f>
        <v>-21</v>
      </c>
      <c r="K513">
        <f>IF(Q513=0,(Q512+Q514)/2,Q513)</f>
        <v>186348904</v>
      </c>
      <c r="L513">
        <f>IF(R513=0,(R512+R514)/2,R513)</f>
        <v>1.7294481601198148</v>
      </c>
      <c r="Q513">
        <f>SUMIFS('[1]FAANGM - Short Interest'!$B:$B,'[1]FAANGM - Short Interest'!$A:$A,B513)</f>
        <v>0</v>
      </c>
      <c r="R513">
        <f>SUMIFS('[1]FAANGM - Short Interest'!$E:$E,'[1]FAANGM - Short Interest'!$A:$A,B513)</f>
        <v>0</v>
      </c>
    </row>
    <row r="514" spans="1:18" x14ac:dyDescent="0.35">
      <c r="A514" s="2">
        <v>43763</v>
      </c>
      <c r="B514" s="3">
        <v>43769</v>
      </c>
      <c r="C514">
        <f>SUMIFS('[1]FAANGM - Price - Weekly'!$E:$E,'[1]FAANGM - Price - Weekly'!$A:$A,$A514)</f>
        <v>61.645000000000003</v>
      </c>
      <c r="D514">
        <f>SUMIFS('[1]FAANGM - Volume - Weekly'!$D:$D,'[1]FAANGM - Volume - Weekly'!$A:$A,A514)</f>
        <v>405080000</v>
      </c>
      <c r="E514">
        <f>SUMIFS('[1]FAANGM - Twitter - Weekly'!$B:$B,'[1]FAANGM - Twitter - Weekly'!$A:$A,$A514)</f>
        <v>1149</v>
      </c>
      <c r="F514">
        <f>SUMIFS('[1]FAANGM - Twitter - Weekly'!$C:$C,'[1]FAANGM - Twitter - Weekly'!$A:$A,$A514)</f>
        <v>65</v>
      </c>
      <c r="G514">
        <f>SUMIFS('[1]FAANGM - Twitter - Weekly'!$D:$D,'[1]FAANGM - Twitter - Weekly'!$A:$A,$A514)</f>
        <v>-58</v>
      </c>
      <c r="H514">
        <f>SUMIFS('[1]FAANGM - News - Weekly'!$B:$B,'[1]FAANGM - News - Weekly'!$A:$A,$A514)</f>
        <v>2391</v>
      </c>
      <c r="I514">
        <f>SUMIFS('[1]FAANGM - News - Weekly'!$C:$C,'[1]FAANGM - News - Weekly'!$A:$A,$A514)</f>
        <v>9</v>
      </c>
      <c r="J514">
        <f>SUMIFS('[1]FAANGM - News - Weekly'!$D:$D,'[1]FAANGM - News - Weekly'!$A:$A,$A514)</f>
        <v>-14</v>
      </c>
      <c r="K514">
        <f>IF(Q514=0,(Q513+Q515)/2,Q514)</f>
        <v>180607100</v>
      </c>
      <c r="L514">
        <f>IF(R514=0,(R513+R515)/2,R514)</f>
        <v>1.88019560594532</v>
      </c>
      <c r="Q514">
        <f>SUMIFS('[1]FAANGM - Short Interest'!$B:$B,'[1]FAANGM - Short Interest'!$A:$A,B514)</f>
        <v>180607100</v>
      </c>
      <c r="R514">
        <f>SUMIFS('[1]FAANGM - Short Interest'!$E:$E,'[1]FAANGM - Short Interest'!$A:$A,B514)</f>
        <v>1.88019560594532</v>
      </c>
    </row>
    <row r="515" spans="1:18" x14ac:dyDescent="0.35">
      <c r="A515" s="2">
        <v>43770</v>
      </c>
      <c r="B515" s="3">
        <v>0</v>
      </c>
      <c r="C515">
        <f>SUMIFS('[1]FAANGM - Price - Weekly'!$E:$E,'[1]FAANGM - Price - Weekly'!$A:$A,$A515)</f>
        <v>63.954999999999998</v>
      </c>
      <c r="D515">
        <f>SUMIFS('[1]FAANGM - Volume - Weekly'!$D:$D,'[1]FAANGM - Volume - Weekly'!$A:$A,A515)</f>
        <v>654220032</v>
      </c>
      <c r="E515">
        <f>SUMIFS('[1]FAANGM - Twitter - Weekly'!$B:$B,'[1]FAANGM - Twitter - Weekly'!$A:$A,$A515)</f>
        <v>2577</v>
      </c>
      <c r="F515">
        <f>SUMIFS('[1]FAANGM - Twitter - Weekly'!$C:$C,'[1]FAANGM - Twitter - Weekly'!$A:$A,$A515)</f>
        <v>165</v>
      </c>
      <c r="G515">
        <f>SUMIFS('[1]FAANGM - Twitter - Weekly'!$D:$D,'[1]FAANGM - Twitter - Weekly'!$A:$A,$A515)</f>
        <v>-92</v>
      </c>
      <c r="H515">
        <f>SUMIFS('[1]FAANGM - News - Weekly'!$B:$B,'[1]FAANGM - News - Weekly'!$A:$A,$A515)</f>
        <v>4275</v>
      </c>
      <c r="I515">
        <f>SUMIFS('[1]FAANGM - News - Weekly'!$C:$C,'[1]FAANGM - News - Weekly'!$A:$A,$A515)</f>
        <v>115</v>
      </c>
      <c r="J515">
        <f>SUMIFS('[1]FAANGM - News - Weekly'!$D:$D,'[1]FAANGM - News - Weekly'!$A:$A,$A515)</f>
        <v>-64</v>
      </c>
      <c r="K515">
        <f>IF(Q515=0,(Q514+Q516)/2,Q515)</f>
        <v>90303550</v>
      </c>
      <c r="L515">
        <f>IF(R515=0,(R514+R516)/2,R515)</f>
        <v>0.94009780297265999</v>
      </c>
      <c r="Q515">
        <f>SUMIFS('[1]FAANGM - Short Interest'!$B:$B,'[1]FAANGM - Short Interest'!$A:$A,B515)</f>
        <v>0</v>
      </c>
      <c r="R515">
        <f>SUMIFS('[1]FAANGM - Short Interest'!$E:$E,'[1]FAANGM - Short Interest'!$A:$A,B515)</f>
        <v>0</v>
      </c>
    </row>
    <row r="516" spans="1:18" x14ac:dyDescent="0.35">
      <c r="A516" s="2">
        <v>43777</v>
      </c>
      <c r="B516" s="3">
        <v>0</v>
      </c>
      <c r="C516">
        <f>SUMIFS('[1]FAANGM - Price - Weekly'!$E:$E,'[1]FAANGM - Price - Weekly'!$A:$A,$A516)</f>
        <v>65.034999999999997</v>
      </c>
      <c r="D516">
        <f>SUMIFS('[1]FAANGM - Volume - Weekly'!$D:$D,'[1]FAANGM - Volume - Weekly'!$A:$A,A516)</f>
        <v>424060000</v>
      </c>
      <c r="E516">
        <f>SUMIFS('[1]FAANGM - Twitter - Weekly'!$B:$B,'[1]FAANGM - Twitter - Weekly'!$A:$A,$A516)</f>
        <v>1530</v>
      </c>
      <c r="F516">
        <f>SUMIFS('[1]FAANGM - Twitter - Weekly'!$C:$C,'[1]FAANGM - Twitter - Weekly'!$A:$A,$A516)</f>
        <v>57</v>
      </c>
      <c r="G516">
        <f>SUMIFS('[1]FAANGM - Twitter - Weekly'!$D:$D,'[1]FAANGM - Twitter - Weekly'!$A:$A,$A516)</f>
        <v>-56</v>
      </c>
      <c r="H516">
        <f>SUMIFS('[1]FAANGM - News - Weekly'!$B:$B,'[1]FAANGM - News - Weekly'!$A:$A,$A516)</f>
        <v>2748</v>
      </c>
      <c r="I516">
        <f>SUMIFS('[1]FAANGM - News - Weekly'!$C:$C,'[1]FAANGM - News - Weekly'!$A:$A,$A516)</f>
        <v>13</v>
      </c>
      <c r="J516">
        <f>SUMIFS('[1]FAANGM - News - Weekly'!$D:$D,'[1]FAANGM - News - Weekly'!$A:$A,$A516)</f>
        <v>-12</v>
      </c>
      <c r="K516">
        <f>IF(Q516=0,(Q515+Q517)/2,Q516)</f>
        <v>92032722</v>
      </c>
      <c r="L516">
        <f>IF(R516=0,(R515+R517)/2,R516)</f>
        <v>0.973103734590405</v>
      </c>
      <c r="Q516">
        <f>SUMIFS('[1]FAANGM - Short Interest'!$B:$B,'[1]FAANGM - Short Interest'!$A:$A,B516)</f>
        <v>0</v>
      </c>
      <c r="R516">
        <f>SUMIFS('[1]FAANGM - Short Interest'!$E:$E,'[1]FAANGM - Short Interest'!$A:$A,B516)</f>
        <v>0</v>
      </c>
    </row>
    <row r="517" spans="1:18" x14ac:dyDescent="0.35">
      <c r="A517" s="2">
        <v>43784</v>
      </c>
      <c r="B517" s="3">
        <v>43784</v>
      </c>
      <c r="C517">
        <f>SUMIFS('[1]FAANGM - Price - Weekly'!$E:$E,'[1]FAANGM - Price - Weekly'!$A:$A,$A517)</f>
        <v>66.44</v>
      </c>
      <c r="D517">
        <f>SUMIFS('[1]FAANGM - Volume - Weekly'!$D:$D,'[1]FAANGM - Volume - Weekly'!$A:$A,A517)</f>
        <v>462649984</v>
      </c>
      <c r="E517">
        <f>SUMIFS('[1]FAANGM - Twitter - Weekly'!$B:$B,'[1]FAANGM - Twitter - Weekly'!$A:$A,$A517)</f>
        <v>2128</v>
      </c>
      <c r="F517">
        <f>SUMIFS('[1]FAANGM - Twitter - Weekly'!$C:$C,'[1]FAANGM - Twitter - Weekly'!$A:$A,$A517)</f>
        <v>101</v>
      </c>
      <c r="G517">
        <f>SUMIFS('[1]FAANGM - Twitter - Weekly'!$D:$D,'[1]FAANGM - Twitter - Weekly'!$A:$A,$A517)</f>
        <v>-123</v>
      </c>
      <c r="H517">
        <f>SUMIFS('[1]FAANGM - News - Weekly'!$B:$B,'[1]FAANGM - News - Weekly'!$A:$A,$A517)</f>
        <v>3143</v>
      </c>
      <c r="I517">
        <f>SUMIFS('[1]FAANGM - News - Weekly'!$C:$C,'[1]FAANGM - News - Weekly'!$A:$A,$A517)</f>
        <v>16</v>
      </c>
      <c r="J517">
        <f>SUMIFS('[1]FAANGM - News - Weekly'!$D:$D,'[1]FAANGM - News - Weekly'!$A:$A,$A517)</f>
        <v>-36</v>
      </c>
      <c r="K517">
        <f>IF(Q517=0,(Q516+Q518)/2,Q517)</f>
        <v>184065444</v>
      </c>
      <c r="L517">
        <f>IF(R517=0,(R516+R518)/2,R517)</f>
        <v>1.94620746918081</v>
      </c>
      <c r="Q517">
        <f>SUMIFS('[1]FAANGM - Short Interest'!$B:$B,'[1]FAANGM - Short Interest'!$A:$A,B517)</f>
        <v>184065444</v>
      </c>
      <c r="R517">
        <f>SUMIFS('[1]FAANGM - Short Interest'!$E:$E,'[1]FAANGM - Short Interest'!$A:$A,B517)</f>
        <v>1.94620746918081</v>
      </c>
    </row>
    <row r="518" spans="1:18" x14ac:dyDescent="0.35">
      <c r="A518" s="2">
        <v>43791</v>
      </c>
      <c r="B518" s="3">
        <v>0</v>
      </c>
      <c r="C518">
        <f>SUMIFS('[1]FAANGM - Price - Weekly'!$E:$E,'[1]FAANGM - Price - Weekly'!$A:$A,$A518)</f>
        <v>65.444999999999993</v>
      </c>
      <c r="D518">
        <f>SUMIFS('[1]FAANGM - Volume - Weekly'!$D:$D,'[1]FAANGM - Volume - Weekly'!$A:$A,A518)</f>
        <v>456240000</v>
      </c>
      <c r="E518">
        <f>SUMIFS('[1]FAANGM - Twitter - Weekly'!$B:$B,'[1]FAANGM - Twitter - Weekly'!$A:$A,$A518)</f>
        <v>1240</v>
      </c>
      <c r="F518">
        <f>SUMIFS('[1]FAANGM - Twitter - Weekly'!$C:$C,'[1]FAANGM - Twitter - Weekly'!$A:$A,$A518)</f>
        <v>26</v>
      </c>
      <c r="G518">
        <f>SUMIFS('[1]FAANGM - Twitter - Weekly'!$D:$D,'[1]FAANGM - Twitter - Weekly'!$A:$A,$A518)</f>
        <v>-45</v>
      </c>
      <c r="H518">
        <f>SUMIFS('[1]FAANGM - News - Weekly'!$B:$B,'[1]FAANGM - News - Weekly'!$A:$A,$A518)</f>
        <v>2773</v>
      </c>
      <c r="I518">
        <f>SUMIFS('[1]FAANGM - News - Weekly'!$C:$C,'[1]FAANGM - News - Weekly'!$A:$A,$A518)</f>
        <v>5</v>
      </c>
      <c r="J518">
        <f>SUMIFS('[1]FAANGM - News - Weekly'!$D:$D,'[1]FAANGM - News - Weekly'!$A:$A,$A518)</f>
        <v>-20</v>
      </c>
      <c r="K518">
        <f>IF(Q518=0,(Q517+Q519)/2,Q518)</f>
        <v>219011912</v>
      </c>
      <c r="L518">
        <f>IF(R518=0,(R517+R519)/2,R518)</f>
        <v>2.481017183748885</v>
      </c>
      <c r="Q518">
        <f>SUMIFS('[1]FAANGM - Short Interest'!$B:$B,'[1]FAANGM - Short Interest'!$A:$A,B518)</f>
        <v>0</v>
      </c>
      <c r="R518">
        <f>SUMIFS('[1]FAANGM - Short Interest'!$E:$E,'[1]FAANGM - Short Interest'!$A:$A,B518)</f>
        <v>0</v>
      </c>
    </row>
    <row r="519" spans="1:18" x14ac:dyDescent="0.35">
      <c r="A519" s="2">
        <v>43798</v>
      </c>
      <c r="B519" s="3">
        <v>43798</v>
      </c>
      <c r="C519">
        <f>SUMIFS('[1]FAANGM - Price - Weekly'!$E:$E,'[1]FAANGM - Price - Weekly'!$A:$A,$A519)</f>
        <v>66.811999999999998</v>
      </c>
      <c r="D519">
        <f>SUMIFS('[1]FAANGM - Volume - Weekly'!$D:$D,'[1]FAANGM - Volume - Weekly'!$A:$A,A519)</f>
        <v>301620000</v>
      </c>
      <c r="E519">
        <f>SUMIFS('[1]FAANGM - Twitter - Weekly'!$B:$B,'[1]FAANGM - Twitter - Weekly'!$A:$A,$A519)</f>
        <v>638</v>
      </c>
      <c r="F519">
        <f>SUMIFS('[1]FAANGM - Twitter - Weekly'!$C:$C,'[1]FAANGM - Twitter - Weekly'!$A:$A,$A519)</f>
        <v>11</v>
      </c>
      <c r="G519">
        <f>SUMIFS('[1]FAANGM - Twitter - Weekly'!$D:$D,'[1]FAANGM - Twitter - Weekly'!$A:$A,$A519)</f>
        <v>-28</v>
      </c>
      <c r="H519">
        <f>SUMIFS('[1]FAANGM - News - Weekly'!$B:$B,'[1]FAANGM - News - Weekly'!$A:$A,$A519)</f>
        <v>2257</v>
      </c>
      <c r="I519">
        <f>SUMIFS('[1]FAANGM - News - Weekly'!$C:$C,'[1]FAANGM - News - Weekly'!$A:$A,$A519)</f>
        <v>12</v>
      </c>
      <c r="J519">
        <f>SUMIFS('[1]FAANGM - News - Weekly'!$D:$D,'[1]FAANGM - News - Weekly'!$A:$A,$A519)</f>
        <v>-2</v>
      </c>
      <c r="K519">
        <f>IF(Q519=0,(Q518+Q520)/2,Q519)</f>
        <v>253958380</v>
      </c>
      <c r="L519">
        <f>IF(R519=0,(R518+R520)/2,R519)</f>
        <v>3.01582689831696</v>
      </c>
      <c r="Q519">
        <f>SUMIFS('[1]FAANGM - Short Interest'!$B:$B,'[1]FAANGM - Short Interest'!$A:$A,B519)</f>
        <v>253958380</v>
      </c>
      <c r="R519">
        <f>SUMIFS('[1]FAANGM - Short Interest'!$E:$E,'[1]FAANGM - Short Interest'!$A:$A,B519)</f>
        <v>3.01582689831696</v>
      </c>
    </row>
    <row r="520" spans="1:18" x14ac:dyDescent="0.35">
      <c r="A520" s="2">
        <v>43805</v>
      </c>
      <c r="B520" s="3">
        <v>0</v>
      </c>
      <c r="C520">
        <f>SUMIFS('[1]FAANGM - Price - Weekly'!$E:$E,'[1]FAANGM - Price - Weekly'!$A:$A,$A520)</f>
        <v>67.677000000000007</v>
      </c>
      <c r="D520">
        <f>SUMIFS('[1]FAANGM - Volume - Weekly'!$D:$D,'[1]FAANGM - Volume - Weekly'!$A:$A,A520)</f>
        <v>460360000</v>
      </c>
      <c r="E520">
        <f>SUMIFS('[1]FAANGM - Twitter - Weekly'!$B:$B,'[1]FAANGM - Twitter - Weekly'!$A:$A,$A520)</f>
        <v>1111</v>
      </c>
      <c r="F520">
        <f>SUMIFS('[1]FAANGM - Twitter - Weekly'!$C:$C,'[1]FAANGM - Twitter - Weekly'!$A:$A,$A520)</f>
        <v>43</v>
      </c>
      <c r="G520">
        <f>SUMIFS('[1]FAANGM - Twitter - Weekly'!$D:$D,'[1]FAANGM - Twitter - Weekly'!$A:$A,$A520)</f>
        <v>-30</v>
      </c>
      <c r="H520">
        <f>SUMIFS('[1]FAANGM - News - Weekly'!$B:$B,'[1]FAANGM - News - Weekly'!$A:$A,$A520)</f>
        <v>2720</v>
      </c>
      <c r="I520">
        <f>SUMIFS('[1]FAANGM - News - Weekly'!$C:$C,'[1]FAANGM - News - Weekly'!$A:$A,$A520)</f>
        <v>17</v>
      </c>
      <c r="J520">
        <f>SUMIFS('[1]FAANGM - News - Weekly'!$D:$D,'[1]FAANGM - News - Weekly'!$A:$A,$A520)</f>
        <v>-10</v>
      </c>
      <c r="K520">
        <f>IF(Q520=0,(Q519+Q521)/2,Q520)</f>
        <v>228470382</v>
      </c>
      <c r="L520">
        <f>IF(R520=0,(R519+R521)/2,R520)</f>
        <v>2.6406775580055948</v>
      </c>
      <c r="Q520">
        <f>SUMIFS('[1]FAANGM - Short Interest'!$B:$B,'[1]FAANGM - Short Interest'!$A:$A,B520)</f>
        <v>0</v>
      </c>
      <c r="R520">
        <f>SUMIFS('[1]FAANGM - Short Interest'!$E:$E,'[1]FAANGM - Short Interest'!$A:$A,B520)</f>
        <v>0</v>
      </c>
    </row>
    <row r="521" spans="1:18" x14ac:dyDescent="0.35">
      <c r="A521" s="2">
        <v>43812</v>
      </c>
      <c r="B521" s="3">
        <v>43812</v>
      </c>
      <c r="C521">
        <f>SUMIFS('[1]FAANGM - Price - Weekly'!$E:$E,'[1]FAANGM - Price - Weekly'!$A:$A,$A521)</f>
        <v>68.787000000000006</v>
      </c>
      <c r="D521">
        <f>SUMIFS('[1]FAANGM - Volume - Weekly'!$D:$D,'[1]FAANGM - Volume - Weekly'!$A:$A,A521)</f>
        <v>569630016</v>
      </c>
      <c r="E521">
        <f>SUMIFS('[1]FAANGM - Twitter - Weekly'!$B:$B,'[1]FAANGM - Twitter - Weekly'!$A:$A,$A521)</f>
        <v>1947</v>
      </c>
      <c r="F521">
        <f>SUMIFS('[1]FAANGM - Twitter - Weekly'!$C:$C,'[1]FAANGM - Twitter - Weekly'!$A:$A,$A521)</f>
        <v>84</v>
      </c>
      <c r="G521">
        <f>SUMIFS('[1]FAANGM - Twitter - Weekly'!$D:$D,'[1]FAANGM - Twitter - Weekly'!$A:$A,$A521)</f>
        <v>-133</v>
      </c>
      <c r="H521">
        <f>SUMIFS('[1]FAANGM - News - Weekly'!$B:$B,'[1]FAANGM - News - Weekly'!$A:$A,$A521)</f>
        <v>2643</v>
      </c>
      <c r="I521">
        <f>SUMIFS('[1]FAANGM - News - Weekly'!$C:$C,'[1]FAANGM - News - Weekly'!$A:$A,$A521)</f>
        <v>9</v>
      </c>
      <c r="J521">
        <f>SUMIFS('[1]FAANGM - News - Weekly'!$D:$D,'[1]FAANGM - News - Weekly'!$A:$A,$A521)</f>
        <v>-40</v>
      </c>
      <c r="K521">
        <f>IF(Q521=0,(Q520+Q522)/2,Q521)</f>
        <v>202982384</v>
      </c>
      <c r="L521">
        <f>IF(R521=0,(R520+R522)/2,R521)</f>
        <v>2.26552821769423</v>
      </c>
      <c r="Q521">
        <f>SUMIFS('[1]FAANGM - Short Interest'!$B:$B,'[1]FAANGM - Short Interest'!$A:$A,B521)</f>
        <v>202982384</v>
      </c>
      <c r="R521">
        <f>SUMIFS('[1]FAANGM - Short Interest'!$E:$E,'[1]FAANGM - Short Interest'!$A:$A,B521)</f>
        <v>2.26552821769423</v>
      </c>
    </row>
    <row r="522" spans="1:18" x14ac:dyDescent="0.35">
      <c r="A522" s="2">
        <v>43819</v>
      </c>
      <c r="B522" s="3">
        <v>0</v>
      </c>
      <c r="C522">
        <f>SUMIFS('[1]FAANGM - Price - Weekly'!$E:$E,'[1]FAANGM - Price - Weekly'!$A:$A,$A522)</f>
        <v>69.86</v>
      </c>
      <c r="D522">
        <f>SUMIFS('[1]FAANGM - Volume - Weekly'!$D:$D,'[1]FAANGM - Volume - Weekly'!$A:$A,A522)</f>
        <v>733369984</v>
      </c>
      <c r="E522">
        <f>SUMIFS('[1]FAANGM - Twitter - Weekly'!$B:$B,'[1]FAANGM - Twitter - Weekly'!$A:$A,$A522)</f>
        <v>1533</v>
      </c>
      <c r="F522">
        <f>SUMIFS('[1]FAANGM - Twitter - Weekly'!$C:$C,'[1]FAANGM - Twitter - Weekly'!$A:$A,$A522)</f>
        <v>58</v>
      </c>
      <c r="G522">
        <f>SUMIFS('[1]FAANGM - Twitter - Weekly'!$D:$D,'[1]FAANGM - Twitter - Weekly'!$A:$A,$A522)</f>
        <v>-43</v>
      </c>
      <c r="H522">
        <f>SUMIFS('[1]FAANGM - News - Weekly'!$B:$B,'[1]FAANGM - News - Weekly'!$A:$A,$A522)</f>
        <v>2326</v>
      </c>
      <c r="I522">
        <f>SUMIFS('[1]FAANGM - News - Weekly'!$C:$C,'[1]FAANGM - News - Weekly'!$A:$A,$A522)</f>
        <v>18</v>
      </c>
      <c r="J522">
        <f>SUMIFS('[1]FAANGM - News - Weekly'!$D:$D,'[1]FAANGM - News - Weekly'!$A:$A,$A522)</f>
        <v>-4</v>
      </c>
      <c r="K522">
        <f>IF(Q522=0,(Q521+Q523)/2,Q522)</f>
        <v>192520988</v>
      </c>
      <c r="L522">
        <f>IF(R522=0,(R521+R523)/2,R522)</f>
        <v>1.925164520091925</v>
      </c>
      <c r="Q522">
        <f>SUMIFS('[1]FAANGM - Short Interest'!$B:$B,'[1]FAANGM - Short Interest'!$A:$A,B522)</f>
        <v>0</v>
      </c>
      <c r="R522">
        <f>SUMIFS('[1]FAANGM - Short Interest'!$E:$E,'[1]FAANGM - Short Interest'!$A:$A,B522)</f>
        <v>0</v>
      </c>
    </row>
    <row r="523" spans="1:18" x14ac:dyDescent="0.35">
      <c r="A523" s="2">
        <v>43826</v>
      </c>
      <c r="B523" s="3">
        <v>43830</v>
      </c>
      <c r="C523">
        <f>SUMIFS('[1]FAANGM - Price - Weekly'!$E:$E,'[1]FAANGM - Price - Weekly'!$A:$A,$A523)</f>
        <v>72.45</v>
      </c>
      <c r="D523">
        <f>SUMIFS('[1]FAANGM - Volume - Weekly'!$D:$D,'[1]FAANGM - Volume - Weekly'!$A:$A,A523)</f>
        <v>386900000</v>
      </c>
      <c r="E523">
        <f>SUMIFS('[1]FAANGM - Twitter - Weekly'!$B:$B,'[1]FAANGM - Twitter - Weekly'!$A:$A,$A523)</f>
        <v>1954</v>
      </c>
      <c r="F523">
        <f>SUMIFS('[1]FAANGM - Twitter - Weekly'!$C:$C,'[1]FAANGM - Twitter - Weekly'!$A:$A,$A523)</f>
        <v>99</v>
      </c>
      <c r="G523">
        <f>SUMIFS('[1]FAANGM - Twitter - Weekly'!$D:$D,'[1]FAANGM - Twitter - Weekly'!$A:$A,$A523)</f>
        <v>-50</v>
      </c>
      <c r="H523">
        <f>SUMIFS('[1]FAANGM - News - Weekly'!$B:$B,'[1]FAANGM - News - Weekly'!$A:$A,$A523)</f>
        <v>1822</v>
      </c>
      <c r="I523">
        <f>SUMIFS('[1]FAANGM - News - Weekly'!$C:$C,'[1]FAANGM - News - Weekly'!$A:$A,$A523)</f>
        <v>34</v>
      </c>
      <c r="J523">
        <f>SUMIFS('[1]FAANGM - News - Weekly'!$D:$D,'[1]FAANGM - News - Weekly'!$A:$A,$A523)</f>
        <v>-1</v>
      </c>
      <c r="K523">
        <f>IF(Q523=0,(Q522+Q524)/2,Q523)</f>
        <v>182059592</v>
      </c>
      <c r="L523">
        <f>IF(R523=0,(R522+R524)/2,R523)</f>
        <v>1.58480082248962</v>
      </c>
      <c r="Q523">
        <f>SUMIFS('[1]FAANGM - Short Interest'!$B:$B,'[1]FAANGM - Short Interest'!$A:$A,B523)</f>
        <v>182059592</v>
      </c>
      <c r="R523">
        <f>SUMIFS('[1]FAANGM - Short Interest'!$E:$E,'[1]FAANGM - Short Interest'!$A:$A,B523)</f>
        <v>1.58480082248962</v>
      </c>
    </row>
    <row r="524" spans="1:18" x14ac:dyDescent="0.35">
      <c r="A524" s="2">
        <v>43833</v>
      </c>
      <c r="B524" s="3">
        <v>0</v>
      </c>
      <c r="C524">
        <f>SUMIFS('[1]FAANGM - Price - Weekly'!$E:$E,'[1]FAANGM - Price - Weekly'!$A:$A,$A524)</f>
        <v>74.356999999999999</v>
      </c>
      <c r="D524">
        <f>SUMIFS('[1]FAANGM - Volume - Weekly'!$D:$D,'[1]FAANGM - Volume - Weekly'!$A:$A,A524)</f>
        <v>527409984</v>
      </c>
      <c r="E524">
        <f>SUMIFS('[1]FAANGM - Twitter - Weekly'!$B:$B,'[1]FAANGM - Twitter - Weekly'!$A:$A,$A524)</f>
        <v>3486</v>
      </c>
      <c r="F524">
        <f>SUMIFS('[1]FAANGM - Twitter - Weekly'!$C:$C,'[1]FAANGM - Twitter - Weekly'!$A:$A,$A524)</f>
        <v>202</v>
      </c>
      <c r="G524">
        <f>SUMIFS('[1]FAANGM - Twitter - Weekly'!$D:$D,'[1]FAANGM - Twitter - Weekly'!$A:$A,$A524)</f>
        <v>-94</v>
      </c>
      <c r="H524">
        <f>SUMIFS('[1]FAANGM - News - Weekly'!$B:$B,'[1]FAANGM - News - Weekly'!$A:$A,$A524)</f>
        <v>2729</v>
      </c>
      <c r="I524">
        <f>SUMIFS('[1]FAANGM - News - Weekly'!$C:$C,'[1]FAANGM - News - Weekly'!$A:$A,$A524)</f>
        <v>41</v>
      </c>
      <c r="J524">
        <f>SUMIFS('[1]FAANGM - News - Weekly'!$D:$D,'[1]FAANGM - News - Weekly'!$A:$A,$A524)</f>
        <v>-11</v>
      </c>
      <c r="K524">
        <f>IF(Q524=0,(Q523+Q525)/2,Q524)</f>
        <v>174224688</v>
      </c>
      <c r="L524">
        <f>IF(R524=0,(R523+R525)/2,R524)</f>
        <v>1.463517167109875</v>
      </c>
      <c r="Q524">
        <f>SUMIFS('[1]FAANGM - Short Interest'!$B:$B,'[1]FAANGM - Short Interest'!$A:$A,B524)</f>
        <v>0</v>
      </c>
      <c r="R524">
        <f>SUMIFS('[1]FAANGM - Short Interest'!$E:$E,'[1]FAANGM - Short Interest'!$A:$A,B524)</f>
        <v>0</v>
      </c>
    </row>
    <row r="525" spans="1:18" x14ac:dyDescent="0.35">
      <c r="A525" s="2">
        <v>43840</v>
      </c>
      <c r="B525" s="3">
        <v>43845</v>
      </c>
      <c r="C525">
        <f>SUMIFS('[1]FAANGM - Price - Weekly'!$E:$E,'[1]FAANGM - Price - Weekly'!$A:$A,$A525)</f>
        <v>77.581999999999994</v>
      </c>
      <c r="D525">
        <f>SUMIFS('[1]FAANGM - Volume - Weekly'!$D:$D,'[1]FAANGM - Volume - Weekly'!$A:$A,A525)</f>
        <v>673809984</v>
      </c>
      <c r="E525">
        <f>SUMIFS('[1]FAANGM - Twitter - Weekly'!$B:$B,'[1]FAANGM - Twitter - Weekly'!$A:$A,$A525)</f>
        <v>2584</v>
      </c>
      <c r="F525">
        <f>SUMIFS('[1]FAANGM - Twitter - Weekly'!$C:$C,'[1]FAANGM - Twitter - Weekly'!$A:$A,$A525)</f>
        <v>223</v>
      </c>
      <c r="G525">
        <f>SUMIFS('[1]FAANGM - Twitter - Weekly'!$D:$D,'[1]FAANGM - Twitter - Weekly'!$A:$A,$A525)</f>
        <v>-64</v>
      </c>
      <c r="H525">
        <f>SUMIFS('[1]FAANGM - News - Weekly'!$B:$B,'[1]FAANGM - News - Weekly'!$A:$A,$A525)</f>
        <v>2900</v>
      </c>
      <c r="I525">
        <f>SUMIFS('[1]FAANGM - News - Weekly'!$C:$C,'[1]FAANGM - News - Weekly'!$A:$A,$A525)</f>
        <v>108</v>
      </c>
      <c r="J525">
        <f>SUMIFS('[1]FAANGM - News - Weekly'!$D:$D,'[1]FAANGM - News - Weekly'!$A:$A,$A525)</f>
        <v>-22</v>
      </c>
      <c r="K525">
        <f>IF(Q525=0,(Q524+Q526)/2,Q525)</f>
        <v>166389784</v>
      </c>
      <c r="L525">
        <f>IF(R525=0,(R524+R526)/2,R525)</f>
        <v>1.3422335117301301</v>
      </c>
      <c r="Q525">
        <f>SUMIFS('[1]FAANGM - Short Interest'!$B:$B,'[1]FAANGM - Short Interest'!$A:$A,B525)</f>
        <v>166389784</v>
      </c>
      <c r="R525">
        <f>SUMIFS('[1]FAANGM - Short Interest'!$E:$E,'[1]FAANGM - Short Interest'!$A:$A,B525)</f>
        <v>1.3422335117301301</v>
      </c>
    </row>
    <row r="526" spans="1:18" x14ac:dyDescent="0.35">
      <c r="A526" s="2">
        <v>43847</v>
      </c>
      <c r="B526" s="3">
        <v>0</v>
      </c>
      <c r="C526">
        <f>SUMIFS('[1]FAANGM - Price - Weekly'!$E:$E,'[1]FAANGM - Price - Weekly'!$A:$A,$A526)</f>
        <v>79.683000000000007</v>
      </c>
      <c r="D526">
        <f>SUMIFS('[1]FAANGM - Volume - Weekly'!$D:$D,'[1]FAANGM - Volume - Weekly'!$A:$A,A526)</f>
        <v>653270016</v>
      </c>
      <c r="E526">
        <f>SUMIFS('[1]FAANGM - Twitter - Weekly'!$B:$B,'[1]FAANGM - Twitter - Weekly'!$A:$A,$A526)</f>
        <v>1659</v>
      </c>
      <c r="F526">
        <f>SUMIFS('[1]FAANGM - Twitter - Weekly'!$C:$C,'[1]FAANGM - Twitter - Weekly'!$A:$A,$A526)</f>
        <v>100</v>
      </c>
      <c r="G526">
        <f>SUMIFS('[1]FAANGM - Twitter - Weekly'!$D:$D,'[1]FAANGM - Twitter - Weekly'!$A:$A,$A526)</f>
        <v>-37</v>
      </c>
      <c r="H526">
        <f>SUMIFS('[1]FAANGM - News - Weekly'!$B:$B,'[1]FAANGM - News - Weekly'!$A:$A,$A526)</f>
        <v>2835</v>
      </c>
      <c r="I526">
        <f>SUMIFS('[1]FAANGM - News - Weekly'!$C:$C,'[1]FAANGM - News - Weekly'!$A:$A,$A526)</f>
        <v>13</v>
      </c>
      <c r="J526">
        <f>SUMIFS('[1]FAANGM - News - Weekly'!$D:$D,'[1]FAANGM - News - Weekly'!$A:$A,$A526)</f>
        <v>-21</v>
      </c>
      <c r="K526">
        <f>IF(Q526=0,(Q525+Q527)/2,Q526)</f>
        <v>83194892</v>
      </c>
      <c r="L526">
        <f>IF(R526=0,(R525+R527)/2,R526)</f>
        <v>0.67111675586506503</v>
      </c>
      <c r="Q526">
        <f>SUMIFS('[1]FAANGM - Short Interest'!$B:$B,'[1]FAANGM - Short Interest'!$A:$A,B526)</f>
        <v>0</v>
      </c>
      <c r="R526">
        <f>SUMIFS('[1]FAANGM - Short Interest'!$E:$E,'[1]FAANGM - Short Interest'!$A:$A,B526)</f>
        <v>0</v>
      </c>
    </row>
    <row r="527" spans="1:18" x14ac:dyDescent="0.35">
      <c r="A527" s="2">
        <v>43854</v>
      </c>
      <c r="B527" s="3">
        <v>0</v>
      </c>
      <c r="C527">
        <f>SUMIFS('[1]FAANGM - Price - Weekly'!$E:$E,'[1]FAANGM - Price - Weekly'!$A:$A,$A527)</f>
        <v>79.576999999999998</v>
      </c>
      <c r="D527">
        <f>SUMIFS('[1]FAANGM - Volume - Weekly'!$D:$D,'[1]FAANGM - Volume - Weekly'!$A:$A,A527)</f>
        <v>463689984</v>
      </c>
      <c r="E527">
        <f>SUMIFS('[1]FAANGM - Twitter - Weekly'!$B:$B,'[1]FAANGM - Twitter - Weekly'!$A:$A,$A527)</f>
        <v>1633</v>
      </c>
      <c r="F527">
        <f>SUMIFS('[1]FAANGM - Twitter - Weekly'!$C:$C,'[1]FAANGM - Twitter - Weekly'!$A:$A,$A527)</f>
        <v>108</v>
      </c>
      <c r="G527">
        <f>SUMIFS('[1]FAANGM - Twitter - Weekly'!$D:$D,'[1]FAANGM - Twitter - Weekly'!$A:$A,$A527)</f>
        <v>-42</v>
      </c>
      <c r="H527">
        <f>SUMIFS('[1]FAANGM - News - Weekly'!$B:$B,'[1]FAANGM - News - Weekly'!$A:$A,$A527)</f>
        <v>2291</v>
      </c>
      <c r="I527">
        <f>SUMIFS('[1]FAANGM - News - Weekly'!$C:$C,'[1]FAANGM - News - Weekly'!$A:$A,$A527)</f>
        <v>29</v>
      </c>
      <c r="J527">
        <f>SUMIFS('[1]FAANGM - News - Weekly'!$D:$D,'[1]FAANGM - News - Weekly'!$A:$A,$A527)</f>
        <v>-10</v>
      </c>
      <c r="K527">
        <f>IF(Q527=0,(Q526+Q528)/2,Q527)</f>
        <v>83087328</v>
      </c>
      <c r="L527">
        <f>IF(R527=0,(R526+R528)/2,R527)</f>
        <v>0.66321023168101501</v>
      </c>
      <c r="Q527">
        <f>SUMIFS('[1]FAANGM - Short Interest'!$B:$B,'[1]FAANGM - Short Interest'!$A:$A,B527)</f>
        <v>0</v>
      </c>
      <c r="R527">
        <f>SUMIFS('[1]FAANGM - Short Interest'!$E:$E,'[1]FAANGM - Short Interest'!$A:$A,B527)</f>
        <v>0</v>
      </c>
    </row>
    <row r="528" spans="1:18" x14ac:dyDescent="0.35">
      <c r="A528" s="2">
        <v>43861</v>
      </c>
      <c r="B528" s="3">
        <v>43861</v>
      </c>
      <c r="C528">
        <f>SUMIFS('[1]FAANGM - Price - Weekly'!$E:$E,'[1]FAANGM - Price - Weekly'!$A:$A,$A528)</f>
        <v>77.378</v>
      </c>
      <c r="D528">
        <f>SUMIFS('[1]FAANGM - Volume - Weekly'!$D:$D,'[1]FAANGM - Volume - Weekly'!$A:$A,A528)</f>
        <v>867110016</v>
      </c>
      <c r="E528">
        <f>SUMIFS('[1]FAANGM - Twitter - Weekly'!$B:$B,'[1]FAANGM - Twitter - Weekly'!$A:$A,$A528)</f>
        <v>1941</v>
      </c>
      <c r="F528">
        <f>SUMIFS('[1]FAANGM - Twitter - Weekly'!$C:$C,'[1]FAANGM - Twitter - Weekly'!$A:$A,$A528)</f>
        <v>122</v>
      </c>
      <c r="G528">
        <f>SUMIFS('[1]FAANGM - Twitter - Weekly'!$D:$D,'[1]FAANGM - Twitter - Weekly'!$A:$A,$A528)</f>
        <v>-105</v>
      </c>
      <c r="H528">
        <f>SUMIFS('[1]FAANGM - News - Weekly'!$B:$B,'[1]FAANGM - News - Weekly'!$A:$A,$A528)</f>
        <v>2798</v>
      </c>
      <c r="I528">
        <f>SUMIFS('[1]FAANGM - News - Weekly'!$C:$C,'[1]FAANGM - News - Weekly'!$A:$A,$A528)</f>
        <v>31</v>
      </c>
      <c r="J528">
        <f>SUMIFS('[1]FAANGM - News - Weekly'!$D:$D,'[1]FAANGM - News - Weekly'!$A:$A,$A528)</f>
        <v>-29</v>
      </c>
      <c r="K528">
        <f>IF(Q528=0,(Q527+Q529)/2,Q528)</f>
        <v>166174656</v>
      </c>
      <c r="L528">
        <f>IF(R528=0,(R527+R529)/2,R528)</f>
        <v>1.32642046336203</v>
      </c>
      <c r="Q528">
        <f>SUMIFS('[1]FAANGM - Short Interest'!$B:$B,'[1]FAANGM - Short Interest'!$A:$A,B528)</f>
        <v>166174656</v>
      </c>
      <c r="R528">
        <f>SUMIFS('[1]FAANGM - Short Interest'!$E:$E,'[1]FAANGM - Short Interest'!$A:$A,B528)</f>
        <v>1.32642046336203</v>
      </c>
    </row>
    <row r="529" spans="1:18" x14ac:dyDescent="0.35">
      <c r="A529" s="2">
        <v>43868</v>
      </c>
      <c r="B529" s="3">
        <v>0</v>
      </c>
      <c r="C529">
        <f>SUMIFS('[1]FAANGM - Price - Weekly'!$E:$E,'[1]FAANGM - Price - Weekly'!$A:$A,$A529)</f>
        <v>80.007000000000005</v>
      </c>
      <c r="D529">
        <f>SUMIFS('[1]FAANGM - Volume - Weekly'!$D:$D,'[1]FAANGM - Volume - Weekly'!$A:$A,A529)</f>
        <v>652540032</v>
      </c>
      <c r="E529">
        <f>SUMIFS('[1]FAANGM - Twitter - Weekly'!$B:$B,'[1]FAANGM - Twitter - Weekly'!$A:$A,$A529)</f>
        <v>1620</v>
      </c>
      <c r="F529">
        <f>SUMIFS('[1]FAANGM - Twitter - Weekly'!$C:$C,'[1]FAANGM - Twitter - Weekly'!$A:$A,$A529)</f>
        <v>60</v>
      </c>
      <c r="G529">
        <f>SUMIFS('[1]FAANGM - Twitter - Weekly'!$D:$D,'[1]FAANGM - Twitter - Weekly'!$A:$A,$A529)</f>
        <v>-52</v>
      </c>
      <c r="H529">
        <f>SUMIFS('[1]FAANGM - News - Weekly'!$B:$B,'[1]FAANGM - News - Weekly'!$A:$A,$A529)</f>
        <v>2324</v>
      </c>
      <c r="I529">
        <f>SUMIFS('[1]FAANGM - News - Weekly'!$C:$C,'[1]FAANGM - News - Weekly'!$A:$A,$A529)</f>
        <v>10</v>
      </c>
      <c r="J529">
        <f>SUMIFS('[1]FAANGM - News - Weekly'!$D:$D,'[1]FAANGM - News - Weekly'!$A:$A,$A529)</f>
        <v>-8</v>
      </c>
      <c r="K529">
        <f>IF(Q529=0,(Q528+Q530)/2,Q529)</f>
        <v>164869024</v>
      </c>
      <c r="L529">
        <f>IF(R529=0,(R528+R530)/2,R529)</f>
        <v>1.4322560008979699</v>
      </c>
      <c r="Q529">
        <f>SUMIFS('[1]FAANGM - Short Interest'!$B:$B,'[1]FAANGM - Short Interest'!$A:$A,B529)</f>
        <v>0</v>
      </c>
      <c r="R529">
        <f>SUMIFS('[1]FAANGM - Short Interest'!$E:$E,'[1]FAANGM - Short Interest'!$A:$A,B529)</f>
        <v>0</v>
      </c>
    </row>
    <row r="530" spans="1:18" x14ac:dyDescent="0.35">
      <c r="A530" s="2">
        <v>43875</v>
      </c>
      <c r="B530" s="3">
        <v>43875</v>
      </c>
      <c r="C530">
        <f>SUMIFS('[1]FAANGM - Price - Weekly'!$E:$E,'[1]FAANGM - Price - Weekly'!$A:$A,$A530)</f>
        <v>81.238</v>
      </c>
      <c r="D530">
        <f>SUMIFS('[1]FAANGM - Volume - Weekly'!$D:$D,'[1]FAANGM - Volume - Weekly'!$A:$A,A530)</f>
        <v>492260000</v>
      </c>
      <c r="E530">
        <f>SUMIFS('[1]FAANGM - Twitter - Weekly'!$B:$B,'[1]FAANGM - Twitter - Weekly'!$A:$A,$A530)</f>
        <v>1358</v>
      </c>
      <c r="F530">
        <f>SUMIFS('[1]FAANGM - Twitter - Weekly'!$C:$C,'[1]FAANGM - Twitter - Weekly'!$A:$A,$A530)</f>
        <v>41</v>
      </c>
      <c r="G530">
        <f>SUMIFS('[1]FAANGM - Twitter - Weekly'!$D:$D,'[1]FAANGM - Twitter - Weekly'!$A:$A,$A530)</f>
        <v>-56</v>
      </c>
      <c r="H530">
        <f>SUMIFS('[1]FAANGM - News - Weekly'!$B:$B,'[1]FAANGM - News - Weekly'!$A:$A,$A530)</f>
        <v>1942</v>
      </c>
      <c r="I530">
        <f>SUMIFS('[1]FAANGM - News - Weekly'!$C:$C,'[1]FAANGM - News - Weekly'!$A:$A,$A530)</f>
        <v>7</v>
      </c>
      <c r="J530">
        <f>SUMIFS('[1]FAANGM - News - Weekly'!$D:$D,'[1]FAANGM - News - Weekly'!$A:$A,$A530)</f>
        <v>-21</v>
      </c>
      <c r="K530">
        <f>IF(Q530=0,(Q529+Q531)/2,Q530)</f>
        <v>163563392</v>
      </c>
      <c r="L530">
        <f>IF(R530=0,(R529+R531)/2,R530)</f>
        <v>1.53809153843391</v>
      </c>
      <c r="Q530">
        <f>SUMIFS('[1]FAANGM - Short Interest'!$B:$B,'[1]FAANGM - Short Interest'!$A:$A,B530)</f>
        <v>163563392</v>
      </c>
      <c r="R530">
        <f>SUMIFS('[1]FAANGM - Short Interest'!$E:$E,'[1]FAANGM - Short Interest'!$A:$A,B530)</f>
        <v>1.53809153843391</v>
      </c>
    </row>
    <row r="531" spans="1:18" x14ac:dyDescent="0.35">
      <c r="A531" s="2">
        <v>43882</v>
      </c>
      <c r="B531" s="3">
        <v>0</v>
      </c>
      <c r="C531">
        <f>SUMIFS('[1]FAANGM - Price - Weekly'!$E:$E,'[1]FAANGM - Price - Weekly'!$A:$A,$A531)</f>
        <v>78.262</v>
      </c>
      <c r="D531">
        <f>SUMIFS('[1]FAANGM - Volume - Weekly'!$D:$D,'[1]FAANGM - Volume - Weekly'!$A:$A,A531)</f>
        <v>477020000</v>
      </c>
      <c r="E531">
        <f>SUMIFS('[1]FAANGM - Twitter - Weekly'!$B:$B,'[1]FAANGM - Twitter - Weekly'!$A:$A,$A531)</f>
        <v>1845</v>
      </c>
      <c r="F531">
        <f>SUMIFS('[1]FAANGM - Twitter - Weekly'!$C:$C,'[1]FAANGM - Twitter - Weekly'!$A:$A,$A531)</f>
        <v>36</v>
      </c>
      <c r="G531">
        <f>SUMIFS('[1]FAANGM - Twitter - Weekly'!$D:$D,'[1]FAANGM - Twitter - Weekly'!$A:$A,$A531)</f>
        <v>-136</v>
      </c>
      <c r="H531">
        <f>SUMIFS('[1]FAANGM - News - Weekly'!$B:$B,'[1]FAANGM - News - Weekly'!$A:$A,$A531)</f>
        <v>2292</v>
      </c>
      <c r="I531">
        <f>SUMIFS('[1]FAANGM - News - Weekly'!$C:$C,'[1]FAANGM - News - Weekly'!$A:$A,$A531)</f>
        <v>4</v>
      </c>
      <c r="J531">
        <f>SUMIFS('[1]FAANGM - News - Weekly'!$D:$D,'[1]FAANGM - News - Weekly'!$A:$A,$A531)</f>
        <v>-43</v>
      </c>
      <c r="K531">
        <f>IF(Q531=0,(Q530+Q532)/2,Q531)</f>
        <v>139798704</v>
      </c>
      <c r="L531">
        <f>IF(R531=0,(R530+R532)/2,R531)</f>
        <v>1.0479944739723825</v>
      </c>
      <c r="Q531">
        <f>SUMIFS('[1]FAANGM - Short Interest'!$B:$B,'[1]FAANGM - Short Interest'!$A:$A,B531)</f>
        <v>0</v>
      </c>
      <c r="R531">
        <f>SUMIFS('[1]FAANGM - Short Interest'!$E:$E,'[1]FAANGM - Short Interest'!$A:$A,B531)</f>
        <v>0</v>
      </c>
    </row>
    <row r="532" spans="1:18" x14ac:dyDescent="0.35">
      <c r="A532" s="2">
        <v>43889</v>
      </c>
      <c r="B532" s="3">
        <v>43889</v>
      </c>
      <c r="C532">
        <f>SUMIFS('[1]FAANGM - Price - Weekly'!$E:$E,'[1]FAANGM - Price - Weekly'!$A:$A,$A532)</f>
        <v>68.34</v>
      </c>
      <c r="D532">
        <f>SUMIFS('[1]FAANGM - Volume - Weekly'!$D:$D,'[1]FAANGM - Volume - Weekly'!$A:$A,A532)</f>
        <v>1400000000</v>
      </c>
      <c r="E532">
        <f>SUMIFS('[1]FAANGM - Twitter - Weekly'!$B:$B,'[1]FAANGM - Twitter - Weekly'!$A:$A,$A532)</f>
        <v>2811</v>
      </c>
      <c r="F532">
        <f>SUMIFS('[1]FAANGM - Twitter - Weekly'!$C:$C,'[1]FAANGM - Twitter - Weekly'!$A:$A,$A532)</f>
        <v>36</v>
      </c>
      <c r="G532">
        <f>SUMIFS('[1]FAANGM - Twitter - Weekly'!$D:$D,'[1]FAANGM - Twitter - Weekly'!$A:$A,$A532)</f>
        <v>-89</v>
      </c>
      <c r="H532">
        <f>SUMIFS('[1]FAANGM - News - Weekly'!$B:$B,'[1]FAANGM - News - Weekly'!$A:$A,$A532)</f>
        <v>2797</v>
      </c>
      <c r="I532">
        <f>SUMIFS('[1]FAANGM - News - Weekly'!$C:$C,'[1]FAANGM - News - Weekly'!$A:$A,$A532)</f>
        <v>0</v>
      </c>
      <c r="J532">
        <f>SUMIFS('[1]FAANGM - News - Weekly'!$D:$D,'[1]FAANGM - News - Weekly'!$A:$A,$A532)</f>
        <v>-14</v>
      </c>
      <c r="K532">
        <f>IF(Q532=0,(Q531+Q533)/2,Q532)</f>
        <v>116034016</v>
      </c>
      <c r="L532">
        <f>IF(R532=0,(R531+R533)/2,R532)</f>
        <v>0.55789740951085498</v>
      </c>
      <c r="Q532">
        <f>SUMIFS('[1]FAANGM - Short Interest'!$B:$B,'[1]FAANGM - Short Interest'!$A:$A,B532)</f>
        <v>116034016</v>
      </c>
      <c r="R532">
        <f>SUMIFS('[1]FAANGM - Short Interest'!$E:$E,'[1]FAANGM - Short Interest'!$A:$A,B532)</f>
        <v>0.55789740951085498</v>
      </c>
    </row>
    <row r="533" spans="1:18" x14ac:dyDescent="0.35">
      <c r="A533" s="2">
        <v>43896</v>
      </c>
      <c r="B533" s="3">
        <v>0</v>
      </c>
      <c r="C533">
        <f>SUMIFS('[1]FAANGM - Price - Weekly'!$E:$E,'[1]FAANGM - Price - Weekly'!$A:$A,$A533)</f>
        <v>72.257000000000005</v>
      </c>
      <c r="D533">
        <f>SUMIFS('[1]FAANGM - Volume - Weekly'!$D:$D,'[1]FAANGM - Volume - Weekly'!$A:$A,A533)</f>
        <v>1290000000</v>
      </c>
      <c r="E533">
        <f>SUMIFS('[1]FAANGM - Twitter - Weekly'!$B:$B,'[1]FAANGM - Twitter - Weekly'!$A:$A,$A533)</f>
        <v>2089</v>
      </c>
      <c r="F533">
        <f>SUMIFS('[1]FAANGM - Twitter - Weekly'!$C:$C,'[1]FAANGM - Twitter - Weekly'!$A:$A,$A533)</f>
        <v>10</v>
      </c>
      <c r="G533">
        <f>SUMIFS('[1]FAANGM - Twitter - Weekly'!$D:$D,'[1]FAANGM - Twitter - Weekly'!$A:$A,$A533)</f>
        <v>-48</v>
      </c>
      <c r="H533">
        <f>SUMIFS('[1]FAANGM - News - Weekly'!$B:$B,'[1]FAANGM - News - Weekly'!$A:$A,$A533)</f>
        <v>2238</v>
      </c>
      <c r="I533">
        <f>SUMIFS('[1]FAANGM - News - Weekly'!$C:$C,'[1]FAANGM - News - Weekly'!$A:$A,$A533)</f>
        <v>4</v>
      </c>
      <c r="J533">
        <f>SUMIFS('[1]FAANGM - News - Weekly'!$D:$D,'[1]FAANGM - News - Weekly'!$A:$A,$A533)</f>
        <v>-32</v>
      </c>
      <c r="K533">
        <f>IF(Q533=0,(Q532+Q534)/2,Q533)</f>
        <v>134872842</v>
      </c>
      <c r="L533">
        <f>IF(R533=0,(R532+R534)/2,R533)</f>
        <v>0.58188355445013151</v>
      </c>
      <c r="Q533">
        <f>SUMIFS('[1]FAANGM - Short Interest'!$B:$B,'[1]FAANGM - Short Interest'!$A:$A,B533)</f>
        <v>0</v>
      </c>
      <c r="R533">
        <f>SUMIFS('[1]FAANGM - Short Interest'!$E:$E,'[1]FAANGM - Short Interest'!$A:$A,B533)</f>
        <v>0</v>
      </c>
    </row>
    <row r="534" spans="1:18" x14ac:dyDescent="0.35">
      <c r="A534" s="2">
        <v>43903</v>
      </c>
      <c r="B534" s="3">
        <v>43903</v>
      </c>
      <c r="C534">
        <f>SUMIFS('[1]FAANGM - Price - Weekly'!$E:$E,'[1]FAANGM - Price - Weekly'!$A:$A,$A534)</f>
        <v>69.492999999999995</v>
      </c>
      <c r="D534">
        <f>SUMIFS('[1]FAANGM - Volume - Weekly'!$D:$D,'[1]FAANGM - Volume - Weekly'!$A:$A,A534)</f>
        <v>1620000000</v>
      </c>
      <c r="E534">
        <f>SUMIFS('[1]FAANGM - Twitter - Weekly'!$B:$B,'[1]FAANGM - Twitter - Weekly'!$A:$A,$A534)</f>
        <v>3256</v>
      </c>
      <c r="F534">
        <f>SUMIFS('[1]FAANGM - Twitter - Weekly'!$C:$C,'[1]FAANGM - Twitter - Weekly'!$A:$A,$A534)</f>
        <v>22</v>
      </c>
      <c r="G534">
        <f>SUMIFS('[1]FAANGM - Twitter - Weekly'!$D:$D,'[1]FAANGM - Twitter - Weekly'!$A:$A,$A534)</f>
        <v>-60</v>
      </c>
      <c r="H534">
        <f>SUMIFS('[1]FAANGM - News - Weekly'!$B:$B,'[1]FAANGM - News - Weekly'!$A:$A,$A534)</f>
        <v>2339</v>
      </c>
      <c r="I534">
        <f>SUMIFS('[1]FAANGM - News - Weekly'!$C:$C,'[1]FAANGM - News - Weekly'!$A:$A,$A534)</f>
        <v>14</v>
      </c>
      <c r="J534">
        <f>SUMIFS('[1]FAANGM - News - Weekly'!$D:$D,'[1]FAANGM - News - Weekly'!$A:$A,$A534)</f>
        <v>-35</v>
      </c>
      <c r="K534">
        <f>IF(Q534=0,(Q533+Q535)/2,Q534)</f>
        <v>153711668</v>
      </c>
      <c r="L534">
        <f>IF(R534=0,(R533+R535)/2,R534)</f>
        <v>0.60586969938940805</v>
      </c>
      <c r="Q534">
        <f>SUMIFS('[1]FAANGM - Short Interest'!$B:$B,'[1]FAANGM - Short Interest'!$A:$A,B534)</f>
        <v>153711668</v>
      </c>
      <c r="R534">
        <f>SUMIFS('[1]FAANGM - Short Interest'!$E:$E,'[1]FAANGM - Short Interest'!$A:$A,B534)</f>
        <v>0.60586969938940805</v>
      </c>
    </row>
    <row r="535" spans="1:18" x14ac:dyDescent="0.35">
      <c r="A535" s="2">
        <v>43910</v>
      </c>
      <c r="B535" s="3">
        <v>0</v>
      </c>
      <c r="C535">
        <f>SUMIFS('[1]FAANGM - Price - Weekly'!$E:$E,'[1]FAANGM - Price - Weekly'!$A:$A,$A535)</f>
        <v>57.31</v>
      </c>
      <c r="D535">
        <f>SUMIFS('[1]FAANGM - Volume - Weekly'!$D:$D,'[1]FAANGM - Volume - Weekly'!$A:$A,A535)</f>
        <v>1620000000</v>
      </c>
      <c r="E535">
        <f>SUMIFS('[1]FAANGM - Twitter - Weekly'!$B:$B,'[1]FAANGM - Twitter - Weekly'!$A:$A,$A535)</f>
        <v>1867</v>
      </c>
      <c r="F535">
        <f>SUMIFS('[1]FAANGM - Twitter - Weekly'!$C:$C,'[1]FAANGM - Twitter - Weekly'!$A:$A,$A535)</f>
        <v>7</v>
      </c>
      <c r="G535">
        <f>SUMIFS('[1]FAANGM - Twitter - Weekly'!$D:$D,'[1]FAANGM - Twitter - Weekly'!$A:$A,$A535)</f>
        <v>-27</v>
      </c>
      <c r="H535">
        <f>SUMIFS('[1]FAANGM - News - Weekly'!$B:$B,'[1]FAANGM - News - Weekly'!$A:$A,$A535)</f>
        <v>2187</v>
      </c>
      <c r="I535">
        <f>SUMIFS('[1]FAANGM - News - Weekly'!$C:$C,'[1]FAANGM - News - Weekly'!$A:$A,$A535)</f>
        <v>2</v>
      </c>
      <c r="J535">
        <f>SUMIFS('[1]FAANGM - News - Weekly'!$D:$D,'[1]FAANGM - News - Weekly'!$A:$A,$A535)</f>
        <v>-6</v>
      </c>
      <c r="K535">
        <f>IF(Q535=0,(Q534+Q536)/2,Q535)</f>
        <v>154974732</v>
      </c>
      <c r="L535">
        <f>IF(R535=0,(R534+R536)/2,R535)</f>
        <v>0.59889644300649003</v>
      </c>
      <c r="Q535">
        <f>SUMIFS('[1]FAANGM - Short Interest'!$B:$B,'[1]FAANGM - Short Interest'!$A:$A,B535)</f>
        <v>0</v>
      </c>
      <c r="R535">
        <f>SUMIFS('[1]FAANGM - Short Interest'!$E:$E,'[1]FAANGM - Short Interest'!$A:$A,B535)</f>
        <v>0</v>
      </c>
    </row>
    <row r="536" spans="1:18" x14ac:dyDescent="0.35">
      <c r="A536" s="2">
        <v>43917</v>
      </c>
      <c r="B536" s="3">
        <v>43921</v>
      </c>
      <c r="C536">
        <f>SUMIFS('[1]FAANGM - Price - Weekly'!$E:$E,'[1]FAANGM - Price - Weekly'!$A:$A,$A536)</f>
        <v>61.935000000000002</v>
      </c>
      <c r="D536">
        <f>SUMIFS('[1]FAANGM - Volume - Weekly'!$D:$D,'[1]FAANGM - Volume - Weekly'!$A:$A,A536)</f>
        <v>1380000000</v>
      </c>
      <c r="E536">
        <f>SUMIFS('[1]FAANGM - Twitter - Weekly'!$B:$B,'[1]FAANGM - Twitter - Weekly'!$A:$A,$A536)</f>
        <v>1690</v>
      </c>
      <c r="F536">
        <f>SUMIFS('[1]FAANGM - Twitter - Weekly'!$C:$C,'[1]FAANGM - Twitter - Weekly'!$A:$A,$A536)</f>
        <v>6</v>
      </c>
      <c r="G536">
        <f>SUMIFS('[1]FAANGM - Twitter - Weekly'!$D:$D,'[1]FAANGM - Twitter - Weekly'!$A:$A,$A536)</f>
        <v>-22</v>
      </c>
      <c r="H536">
        <f>SUMIFS('[1]FAANGM - News - Weekly'!$B:$B,'[1]FAANGM - News - Weekly'!$A:$A,$A536)</f>
        <v>2321</v>
      </c>
      <c r="I536">
        <f>SUMIFS('[1]FAANGM - News - Weekly'!$C:$C,'[1]FAANGM - News - Weekly'!$A:$A,$A536)</f>
        <v>6</v>
      </c>
      <c r="J536">
        <f>SUMIFS('[1]FAANGM - News - Weekly'!$D:$D,'[1]FAANGM - News - Weekly'!$A:$A,$A536)</f>
        <v>-14</v>
      </c>
      <c r="K536">
        <f>IF(Q536=0,(Q535+Q537)/2,Q536)</f>
        <v>156237796</v>
      </c>
      <c r="L536">
        <f>IF(R536=0,(R535+R537)/2,R536)</f>
        <v>0.59192318662357202</v>
      </c>
      <c r="Q536">
        <f>SUMIFS('[1]FAANGM - Short Interest'!$B:$B,'[1]FAANGM - Short Interest'!$A:$A,B536)</f>
        <v>156237796</v>
      </c>
      <c r="R536">
        <f>SUMIFS('[1]FAANGM - Short Interest'!$E:$E,'[1]FAANGM - Short Interest'!$A:$A,B536)</f>
        <v>0.59192318662357202</v>
      </c>
    </row>
    <row r="537" spans="1:18" x14ac:dyDescent="0.35">
      <c r="A537" s="2">
        <v>43924</v>
      </c>
      <c r="B537" s="3">
        <v>0</v>
      </c>
      <c r="C537">
        <f>SUMIFS('[1]FAANGM - Price - Weekly'!$E:$E,'[1]FAANGM - Price - Weekly'!$A:$A,$A537)</f>
        <v>60.353000000000002</v>
      </c>
      <c r="D537">
        <f>SUMIFS('[1]FAANGM - Volume - Weekly'!$D:$D,'[1]FAANGM - Volume - Weekly'!$A:$A,A537)</f>
        <v>837009984</v>
      </c>
      <c r="E537">
        <f>SUMIFS('[1]FAANGM - Twitter - Weekly'!$B:$B,'[1]FAANGM - Twitter - Weekly'!$A:$A,$A537)</f>
        <v>1337</v>
      </c>
      <c r="F537">
        <f>SUMIFS('[1]FAANGM - Twitter - Weekly'!$C:$C,'[1]FAANGM - Twitter - Weekly'!$A:$A,$A537)</f>
        <v>6</v>
      </c>
      <c r="G537">
        <f>SUMIFS('[1]FAANGM - Twitter - Weekly'!$D:$D,'[1]FAANGM - Twitter - Weekly'!$A:$A,$A537)</f>
        <v>-36</v>
      </c>
      <c r="H537">
        <f>SUMIFS('[1]FAANGM - News - Weekly'!$B:$B,'[1]FAANGM - News - Weekly'!$A:$A,$A537)</f>
        <v>2183</v>
      </c>
      <c r="I537">
        <f>SUMIFS('[1]FAANGM - News - Weekly'!$C:$C,'[1]FAANGM - News - Weekly'!$A:$A,$A537)</f>
        <v>3</v>
      </c>
      <c r="J537">
        <f>SUMIFS('[1]FAANGM - News - Weekly'!$D:$D,'[1]FAANGM - News - Weekly'!$A:$A,$A537)</f>
        <v>-9</v>
      </c>
      <c r="K537">
        <f>IF(Q537=0,(Q536+Q538)/2,Q537)</f>
        <v>147391288</v>
      </c>
      <c r="L537">
        <f>IF(R537=0,(R536+R538)/2,R537)</f>
        <v>0.74842029460429849</v>
      </c>
      <c r="Q537">
        <f>SUMIFS('[1]FAANGM - Short Interest'!$B:$B,'[1]FAANGM - Short Interest'!$A:$A,B537)</f>
        <v>0</v>
      </c>
      <c r="R537">
        <f>SUMIFS('[1]FAANGM - Short Interest'!$E:$E,'[1]FAANGM - Short Interest'!$A:$A,B537)</f>
        <v>0</v>
      </c>
    </row>
    <row r="538" spans="1:18" x14ac:dyDescent="0.35">
      <c r="A538" s="2">
        <v>43931</v>
      </c>
      <c r="B538" s="3">
        <v>43936</v>
      </c>
      <c r="C538">
        <f>SUMIFS('[1]FAANGM - Price - Weekly'!$E:$E,'[1]FAANGM - Price - Weekly'!$A:$A,$A538)</f>
        <v>66.997</v>
      </c>
      <c r="D538">
        <f>SUMIFS('[1]FAANGM - Volume - Weekly'!$D:$D,'[1]FAANGM - Volume - Weekly'!$A:$A,A538)</f>
        <v>735720000</v>
      </c>
      <c r="E538">
        <f>SUMIFS('[1]FAANGM - Twitter - Weekly'!$B:$B,'[1]FAANGM - Twitter - Weekly'!$A:$A,$A538)</f>
        <v>1153</v>
      </c>
      <c r="F538">
        <f>SUMIFS('[1]FAANGM - Twitter - Weekly'!$C:$C,'[1]FAANGM - Twitter - Weekly'!$A:$A,$A538)</f>
        <v>6</v>
      </c>
      <c r="G538">
        <f>SUMIFS('[1]FAANGM - Twitter - Weekly'!$D:$D,'[1]FAANGM - Twitter - Weekly'!$A:$A,$A538)</f>
        <v>-10</v>
      </c>
      <c r="H538">
        <f>SUMIFS('[1]FAANGM - News - Weekly'!$B:$B,'[1]FAANGM - News - Weekly'!$A:$A,$A538)</f>
        <v>1613</v>
      </c>
      <c r="I538">
        <f>SUMIFS('[1]FAANGM - News - Weekly'!$C:$C,'[1]FAANGM - News - Weekly'!$A:$A,$A538)</f>
        <v>12</v>
      </c>
      <c r="J538">
        <f>SUMIFS('[1]FAANGM - News - Weekly'!$D:$D,'[1]FAANGM - News - Weekly'!$A:$A,$A538)</f>
        <v>-7</v>
      </c>
      <c r="K538">
        <f>IF(Q538=0,(Q537+Q539)/2,Q538)</f>
        <v>138544780</v>
      </c>
      <c r="L538">
        <f>IF(R538=0,(R537+R539)/2,R538)</f>
        <v>0.90491740258502495</v>
      </c>
      <c r="Q538">
        <f>SUMIFS('[1]FAANGM - Short Interest'!$B:$B,'[1]FAANGM - Short Interest'!$A:$A,B538)</f>
        <v>138544780</v>
      </c>
      <c r="R538">
        <f>SUMIFS('[1]FAANGM - Short Interest'!$E:$E,'[1]FAANGM - Short Interest'!$A:$A,B538)</f>
        <v>0.90491740258502495</v>
      </c>
    </row>
    <row r="539" spans="1:18" x14ac:dyDescent="0.35">
      <c r="A539" s="2">
        <v>43938</v>
      </c>
      <c r="B539" s="3">
        <v>0</v>
      </c>
      <c r="C539">
        <f>SUMIFS('[1]FAANGM - Price - Weekly'!$E:$E,'[1]FAANGM - Price - Weekly'!$A:$A,$A539)</f>
        <v>70.7</v>
      </c>
      <c r="D539">
        <f>SUMIFS('[1]FAANGM - Volume - Weekly'!$D:$D,'[1]FAANGM - Volume - Weekly'!$A:$A,A539)</f>
        <v>829550016</v>
      </c>
      <c r="E539">
        <f>SUMIFS('[1]FAANGM - Twitter - Weekly'!$B:$B,'[1]FAANGM - Twitter - Weekly'!$A:$A,$A539)</f>
        <v>1975</v>
      </c>
      <c r="F539">
        <f>SUMIFS('[1]FAANGM - Twitter - Weekly'!$C:$C,'[1]FAANGM - Twitter - Weekly'!$A:$A,$A539)</f>
        <v>8</v>
      </c>
      <c r="G539">
        <f>SUMIFS('[1]FAANGM - Twitter - Weekly'!$D:$D,'[1]FAANGM - Twitter - Weekly'!$A:$A,$A539)</f>
        <v>-52</v>
      </c>
      <c r="H539">
        <f>SUMIFS('[1]FAANGM - News - Weekly'!$B:$B,'[1]FAANGM - News - Weekly'!$A:$A,$A539)</f>
        <v>3083</v>
      </c>
      <c r="I539">
        <f>SUMIFS('[1]FAANGM - News - Weekly'!$C:$C,'[1]FAANGM - News - Weekly'!$A:$A,$A539)</f>
        <v>16</v>
      </c>
      <c r="J539">
        <f>SUMIFS('[1]FAANGM - News - Weekly'!$D:$D,'[1]FAANGM - News - Weekly'!$A:$A,$A539)</f>
        <v>-12</v>
      </c>
      <c r="K539">
        <f>IF(Q539=0,(Q538+Q540)/2,Q539)</f>
        <v>129836574</v>
      </c>
      <c r="L539">
        <f>IF(R539=0,(R538+R540)/2,R539)</f>
        <v>0.92300681716962996</v>
      </c>
      <c r="Q539">
        <f>SUMIFS('[1]FAANGM - Short Interest'!$B:$B,'[1]FAANGM - Short Interest'!$A:$A,B539)</f>
        <v>0</v>
      </c>
      <c r="R539">
        <f>SUMIFS('[1]FAANGM - Short Interest'!$E:$E,'[1]FAANGM - Short Interest'!$A:$A,B539)</f>
        <v>0</v>
      </c>
    </row>
    <row r="540" spans="1:18" x14ac:dyDescent="0.35">
      <c r="A540" s="2">
        <v>43945</v>
      </c>
      <c r="B540" s="3">
        <v>43951</v>
      </c>
      <c r="C540">
        <f>SUMIFS('[1]FAANGM - Price - Weekly'!$E:$E,'[1]FAANGM - Price - Weekly'!$A:$A,$A540)</f>
        <v>70.742999999999995</v>
      </c>
      <c r="D540">
        <f>SUMIFS('[1]FAANGM - Volume - Weekly'!$D:$D,'[1]FAANGM - Volume - Weekly'!$A:$A,A540)</f>
        <v>679390016</v>
      </c>
      <c r="E540">
        <f>SUMIFS('[1]FAANGM - Twitter - Weekly'!$B:$B,'[1]FAANGM - Twitter - Weekly'!$A:$A,$A540)</f>
        <v>1502</v>
      </c>
      <c r="F540">
        <f>SUMIFS('[1]FAANGM - Twitter - Weekly'!$C:$C,'[1]FAANGM - Twitter - Weekly'!$A:$A,$A540)</f>
        <v>4</v>
      </c>
      <c r="G540">
        <f>SUMIFS('[1]FAANGM - Twitter - Weekly'!$D:$D,'[1]FAANGM - Twitter - Weekly'!$A:$A,$A540)</f>
        <v>-20</v>
      </c>
      <c r="H540">
        <f>SUMIFS('[1]FAANGM - News - Weekly'!$B:$B,'[1]FAANGM - News - Weekly'!$A:$A,$A540)</f>
        <v>3105</v>
      </c>
      <c r="I540">
        <f>SUMIFS('[1]FAANGM - News - Weekly'!$C:$C,'[1]FAANGM - News - Weekly'!$A:$A,$A540)</f>
        <v>3</v>
      </c>
      <c r="J540">
        <f>SUMIFS('[1]FAANGM - News - Weekly'!$D:$D,'[1]FAANGM - News - Weekly'!$A:$A,$A540)</f>
        <v>-22</v>
      </c>
      <c r="K540">
        <f>IF(Q540=0,(Q539+Q541)/2,Q540)</f>
        <v>121128368</v>
      </c>
      <c r="L540">
        <f>IF(R540=0,(R539+R541)/2,R540)</f>
        <v>0.94109623175423496</v>
      </c>
      <c r="Q540">
        <f>SUMIFS('[1]FAANGM - Short Interest'!$B:$B,'[1]FAANGM - Short Interest'!$A:$A,B540)</f>
        <v>121128368</v>
      </c>
      <c r="R540">
        <f>SUMIFS('[1]FAANGM - Short Interest'!$E:$E,'[1]FAANGM - Short Interest'!$A:$A,B540)</f>
        <v>0.94109623175423496</v>
      </c>
    </row>
    <row r="541" spans="1:18" x14ac:dyDescent="0.35">
      <c r="A541" s="2">
        <v>43952</v>
      </c>
      <c r="B541" s="3">
        <v>0</v>
      </c>
      <c r="C541">
        <f>SUMIFS('[1]FAANGM - Price - Weekly'!$E:$E,'[1]FAANGM - Price - Weekly'!$A:$A,$A541)</f>
        <v>72.268000000000001</v>
      </c>
      <c r="D541">
        <f>SUMIFS('[1]FAANGM - Volume - Weekly'!$D:$D,'[1]FAANGM - Volume - Weekly'!$A:$A,A541)</f>
        <v>790049984</v>
      </c>
      <c r="E541">
        <f>SUMIFS('[1]FAANGM - Twitter - Weekly'!$B:$B,'[1]FAANGM - Twitter - Weekly'!$A:$A,$A541)</f>
        <v>5390</v>
      </c>
      <c r="F541">
        <f>SUMIFS('[1]FAANGM - Twitter - Weekly'!$C:$C,'[1]FAANGM - Twitter - Weekly'!$A:$A,$A541)</f>
        <v>220</v>
      </c>
      <c r="G541">
        <f>SUMIFS('[1]FAANGM - Twitter - Weekly'!$D:$D,'[1]FAANGM - Twitter - Weekly'!$A:$A,$A541)</f>
        <v>-110</v>
      </c>
      <c r="H541">
        <f>SUMIFS('[1]FAANGM - News - Weekly'!$B:$B,'[1]FAANGM - News - Weekly'!$A:$A,$A541)</f>
        <v>4146</v>
      </c>
      <c r="I541">
        <f>SUMIFS('[1]FAANGM - News - Weekly'!$C:$C,'[1]FAANGM - News - Weekly'!$A:$A,$A541)</f>
        <v>165</v>
      </c>
      <c r="J541">
        <f>SUMIFS('[1]FAANGM - News - Weekly'!$D:$D,'[1]FAANGM - News - Weekly'!$A:$A,$A541)</f>
        <v>-171</v>
      </c>
      <c r="K541">
        <f>IF(Q541=0,(Q540+Q542)/2,Q541)</f>
        <v>60564184</v>
      </c>
      <c r="L541">
        <f>IF(R541=0,(R540+R542)/2,R541)</f>
        <v>0.47054811587711748</v>
      </c>
      <c r="Q541">
        <f>SUMIFS('[1]FAANGM - Short Interest'!$B:$B,'[1]FAANGM - Short Interest'!$A:$A,B541)</f>
        <v>0</v>
      </c>
      <c r="R541">
        <f>SUMIFS('[1]FAANGM - Short Interest'!$E:$E,'[1]FAANGM - Short Interest'!$A:$A,B541)</f>
        <v>0</v>
      </c>
    </row>
    <row r="542" spans="1:18" x14ac:dyDescent="0.35">
      <c r="A542" s="2">
        <v>43959</v>
      </c>
      <c r="B542" s="3">
        <v>0</v>
      </c>
      <c r="C542">
        <f>SUMIFS('[1]FAANGM - Price - Weekly'!$E:$E,'[1]FAANGM - Price - Weekly'!$A:$A,$A542)</f>
        <v>77.533000000000001</v>
      </c>
      <c r="D542">
        <f>SUMIFS('[1]FAANGM - Volume - Weekly'!$D:$D,'[1]FAANGM - Volume - Weekly'!$A:$A,A542)</f>
        <v>672920000</v>
      </c>
      <c r="E542">
        <f>SUMIFS('[1]FAANGM - Twitter - Weekly'!$B:$B,'[1]FAANGM - Twitter - Weekly'!$A:$A,$A542)</f>
        <v>1212</v>
      </c>
      <c r="F542">
        <f>SUMIFS('[1]FAANGM - Twitter - Weekly'!$C:$C,'[1]FAANGM - Twitter - Weekly'!$A:$A,$A542)</f>
        <v>16</v>
      </c>
      <c r="G542">
        <f>SUMIFS('[1]FAANGM - Twitter - Weekly'!$D:$D,'[1]FAANGM - Twitter - Weekly'!$A:$A,$A542)</f>
        <v>-12</v>
      </c>
      <c r="H542">
        <f>SUMIFS('[1]FAANGM - News - Weekly'!$B:$B,'[1]FAANGM - News - Weekly'!$A:$A,$A542)</f>
        <v>1945</v>
      </c>
      <c r="I542">
        <f>SUMIFS('[1]FAANGM - News - Weekly'!$C:$C,'[1]FAANGM - News - Weekly'!$A:$A,$A542)</f>
        <v>18</v>
      </c>
      <c r="J542">
        <f>SUMIFS('[1]FAANGM - News - Weekly'!$D:$D,'[1]FAANGM - News - Weekly'!$A:$A,$A542)</f>
        <v>-8</v>
      </c>
      <c r="K542">
        <f>IF(Q542=0,(Q541+Q543)/2,Q542)</f>
        <v>67184890</v>
      </c>
      <c r="L542">
        <f>IF(R542=0,(R541+R543)/2,R542)</f>
        <v>0.46805708749455599</v>
      </c>
      <c r="Q542">
        <f>SUMIFS('[1]FAANGM - Short Interest'!$B:$B,'[1]FAANGM - Short Interest'!$A:$A,B542)</f>
        <v>0</v>
      </c>
      <c r="R542">
        <f>SUMIFS('[1]FAANGM - Short Interest'!$E:$E,'[1]FAANGM - Short Interest'!$A:$A,B542)</f>
        <v>0</v>
      </c>
    </row>
    <row r="543" spans="1:18" x14ac:dyDescent="0.35">
      <c r="A543" s="2">
        <v>43966</v>
      </c>
      <c r="B543" s="3">
        <v>43966</v>
      </c>
      <c r="C543">
        <f>SUMIFS('[1]FAANGM - Price - Weekly'!$E:$E,'[1]FAANGM - Price - Weekly'!$A:$A,$A543)</f>
        <v>76.927000000000007</v>
      </c>
      <c r="D543">
        <f>SUMIFS('[1]FAANGM - Volume - Weekly'!$D:$D,'[1]FAANGM - Volume - Weekly'!$A:$A,A543)</f>
        <v>834150016</v>
      </c>
      <c r="E543">
        <f>SUMIFS('[1]FAANGM - Twitter - Weekly'!$B:$B,'[1]FAANGM - Twitter - Weekly'!$A:$A,$A543)</f>
        <v>1571</v>
      </c>
      <c r="F543">
        <f>SUMIFS('[1]FAANGM - Twitter - Weekly'!$C:$C,'[1]FAANGM - Twitter - Weekly'!$A:$A,$A543)</f>
        <v>6</v>
      </c>
      <c r="G543">
        <f>SUMIFS('[1]FAANGM - Twitter - Weekly'!$D:$D,'[1]FAANGM - Twitter - Weekly'!$A:$A,$A543)</f>
        <v>-25</v>
      </c>
      <c r="H543">
        <f>SUMIFS('[1]FAANGM - News - Weekly'!$B:$B,'[1]FAANGM - News - Weekly'!$A:$A,$A543)</f>
        <v>2474</v>
      </c>
      <c r="I543">
        <f>SUMIFS('[1]FAANGM - News - Weekly'!$C:$C,'[1]FAANGM - News - Weekly'!$A:$A,$A543)</f>
        <v>5</v>
      </c>
      <c r="J543">
        <f>SUMIFS('[1]FAANGM - News - Weekly'!$D:$D,'[1]FAANGM - News - Weekly'!$A:$A,$A543)</f>
        <v>-32</v>
      </c>
      <c r="K543">
        <f>IF(Q543=0,(Q542+Q544)/2,Q543)</f>
        <v>134369780</v>
      </c>
      <c r="L543">
        <f>IF(R543=0,(R542+R544)/2,R543)</f>
        <v>0.93611417498911198</v>
      </c>
      <c r="Q543">
        <f>SUMIFS('[1]FAANGM - Short Interest'!$B:$B,'[1]FAANGM - Short Interest'!$A:$A,B543)</f>
        <v>134369780</v>
      </c>
      <c r="R543">
        <f>SUMIFS('[1]FAANGM - Short Interest'!$E:$E,'[1]FAANGM - Short Interest'!$A:$A,B543)</f>
        <v>0.93611417498911198</v>
      </c>
    </row>
    <row r="544" spans="1:18" x14ac:dyDescent="0.35">
      <c r="A544" s="2">
        <v>43973</v>
      </c>
      <c r="B544" s="3">
        <v>0</v>
      </c>
      <c r="C544">
        <f>SUMIFS('[1]FAANGM - Price - Weekly'!$E:$E,'[1]FAANGM - Price - Weekly'!$A:$A,$A544)</f>
        <v>79.722999999999999</v>
      </c>
      <c r="D544">
        <f>SUMIFS('[1]FAANGM - Volume - Weekly'!$D:$D,'[1]FAANGM - Volume - Weekly'!$A:$A,A544)</f>
        <v>533100000</v>
      </c>
      <c r="E544">
        <f>SUMIFS('[1]FAANGM - Twitter - Weekly'!$B:$B,'[1]FAANGM - Twitter - Weekly'!$A:$A,$A544)</f>
        <v>1304</v>
      </c>
      <c r="F544">
        <f>SUMIFS('[1]FAANGM - Twitter - Weekly'!$C:$C,'[1]FAANGM - Twitter - Weekly'!$A:$A,$A544)</f>
        <v>12</v>
      </c>
      <c r="G544">
        <f>SUMIFS('[1]FAANGM - Twitter - Weekly'!$D:$D,'[1]FAANGM - Twitter - Weekly'!$A:$A,$A544)</f>
        <v>-11</v>
      </c>
      <c r="H544">
        <f>SUMIFS('[1]FAANGM - News - Weekly'!$B:$B,'[1]FAANGM - News - Weekly'!$A:$A,$A544)</f>
        <v>2143</v>
      </c>
      <c r="I544">
        <f>SUMIFS('[1]FAANGM - News - Weekly'!$C:$C,'[1]FAANGM - News - Weekly'!$A:$A,$A544)</f>
        <v>7</v>
      </c>
      <c r="J544">
        <f>SUMIFS('[1]FAANGM - News - Weekly'!$D:$D,'[1]FAANGM - News - Weekly'!$A:$A,$A544)</f>
        <v>-4</v>
      </c>
      <c r="K544">
        <f>IF(Q544=0,(Q543+Q545)/2,Q544)</f>
        <v>135573044</v>
      </c>
      <c r="L544">
        <f>IF(R544=0,(R543+R545)/2,R544)</f>
        <v>1.148861636024836</v>
      </c>
      <c r="Q544">
        <f>SUMIFS('[1]FAANGM - Short Interest'!$B:$B,'[1]FAANGM - Short Interest'!$A:$A,B544)</f>
        <v>0</v>
      </c>
      <c r="R544">
        <f>SUMIFS('[1]FAANGM - Short Interest'!$E:$E,'[1]FAANGM - Short Interest'!$A:$A,B544)</f>
        <v>0</v>
      </c>
    </row>
    <row r="545" spans="1:18" x14ac:dyDescent="0.35">
      <c r="A545" s="2">
        <v>43980</v>
      </c>
      <c r="B545" s="3">
        <v>43980</v>
      </c>
      <c r="C545">
        <f>SUMIFS('[1]FAANGM - Price - Weekly'!$E:$E,'[1]FAANGM - Price - Weekly'!$A:$A,$A545)</f>
        <v>79.484999999999999</v>
      </c>
      <c r="D545">
        <f>SUMIFS('[1]FAANGM - Volume - Weekly'!$D:$D,'[1]FAANGM - Volume - Weekly'!$A:$A,A545)</f>
        <v>525860000</v>
      </c>
      <c r="E545">
        <f>SUMIFS('[1]FAANGM - Twitter - Weekly'!$B:$B,'[1]FAANGM - Twitter - Weekly'!$A:$A,$A545)</f>
        <v>1240</v>
      </c>
      <c r="F545">
        <f>SUMIFS('[1]FAANGM - Twitter - Weekly'!$C:$C,'[1]FAANGM - Twitter - Weekly'!$A:$A,$A545)</f>
        <v>17</v>
      </c>
      <c r="G545">
        <f>SUMIFS('[1]FAANGM - Twitter - Weekly'!$D:$D,'[1]FAANGM - Twitter - Weekly'!$A:$A,$A545)</f>
        <v>-19</v>
      </c>
      <c r="H545">
        <f>SUMIFS('[1]FAANGM - News - Weekly'!$B:$B,'[1]FAANGM - News - Weekly'!$A:$A,$A545)</f>
        <v>1938</v>
      </c>
      <c r="I545">
        <f>SUMIFS('[1]FAANGM - News - Weekly'!$C:$C,'[1]FAANGM - News - Weekly'!$A:$A,$A545)</f>
        <v>6</v>
      </c>
      <c r="J545">
        <f>SUMIFS('[1]FAANGM - News - Weekly'!$D:$D,'[1]FAANGM - News - Weekly'!$A:$A,$A545)</f>
        <v>-14</v>
      </c>
      <c r="K545">
        <f>IF(Q545=0,(Q544+Q546)/2,Q545)</f>
        <v>136776308</v>
      </c>
      <c r="L545">
        <f>IF(R545=0,(R544+R546)/2,R545)</f>
        <v>1.3616090970605601</v>
      </c>
      <c r="Q545">
        <f>SUMIFS('[1]FAANGM - Short Interest'!$B:$B,'[1]FAANGM - Short Interest'!$A:$A,B545)</f>
        <v>136776308</v>
      </c>
      <c r="R545">
        <f>SUMIFS('[1]FAANGM - Short Interest'!$E:$E,'[1]FAANGM - Short Interest'!$A:$A,B545)</f>
        <v>1.3616090970605601</v>
      </c>
    </row>
    <row r="546" spans="1:18" x14ac:dyDescent="0.35">
      <c r="A546" s="2">
        <v>43987</v>
      </c>
      <c r="B546" s="3">
        <v>0</v>
      </c>
      <c r="C546">
        <f>SUMIFS('[1]FAANGM - Price - Weekly'!$E:$E,'[1]FAANGM - Price - Weekly'!$A:$A,$A546)</f>
        <v>82.875</v>
      </c>
      <c r="D546">
        <f>SUMIFS('[1]FAANGM - Volume - Weekly'!$D:$D,'[1]FAANGM - Volume - Weekly'!$A:$A,A546)</f>
        <v>497960000</v>
      </c>
      <c r="E546">
        <f>SUMIFS('[1]FAANGM - Twitter - Weekly'!$B:$B,'[1]FAANGM - Twitter - Weekly'!$A:$A,$A546)</f>
        <v>1062</v>
      </c>
      <c r="F546">
        <f>SUMIFS('[1]FAANGM - Twitter - Weekly'!$C:$C,'[1]FAANGM - Twitter - Weekly'!$A:$A,$A546)</f>
        <v>10</v>
      </c>
      <c r="G546">
        <f>SUMIFS('[1]FAANGM - Twitter - Weekly'!$D:$D,'[1]FAANGM - Twitter - Weekly'!$A:$A,$A546)</f>
        <v>-20</v>
      </c>
      <c r="H546">
        <f>SUMIFS('[1]FAANGM - News - Weekly'!$B:$B,'[1]FAANGM - News - Weekly'!$A:$A,$A546)</f>
        <v>2160</v>
      </c>
      <c r="I546">
        <f>SUMIFS('[1]FAANGM - News - Weekly'!$C:$C,'[1]FAANGM - News - Weekly'!$A:$A,$A546)</f>
        <v>8</v>
      </c>
      <c r="J546">
        <f>SUMIFS('[1]FAANGM - News - Weekly'!$D:$D,'[1]FAANGM - News - Weekly'!$A:$A,$A546)</f>
        <v>-11</v>
      </c>
      <c r="K546">
        <f>IF(Q546=0,(Q545+Q547)/2,Q546)</f>
        <v>138044740</v>
      </c>
      <c r="L546">
        <f>IF(R546=0,(R545+R547)/2,R546)</f>
        <v>1.267032604002865</v>
      </c>
      <c r="Q546">
        <f>SUMIFS('[1]FAANGM - Short Interest'!$B:$B,'[1]FAANGM - Short Interest'!$A:$A,B546)</f>
        <v>0</v>
      </c>
      <c r="R546">
        <f>SUMIFS('[1]FAANGM - Short Interest'!$E:$E,'[1]FAANGM - Short Interest'!$A:$A,B546)</f>
        <v>0</v>
      </c>
    </row>
    <row r="547" spans="1:18" x14ac:dyDescent="0.35">
      <c r="A547" s="2">
        <v>43994</v>
      </c>
      <c r="B547" s="3">
        <v>43997</v>
      </c>
      <c r="C547">
        <f>SUMIFS('[1]FAANGM - Price - Weekly'!$E:$E,'[1]FAANGM - Price - Weekly'!$A:$A,$A547)</f>
        <v>84.7</v>
      </c>
      <c r="D547">
        <f>SUMIFS('[1]FAANGM - Volume - Weekly'!$D:$D,'[1]FAANGM - Volume - Weekly'!$A:$A,A547)</f>
        <v>811830016</v>
      </c>
      <c r="E547">
        <f>SUMIFS('[1]FAANGM - Twitter - Weekly'!$B:$B,'[1]FAANGM - Twitter - Weekly'!$A:$A,$A547)</f>
        <v>1771</v>
      </c>
      <c r="F547">
        <f>SUMIFS('[1]FAANGM - Twitter - Weekly'!$C:$C,'[1]FAANGM - Twitter - Weekly'!$A:$A,$A547)</f>
        <v>12</v>
      </c>
      <c r="G547">
        <f>SUMIFS('[1]FAANGM - Twitter - Weekly'!$D:$D,'[1]FAANGM - Twitter - Weekly'!$A:$A,$A547)</f>
        <v>-11</v>
      </c>
      <c r="H547">
        <f>SUMIFS('[1]FAANGM - News - Weekly'!$B:$B,'[1]FAANGM - News - Weekly'!$A:$A,$A547)</f>
        <v>2335</v>
      </c>
      <c r="I547">
        <f>SUMIFS('[1]FAANGM - News - Weekly'!$C:$C,'[1]FAANGM - News - Weekly'!$A:$A,$A547)</f>
        <v>15</v>
      </c>
      <c r="J547">
        <f>SUMIFS('[1]FAANGM - News - Weekly'!$D:$D,'[1]FAANGM - News - Weekly'!$A:$A,$A547)</f>
        <v>-16</v>
      </c>
      <c r="K547">
        <f>IF(Q547=0,(Q546+Q548)/2,Q547)</f>
        <v>139313172</v>
      </c>
      <c r="L547">
        <f>IF(R547=0,(R546+R548)/2,R547)</f>
        <v>1.1724561109451701</v>
      </c>
      <c r="Q547">
        <f>SUMIFS('[1]FAANGM - Short Interest'!$B:$B,'[1]FAANGM - Short Interest'!$A:$A,B547)</f>
        <v>139313172</v>
      </c>
      <c r="R547">
        <f>SUMIFS('[1]FAANGM - Short Interest'!$E:$E,'[1]FAANGM - Short Interest'!$A:$A,B547)</f>
        <v>1.1724561109451701</v>
      </c>
    </row>
    <row r="548" spans="1:18" x14ac:dyDescent="0.35">
      <c r="A548" s="2">
        <v>44001</v>
      </c>
      <c r="B548" s="3">
        <v>0</v>
      </c>
      <c r="C548">
        <f>SUMIFS('[1]FAANGM - Price - Weekly'!$E:$E,'[1]FAANGM - Price - Weekly'!$A:$A,$A548)</f>
        <v>87.43</v>
      </c>
      <c r="D548">
        <f>SUMIFS('[1]FAANGM - Volume - Weekly'!$D:$D,'[1]FAANGM - Volume - Weekly'!$A:$A,A548)</f>
        <v>779939968</v>
      </c>
      <c r="E548">
        <f>SUMIFS('[1]FAANGM - Twitter - Weekly'!$B:$B,'[1]FAANGM - Twitter - Weekly'!$A:$A,$A548)</f>
        <v>1886</v>
      </c>
      <c r="F548">
        <f>SUMIFS('[1]FAANGM - Twitter - Weekly'!$C:$C,'[1]FAANGM - Twitter - Weekly'!$A:$A,$A548)</f>
        <v>12</v>
      </c>
      <c r="G548">
        <f>SUMIFS('[1]FAANGM - Twitter - Weekly'!$D:$D,'[1]FAANGM - Twitter - Weekly'!$A:$A,$A548)</f>
        <v>-24</v>
      </c>
      <c r="H548">
        <f>SUMIFS('[1]FAANGM - News - Weekly'!$B:$B,'[1]FAANGM - News - Weekly'!$A:$A,$A548)</f>
        <v>2845</v>
      </c>
      <c r="I548">
        <f>SUMIFS('[1]FAANGM - News - Weekly'!$C:$C,'[1]FAANGM - News - Weekly'!$A:$A,$A548)</f>
        <v>7</v>
      </c>
      <c r="J548">
        <f>SUMIFS('[1]FAANGM - News - Weekly'!$D:$D,'[1]FAANGM - News - Weekly'!$A:$A,$A548)</f>
        <v>-17</v>
      </c>
      <c r="K548">
        <f>IF(Q548=0,(Q547+Q549)/2,Q548)</f>
        <v>137582288</v>
      </c>
      <c r="L548">
        <f>IF(R548=0,(R547+R549)/2,R548)</f>
        <v>1.0383635105933879</v>
      </c>
      <c r="Q548">
        <f>SUMIFS('[1]FAANGM - Short Interest'!$B:$B,'[1]FAANGM - Short Interest'!$A:$A,B548)</f>
        <v>0</v>
      </c>
      <c r="R548">
        <f>SUMIFS('[1]FAANGM - Short Interest'!$E:$E,'[1]FAANGM - Short Interest'!$A:$A,B548)</f>
        <v>0</v>
      </c>
    </row>
    <row r="549" spans="1:18" x14ac:dyDescent="0.35">
      <c r="A549" s="2">
        <v>44008</v>
      </c>
      <c r="B549" s="3">
        <v>44012</v>
      </c>
      <c r="C549">
        <f>SUMIFS('[1]FAANGM - Price - Weekly'!$E:$E,'[1]FAANGM - Price - Weekly'!$A:$A,$A549)</f>
        <v>88.408000000000001</v>
      </c>
      <c r="D549">
        <f>SUMIFS('[1]FAANGM - Volume - Weekly'!$D:$D,'[1]FAANGM - Volume - Weekly'!$A:$A,A549)</f>
        <v>883000000</v>
      </c>
      <c r="E549">
        <f>SUMIFS('[1]FAANGM - Twitter - Weekly'!$B:$B,'[1]FAANGM - Twitter - Weekly'!$A:$A,$A549)</f>
        <v>1600</v>
      </c>
      <c r="F549">
        <f>SUMIFS('[1]FAANGM - Twitter - Weekly'!$C:$C,'[1]FAANGM - Twitter - Weekly'!$A:$A,$A549)</f>
        <v>9</v>
      </c>
      <c r="G549">
        <f>SUMIFS('[1]FAANGM - Twitter - Weekly'!$D:$D,'[1]FAANGM - Twitter - Weekly'!$A:$A,$A549)</f>
        <v>-85</v>
      </c>
      <c r="H549">
        <f>SUMIFS('[1]FAANGM - News - Weekly'!$B:$B,'[1]FAANGM - News - Weekly'!$A:$A,$A549)</f>
        <v>2175</v>
      </c>
      <c r="I549">
        <f>SUMIFS('[1]FAANGM - News - Weekly'!$C:$C,'[1]FAANGM - News - Weekly'!$A:$A,$A549)</f>
        <v>12</v>
      </c>
      <c r="J549">
        <f>SUMIFS('[1]FAANGM - News - Weekly'!$D:$D,'[1]FAANGM - News - Weekly'!$A:$A,$A549)</f>
        <v>-3</v>
      </c>
      <c r="K549">
        <f>IF(Q549=0,(Q548+Q550)/2,Q549)</f>
        <v>135851404</v>
      </c>
      <c r="L549">
        <f>IF(R549=0,(R548+R550)/2,R549)</f>
        <v>0.904270910241606</v>
      </c>
      <c r="Q549">
        <f>SUMIFS('[1]FAANGM - Short Interest'!$B:$B,'[1]FAANGM - Short Interest'!$A:$A,B549)</f>
        <v>135851404</v>
      </c>
      <c r="R549">
        <f>SUMIFS('[1]FAANGM - Short Interest'!$E:$E,'[1]FAANGM - Short Interest'!$A:$A,B549)</f>
        <v>0.904270910241606</v>
      </c>
    </row>
    <row r="550" spans="1:18" x14ac:dyDescent="0.35">
      <c r="A550" s="2">
        <v>44015</v>
      </c>
      <c r="B550" s="3">
        <v>0</v>
      </c>
      <c r="C550">
        <f>SUMIFS('[1]FAANGM - Price - Weekly'!$E:$E,'[1]FAANGM - Price - Weekly'!$A:$A,$A550)</f>
        <v>91.027000000000001</v>
      </c>
      <c r="D550">
        <f>SUMIFS('[1]FAANGM - Volume - Weekly'!$D:$D,'[1]FAANGM - Volume - Weekly'!$A:$A,A550)</f>
        <v>495649984</v>
      </c>
      <c r="E550">
        <f>SUMIFS('[1]FAANGM - Twitter - Weekly'!$B:$B,'[1]FAANGM - Twitter - Weekly'!$A:$A,$A550)</f>
        <v>971</v>
      </c>
      <c r="F550">
        <f>SUMIFS('[1]FAANGM - Twitter - Weekly'!$C:$C,'[1]FAANGM - Twitter - Weekly'!$A:$A,$A550)</f>
        <v>11</v>
      </c>
      <c r="G550">
        <f>SUMIFS('[1]FAANGM - Twitter - Weekly'!$D:$D,'[1]FAANGM - Twitter - Weekly'!$A:$A,$A550)</f>
        <v>-22</v>
      </c>
      <c r="H550">
        <f>SUMIFS('[1]FAANGM - News - Weekly'!$B:$B,'[1]FAANGM - News - Weekly'!$A:$A,$A550)</f>
        <v>1962</v>
      </c>
      <c r="I550">
        <f>SUMIFS('[1]FAANGM - News - Weekly'!$C:$C,'[1]FAANGM - News - Weekly'!$A:$A,$A550)</f>
        <v>7</v>
      </c>
      <c r="J550">
        <f>SUMIFS('[1]FAANGM - News - Weekly'!$D:$D,'[1]FAANGM - News - Weekly'!$A:$A,$A550)</f>
        <v>-14</v>
      </c>
      <c r="K550">
        <f>IF(Q550=0,(Q549+Q551)/2,Q550)</f>
        <v>138394914</v>
      </c>
      <c r="L550">
        <f>IF(R550=0,(R549+R551)/2,R550)</f>
        <v>1.065240689063913</v>
      </c>
      <c r="Q550">
        <f>SUMIFS('[1]FAANGM - Short Interest'!$B:$B,'[1]FAANGM - Short Interest'!$A:$A,B550)</f>
        <v>0</v>
      </c>
      <c r="R550">
        <f>SUMIFS('[1]FAANGM - Short Interest'!$E:$E,'[1]FAANGM - Short Interest'!$A:$A,B550)</f>
        <v>0</v>
      </c>
    </row>
    <row r="551" spans="1:18" x14ac:dyDescent="0.35">
      <c r="A551" s="2">
        <v>44022</v>
      </c>
      <c r="B551" s="3">
        <v>44027</v>
      </c>
      <c r="C551">
        <f>SUMIFS('[1]FAANGM - Price - Weekly'!$E:$E,'[1]FAANGM - Price - Weekly'!$A:$A,$A551)</f>
        <v>95.92</v>
      </c>
      <c r="D551">
        <f>SUMIFS('[1]FAANGM - Volume - Weekly'!$D:$D,'[1]FAANGM - Volume - Weekly'!$A:$A,A551)</f>
        <v>564070016</v>
      </c>
      <c r="E551">
        <f>SUMIFS('[1]FAANGM - Twitter - Weekly'!$B:$B,'[1]FAANGM - Twitter - Weekly'!$A:$A,$A551)</f>
        <v>1435</v>
      </c>
      <c r="F551">
        <f>SUMIFS('[1]FAANGM - Twitter - Weekly'!$C:$C,'[1]FAANGM - Twitter - Weekly'!$A:$A,$A551)</f>
        <v>16</v>
      </c>
      <c r="G551">
        <f>SUMIFS('[1]FAANGM - Twitter - Weekly'!$D:$D,'[1]FAANGM - Twitter - Weekly'!$A:$A,$A551)</f>
        <v>-17</v>
      </c>
      <c r="H551">
        <f>SUMIFS('[1]FAANGM - News - Weekly'!$B:$B,'[1]FAANGM - News - Weekly'!$A:$A,$A551)</f>
        <v>2533</v>
      </c>
      <c r="I551">
        <f>SUMIFS('[1]FAANGM - News - Weekly'!$C:$C,'[1]FAANGM - News - Weekly'!$A:$A,$A551)</f>
        <v>17</v>
      </c>
      <c r="J551">
        <f>SUMIFS('[1]FAANGM - News - Weekly'!$D:$D,'[1]FAANGM - News - Weekly'!$A:$A,$A551)</f>
        <v>-9</v>
      </c>
      <c r="K551">
        <f>IF(Q551=0,(Q550+Q552)/2,Q551)</f>
        <v>140938424</v>
      </c>
      <c r="L551">
        <f>IF(R551=0,(R550+R552)/2,R551)</f>
        <v>1.22621046788622</v>
      </c>
      <c r="Q551">
        <f>SUMIFS('[1]FAANGM - Short Interest'!$B:$B,'[1]FAANGM - Short Interest'!$A:$A,B551)</f>
        <v>140938424</v>
      </c>
      <c r="R551">
        <f>SUMIFS('[1]FAANGM - Short Interest'!$E:$E,'[1]FAANGM - Short Interest'!$A:$A,B551)</f>
        <v>1.22621046788622</v>
      </c>
    </row>
    <row r="552" spans="1:18" x14ac:dyDescent="0.35">
      <c r="A552" s="2">
        <v>44029</v>
      </c>
      <c r="B552" s="3">
        <v>0</v>
      </c>
      <c r="C552">
        <f>SUMIFS('[1]FAANGM - Price - Weekly'!$E:$E,'[1]FAANGM - Price - Weekly'!$A:$A,$A552)</f>
        <v>96.326999999999998</v>
      </c>
      <c r="D552">
        <f>SUMIFS('[1]FAANGM - Volume - Weekly'!$D:$D,'[1]FAANGM - Volume - Weekly'!$A:$A,A552)</f>
        <v>718600000</v>
      </c>
      <c r="E552">
        <f>SUMIFS('[1]FAANGM - Twitter - Weekly'!$B:$B,'[1]FAANGM - Twitter - Weekly'!$A:$A,$A552)</f>
        <v>1432</v>
      </c>
      <c r="F552">
        <f>SUMIFS('[1]FAANGM - Twitter - Weekly'!$C:$C,'[1]FAANGM - Twitter - Weekly'!$A:$A,$A552)</f>
        <v>13</v>
      </c>
      <c r="G552">
        <f>SUMIFS('[1]FAANGM - Twitter - Weekly'!$D:$D,'[1]FAANGM - Twitter - Weekly'!$A:$A,$A552)</f>
        <v>-25</v>
      </c>
      <c r="H552">
        <f>SUMIFS('[1]FAANGM - News - Weekly'!$B:$B,'[1]FAANGM - News - Weekly'!$A:$A,$A552)</f>
        <v>2648</v>
      </c>
      <c r="I552">
        <f>SUMIFS('[1]FAANGM - News - Weekly'!$C:$C,'[1]FAANGM - News - Weekly'!$A:$A,$A552)</f>
        <v>13</v>
      </c>
      <c r="J552">
        <f>SUMIFS('[1]FAANGM - News - Weekly'!$D:$D,'[1]FAANGM - News - Weekly'!$A:$A,$A552)</f>
        <v>-20</v>
      </c>
      <c r="K552">
        <f>IF(Q552=0,(Q551+Q553)/2,Q552)</f>
        <v>70469212</v>
      </c>
      <c r="L552">
        <f>IF(R552=0,(R551+R553)/2,R552)</f>
        <v>0.61310523394311001</v>
      </c>
      <c r="Q552">
        <f>SUMIFS('[1]FAANGM - Short Interest'!$B:$B,'[1]FAANGM - Short Interest'!$A:$A,B552)</f>
        <v>0</v>
      </c>
      <c r="R552">
        <f>SUMIFS('[1]FAANGM - Short Interest'!$E:$E,'[1]FAANGM - Short Interest'!$A:$A,B552)</f>
        <v>0</v>
      </c>
    </row>
    <row r="553" spans="1:18" x14ac:dyDescent="0.35">
      <c r="A553" s="2">
        <v>44036</v>
      </c>
      <c r="B553" s="3">
        <v>0</v>
      </c>
      <c r="C553">
        <f>SUMIFS('[1]FAANGM - Price - Weekly'!$E:$E,'[1]FAANGM - Price - Weekly'!$A:$A,$A553)</f>
        <v>92.614999999999995</v>
      </c>
      <c r="D553">
        <f>SUMIFS('[1]FAANGM - Volume - Weekly'!$D:$D,'[1]FAANGM - Volume - Weekly'!$A:$A,A553)</f>
        <v>665409984</v>
      </c>
      <c r="E553">
        <f>SUMIFS('[1]FAANGM - Twitter - Weekly'!$B:$B,'[1]FAANGM - Twitter - Weekly'!$A:$A,$A553)</f>
        <v>3161</v>
      </c>
      <c r="F553">
        <f>SUMIFS('[1]FAANGM - Twitter - Weekly'!$C:$C,'[1]FAANGM - Twitter - Weekly'!$A:$A,$A553)</f>
        <v>14</v>
      </c>
      <c r="G553">
        <f>SUMIFS('[1]FAANGM - Twitter - Weekly'!$D:$D,'[1]FAANGM - Twitter - Weekly'!$A:$A,$A553)</f>
        <v>-113</v>
      </c>
      <c r="H553">
        <f>SUMIFS('[1]FAANGM - News - Weekly'!$B:$B,'[1]FAANGM - News - Weekly'!$A:$A,$A553)</f>
        <v>2777</v>
      </c>
      <c r="I553">
        <f>SUMIFS('[1]FAANGM - News - Weekly'!$C:$C,'[1]FAANGM - News - Weekly'!$A:$A,$A553)</f>
        <v>5</v>
      </c>
      <c r="J553">
        <f>SUMIFS('[1]FAANGM - News - Weekly'!$D:$D,'[1]FAANGM - News - Weekly'!$A:$A,$A553)</f>
        <v>-99</v>
      </c>
      <c r="K553">
        <f>IF(Q553=0,(Q552+Q554)/2,Q553)</f>
        <v>53004754</v>
      </c>
      <c r="L553">
        <f>IF(R553=0,(R552+R554)/2,R553)</f>
        <v>0.47462135328737148</v>
      </c>
      <c r="Q553">
        <f>SUMIFS('[1]FAANGM - Short Interest'!$B:$B,'[1]FAANGM - Short Interest'!$A:$A,B553)</f>
        <v>0</v>
      </c>
      <c r="R553">
        <f>SUMIFS('[1]FAANGM - Short Interest'!$E:$E,'[1]FAANGM - Short Interest'!$A:$A,B553)</f>
        <v>0</v>
      </c>
    </row>
    <row r="554" spans="1:18" x14ac:dyDescent="0.35">
      <c r="A554" s="2">
        <v>44043</v>
      </c>
      <c r="B554" s="3">
        <v>44043</v>
      </c>
      <c r="C554">
        <f>SUMIFS('[1]FAANGM - Price - Weekly'!$E:$E,'[1]FAANGM - Price - Weekly'!$A:$A,$A554)</f>
        <v>106.26</v>
      </c>
      <c r="D554">
        <f>SUMIFS('[1]FAANGM - Volume - Weekly'!$D:$D,'[1]FAANGM - Volume - Weekly'!$A:$A,A554)</f>
        <v>847590016</v>
      </c>
      <c r="E554">
        <f>SUMIFS('[1]FAANGM - Twitter - Weekly'!$B:$B,'[1]FAANGM - Twitter - Weekly'!$A:$A,$A554)</f>
        <v>6814</v>
      </c>
      <c r="F554">
        <f>SUMIFS('[1]FAANGM - Twitter - Weekly'!$C:$C,'[1]FAANGM - Twitter - Weekly'!$A:$A,$A554)</f>
        <v>295</v>
      </c>
      <c r="G554">
        <f>SUMIFS('[1]FAANGM - Twitter - Weekly'!$D:$D,'[1]FAANGM - Twitter - Weekly'!$A:$A,$A554)</f>
        <v>-74</v>
      </c>
      <c r="H554">
        <f>SUMIFS('[1]FAANGM - News - Weekly'!$B:$B,'[1]FAANGM - News - Weekly'!$A:$A,$A554)</f>
        <v>6386</v>
      </c>
      <c r="I554">
        <f>SUMIFS('[1]FAANGM - News - Weekly'!$C:$C,'[1]FAANGM - News - Weekly'!$A:$A,$A554)</f>
        <v>345</v>
      </c>
      <c r="J554">
        <f>SUMIFS('[1]FAANGM - News - Weekly'!$D:$D,'[1]FAANGM - News - Weekly'!$A:$A,$A554)</f>
        <v>-95</v>
      </c>
      <c r="K554">
        <f>IF(Q554=0,(Q553+Q555)/2,Q554)</f>
        <v>106009508</v>
      </c>
      <c r="L554">
        <f>IF(R554=0,(R553+R555)/2,R554)</f>
        <v>0.94924270657474297</v>
      </c>
      <c r="Q554">
        <f>SUMIFS('[1]FAANGM - Short Interest'!$B:$B,'[1]FAANGM - Short Interest'!$A:$A,B554)</f>
        <v>106009508</v>
      </c>
      <c r="R554">
        <f>SUMIFS('[1]FAANGM - Short Interest'!$E:$E,'[1]FAANGM - Short Interest'!$A:$A,B554)</f>
        <v>0.94924270657474297</v>
      </c>
    </row>
    <row r="555" spans="1:18" x14ac:dyDescent="0.35">
      <c r="A555" s="2">
        <v>44050</v>
      </c>
      <c r="B555" s="3">
        <v>0</v>
      </c>
      <c r="C555">
        <f>SUMIFS('[1]FAANGM - Price - Weekly'!$E:$E,'[1]FAANGM - Price - Weekly'!$A:$A,$A555)</f>
        <v>111.113</v>
      </c>
      <c r="D555">
        <f>SUMIFS('[1]FAANGM - Volume - Weekly'!$D:$D,'[1]FAANGM - Volume - Weekly'!$A:$A,A555)</f>
        <v>1000000000</v>
      </c>
      <c r="E555">
        <f>SUMIFS('[1]FAANGM - Twitter - Weekly'!$B:$B,'[1]FAANGM - Twitter - Weekly'!$A:$A,$A555)</f>
        <v>4022</v>
      </c>
      <c r="F555">
        <f>SUMIFS('[1]FAANGM - Twitter - Weekly'!$C:$C,'[1]FAANGM - Twitter - Weekly'!$A:$A,$A555)</f>
        <v>22</v>
      </c>
      <c r="G555">
        <f>SUMIFS('[1]FAANGM - Twitter - Weekly'!$D:$D,'[1]FAANGM - Twitter - Weekly'!$A:$A,$A555)</f>
        <v>-17</v>
      </c>
      <c r="H555">
        <f>SUMIFS('[1]FAANGM - News - Weekly'!$B:$B,'[1]FAANGM - News - Weekly'!$A:$A,$A555)</f>
        <v>2399</v>
      </c>
      <c r="I555">
        <f>SUMIFS('[1]FAANGM - News - Weekly'!$C:$C,'[1]FAANGM - News - Weekly'!$A:$A,$A555)</f>
        <v>13</v>
      </c>
      <c r="J555">
        <f>SUMIFS('[1]FAANGM - News - Weekly'!$D:$D,'[1]FAANGM - News - Weekly'!$A:$A,$A555)</f>
        <v>-9</v>
      </c>
      <c r="K555">
        <f>IF(Q555=0,(Q554+Q556)/2,Q555)</f>
        <v>100322262</v>
      </c>
      <c r="L555">
        <f>IF(R555=0,(R554+R556)/2,R555)</f>
        <v>0.74104576292239799</v>
      </c>
      <c r="Q555">
        <f>SUMIFS('[1]FAANGM - Short Interest'!$B:$B,'[1]FAANGM - Short Interest'!$A:$A,B555)</f>
        <v>0</v>
      </c>
      <c r="R555">
        <f>SUMIFS('[1]FAANGM - Short Interest'!$E:$E,'[1]FAANGM - Short Interest'!$A:$A,B555)</f>
        <v>0</v>
      </c>
    </row>
    <row r="556" spans="1:18" x14ac:dyDescent="0.35">
      <c r="A556" s="2">
        <v>44057</v>
      </c>
      <c r="B556" s="3">
        <v>44057</v>
      </c>
      <c r="C556">
        <f>SUMIFS('[1]FAANGM - Price - Weekly'!$E:$E,'[1]FAANGM - Price - Weekly'!$A:$A,$A556)</f>
        <v>114.908</v>
      </c>
      <c r="D556">
        <f>SUMIFS('[1]FAANGM - Volume - Weekly'!$D:$D,'[1]FAANGM - Volume - Weekly'!$A:$A,A556)</f>
        <v>941900032</v>
      </c>
      <c r="E556">
        <f>SUMIFS('[1]FAANGM - Twitter - Weekly'!$B:$B,'[1]FAANGM - Twitter - Weekly'!$A:$A,$A556)</f>
        <v>4600</v>
      </c>
      <c r="F556">
        <f>SUMIFS('[1]FAANGM - Twitter - Weekly'!$C:$C,'[1]FAANGM - Twitter - Weekly'!$A:$A,$A556)</f>
        <v>30</v>
      </c>
      <c r="G556">
        <f>SUMIFS('[1]FAANGM - Twitter - Weekly'!$D:$D,'[1]FAANGM - Twitter - Weekly'!$A:$A,$A556)</f>
        <v>-224</v>
      </c>
      <c r="H556">
        <f>SUMIFS('[1]FAANGM - News - Weekly'!$B:$B,'[1]FAANGM - News - Weekly'!$A:$A,$A556)</f>
        <v>4744</v>
      </c>
      <c r="I556">
        <f>SUMIFS('[1]FAANGM - News - Weekly'!$C:$C,'[1]FAANGM - News - Weekly'!$A:$A,$A556)</f>
        <v>25</v>
      </c>
      <c r="J556">
        <f>SUMIFS('[1]FAANGM - News - Weekly'!$D:$D,'[1]FAANGM - News - Weekly'!$A:$A,$A556)</f>
        <v>-247</v>
      </c>
      <c r="K556">
        <f>IF(Q556=0,(Q555+Q557)/2,Q556)</f>
        <v>94635016</v>
      </c>
      <c r="L556">
        <f>IF(R556=0,(R555+R557)/2,R556)</f>
        <v>0.53284881927005301</v>
      </c>
      <c r="Q556">
        <f>SUMIFS('[1]FAANGM - Short Interest'!$B:$B,'[1]FAANGM - Short Interest'!$A:$A,B556)</f>
        <v>94635016</v>
      </c>
      <c r="R556">
        <f>SUMIFS('[1]FAANGM - Short Interest'!$E:$E,'[1]FAANGM - Short Interest'!$A:$A,B556)</f>
        <v>0.53284881927005301</v>
      </c>
    </row>
    <row r="557" spans="1:18" x14ac:dyDescent="0.35">
      <c r="A557" s="2">
        <v>44064</v>
      </c>
      <c r="B557" s="3">
        <v>0</v>
      </c>
      <c r="C557">
        <f>SUMIFS('[1]FAANGM - Price - Weekly'!$E:$E,'[1]FAANGM - Price - Weekly'!$A:$A,$A557)</f>
        <v>124.37</v>
      </c>
      <c r="D557">
        <f>SUMIFS('[1]FAANGM - Volume - Weekly'!$D:$D,'[1]FAANGM - Volume - Weekly'!$A:$A,A557)</f>
        <v>835689984</v>
      </c>
      <c r="E557">
        <f>SUMIFS('[1]FAANGM - Twitter - Weekly'!$B:$B,'[1]FAANGM - Twitter - Weekly'!$A:$A,$A557)</f>
        <v>3211</v>
      </c>
      <c r="F557">
        <f>SUMIFS('[1]FAANGM - Twitter - Weekly'!$C:$C,'[1]FAANGM - Twitter - Weekly'!$A:$A,$A557)</f>
        <v>51</v>
      </c>
      <c r="G557">
        <f>SUMIFS('[1]FAANGM - Twitter - Weekly'!$D:$D,'[1]FAANGM - Twitter - Weekly'!$A:$A,$A557)</f>
        <v>-25</v>
      </c>
      <c r="H557">
        <f>SUMIFS('[1]FAANGM - News - Weekly'!$B:$B,'[1]FAANGM - News - Weekly'!$A:$A,$A557)</f>
        <v>3318</v>
      </c>
      <c r="I557">
        <f>SUMIFS('[1]FAANGM - News - Weekly'!$C:$C,'[1]FAANGM - News - Weekly'!$A:$A,$A557)</f>
        <v>31</v>
      </c>
      <c r="J557">
        <f>SUMIFS('[1]FAANGM - News - Weekly'!$D:$D,'[1]FAANGM - News - Weekly'!$A:$A,$A557)</f>
        <v>-44</v>
      </c>
      <c r="K557">
        <f>IF(Q557=0,(Q556+Q558)/2,Q557)</f>
        <v>87159676.5</v>
      </c>
      <c r="L557">
        <f>IF(R557=0,(R556+R558)/2,R557)</f>
        <v>0.49778736529572498</v>
      </c>
      <c r="Q557">
        <f>SUMIFS('[1]FAANGM - Short Interest'!$B:$B,'[1]FAANGM - Short Interest'!$A:$A,B557)</f>
        <v>0</v>
      </c>
      <c r="R557">
        <f>SUMIFS('[1]FAANGM - Short Interest'!$E:$E,'[1]FAANGM - Short Interest'!$A:$A,B557)</f>
        <v>0</v>
      </c>
    </row>
    <row r="558" spans="1:18" x14ac:dyDescent="0.35">
      <c r="A558" s="2">
        <v>44071</v>
      </c>
      <c r="B558" s="3">
        <v>44074</v>
      </c>
      <c r="C558">
        <f>SUMIFS('[1]FAANGM - Price - Weekly'!$E:$E,'[1]FAANGM - Price - Weekly'!$A:$A,$A558)</f>
        <v>124.80800000000001</v>
      </c>
      <c r="D558">
        <f>SUMIFS('[1]FAANGM - Volume - Weekly'!$D:$D,'[1]FAANGM - Volume - Weekly'!$A:$A,A558)</f>
        <v>1060000000</v>
      </c>
      <c r="E558">
        <f>SUMIFS('[1]FAANGM - Twitter - Weekly'!$B:$B,'[1]FAANGM - Twitter - Weekly'!$A:$A,$A558)</f>
        <v>4106</v>
      </c>
      <c r="F558">
        <f>SUMIFS('[1]FAANGM - Twitter - Weekly'!$C:$C,'[1]FAANGM - Twitter - Weekly'!$A:$A,$A558)</f>
        <v>10</v>
      </c>
      <c r="G558">
        <f>SUMIFS('[1]FAANGM - Twitter - Weekly'!$D:$D,'[1]FAANGM - Twitter - Weekly'!$A:$A,$A558)</f>
        <v>-34</v>
      </c>
      <c r="H558">
        <f>SUMIFS('[1]FAANGM - News - Weekly'!$B:$B,'[1]FAANGM - News - Weekly'!$A:$A,$A558)</f>
        <v>2577</v>
      </c>
      <c r="I558">
        <f>SUMIFS('[1]FAANGM - News - Weekly'!$C:$C,'[1]FAANGM - News - Weekly'!$A:$A,$A558)</f>
        <v>8</v>
      </c>
      <c r="J558">
        <f>SUMIFS('[1]FAANGM - News - Weekly'!$D:$D,'[1]FAANGM - News - Weekly'!$A:$A,$A558)</f>
        <v>-24</v>
      </c>
      <c r="K558">
        <f>IF(Q558=0,(Q557+Q559)/2,Q558)</f>
        <v>79684337</v>
      </c>
      <c r="L558">
        <f>IF(R558=0,(R557+R559)/2,R558)</f>
        <v>0.46272591132139701</v>
      </c>
      <c r="Q558">
        <f>SUMIFS('[1]FAANGM - Short Interest'!$B:$B,'[1]FAANGM - Short Interest'!$A:$A,B558)</f>
        <v>79684337</v>
      </c>
      <c r="R558">
        <f>SUMIFS('[1]FAANGM - Short Interest'!$E:$E,'[1]FAANGM - Short Interest'!$A:$A,B558)</f>
        <v>0.46272591132139701</v>
      </c>
    </row>
    <row r="559" spans="1:18" x14ac:dyDescent="0.35">
      <c r="A559" s="2">
        <v>44078</v>
      </c>
      <c r="B559" s="3">
        <v>0</v>
      </c>
      <c r="C559">
        <f>SUMIFS('[1]FAANGM - Price - Weekly'!$E:$E,'[1]FAANGM - Price - Weekly'!$A:$A,$A559)</f>
        <v>120.96</v>
      </c>
      <c r="D559">
        <f>SUMIFS('[1]FAANGM - Volume - Weekly'!$D:$D,'[1]FAANGM - Volume - Weekly'!$A:$A,A559)</f>
        <v>1170000000</v>
      </c>
      <c r="E559">
        <f>SUMIFS('[1]FAANGM - Twitter - Weekly'!$B:$B,'[1]FAANGM - Twitter - Weekly'!$A:$A,$A559)</f>
        <v>8030</v>
      </c>
      <c r="F559">
        <f>SUMIFS('[1]FAANGM - Twitter - Weekly'!$C:$C,'[1]FAANGM - Twitter - Weekly'!$A:$A,$A559)</f>
        <v>15</v>
      </c>
      <c r="G559">
        <f>SUMIFS('[1]FAANGM - Twitter - Weekly'!$D:$D,'[1]FAANGM - Twitter - Weekly'!$A:$A,$A559)</f>
        <v>-67</v>
      </c>
      <c r="H559">
        <f>SUMIFS('[1]FAANGM - News - Weekly'!$B:$B,'[1]FAANGM - News - Weekly'!$A:$A,$A559)</f>
        <v>3286</v>
      </c>
      <c r="I559">
        <f>SUMIFS('[1]FAANGM - News - Weekly'!$C:$C,'[1]FAANGM - News - Weekly'!$A:$A,$A559)</f>
        <v>21</v>
      </c>
      <c r="J559">
        <f>SUMIFS('[1]FAANGM - News - Weekly'!$D:$D,'[1]FAANGM - News - Weekly'!$A:$A,$A559)</f>
        <v>-60</v>
      </c>
      <c r="K559">
        <f>IF(Q559=0,(Q558+Q560)/2,Q559)</f>
        <v>84951604.5</v>
      </c>
      <c r="L559">
        <f>IF(R559=0,(R558+R560)/2,R559)</f>
        <v>0.47502277997398901</v>
      </c>
      <c r="Q559">
        <f>SUMIFS('[1]FAANGM - Short Interest'!$B:$B,'[1]FAANGM - Short Interest'!$A:$A,B559)</f>
        <v>0</v>
      </c>
      <c r="R559">
        <f>SUMIFS('[1]FAANGM - Short Interest'!$E:$E,'[1]FAANGM - Short Interest'!$A:$A,B559)</f>
        <v>0</v>
      </c>
    </row>
    <row r="560" spans="1:18" x14ac:dyDescent="0.35">
      <c r="A560" s="2">
        <v>44085</v>
      </c>
      <c r="B560" s="3">
        <v>44089</v>
      </c>
      <c r="C560">
        <f>SUMIFS('[1]FAANGM - Price - Weekly'!$E:$E,'[1]FAANGM - Price - Weekly'!$A:$A,$A560)</f>
        <v>112</v>
      </c>
      <c r="D560">
        <f>SUMIFS('[1]FAANGM - Volume - Weekly'!$D:$D,'[1]FAANGM - Volume - Weekly'!$A:$A,A560)</f>
        <v>771440000</v>
      </c>
      <c r="E560">
        <f>SUMIFS('[1]FAANGM - Twitter - Weekly'!$B:$B,'[1]FAANGM - Twitter - Weekly'!$A:$A,$A560)</f>
        <v>4635</v>
      </c>
      <c r="F560">
        <f>SUMIFS('[1]FAANGM - Twitter - Weekly'!$C:$C,'[1]FAANGM - Twitter - Weekly'!$A:$A,$A560)</f>
        <v>9</v>
      </c>
      <c r="G560">
        <f>SUMIFS('[1]FAANGM - Twitter - Weekly'!$D:$D,'[1]FAANGM - Twitter - Weekly'!$A:$A,$A560)</f>
        <v>-30</v>
      </c>
      <c r="H560">
        <f>SUMIFS('[1]FAANGM - News - Weekly'!$B:$B,'[1]FAANGM - News - Weekly'!$A:$A,$A560)</f>
        <v>2377</v>
      </c>
      <c r="I560">
        <f>SUMIFS('[1]FAANGM - News - Weekly'!$C:$C,'[1]FAANGM - News - Weekly'!$A:$A,$A560)</f>
        <v>9</v>
      </c>
      <c r="J560">
        <f>SUMIFS('[1]FAANGM - News - Weekly'!$D:$D,'[1]FAANGM - News - Weekly'!$A:$A,$A560)</f>
        <v>-22</v>
      </c>
      <c r="K560">
        <f>IF(Q560=0,(Q559+Q561)/2,Q560)</f>
        <v>90218872</v>
      </c>
      <c r="L560">
        <f>IF(R560=0,(R559+R561)/2,R560)</f>
        <v>0.487319648626581</v>
      </c>
      <c r="Q560">
        <f>SUMIFS('[1]FAANGM - Short Interest'!$B:$B,'[1]FAANGM - Short Interest'!$A:$A,B560)</f>
        <v>90218872</v>
      </c>
      <c r="R560">
        <f>SUMIFS('[1]FAANGM - Short Interest'!$E:$E,'[1]FAANGM - Short Interest'!$A:$A,B560)</f>
        <v>0.487319648626581</v>
      </c>
    </row>
    <row r="561" spans="1:18" x14ac:dyDescent="0.35">
      <c r="A561" s="2">
        <v>44092</v>
      </c>
      <c r="B561" s="3">
        <v>0</v>
      </c>
      <c r="C561">
        <f>SUMIFS('[1]FAANGM - Price - Weekly'!$E:$E,'[1]FAANGM - Price - Weekly'!$A:$A,$A561)</f>
        <v>106.84</v>
      </c>
      <c r="D561">
        <f>SUMIFS('[1]FAANGM - Volume - Weekly'!$D:$D,'[1]FAANGM - Volume - Weekly'!$A:$A,A561)</f>
        <v>944929984</v>
      </c>
      <c r="E561">
        <f>SUMIFS('[1]FAANGM - Twitter - Weekly'!$B:$B,'[1]FAANGM - Twitter - Weekly'!$A:$A,$A561)</f>
        <v>4728</v>
      </c>
      <c r="F561">
        <f>SUMIFS('[1]FAANGM - Twitter - Weekly'!$C:$C,'[1]FAANGM - Twitter - Weekly'!$A:$A,$A561)</f>
        <v>33</v>
      </c>
      <c r="G561">
        <f>SUMIFS('[1]FAANGM - Twitter - Weekly'!$D:$D,'[1]FAANGM - Twitter - Weekly'!$A:$A,$A561)</f>
        <v>-18</v>
      </c>
      <c r="H561">
        <f>SUMIFS('[1]FAANGM - News - Weekly'!$B:$B,'[1]FAANGM - News - Weekly'!$A:$A,$A561)</f>
        <v>3209</v>
      </c>
      <c r="I561">
        <f>SUMIFS('[1]FAANGM - News - Weekly'!$C:$C,'[1]FAANGM - News - Weekly'!$A:$A,$A561)</f>
        <v>7</v>
      </c>
      <c r="J561">
        <f>SUMIFS('[1]FAANGM - News - Weekly'!$D:$D,'[1]FAANGM - News - Weekly'!$A:$A,$A561)</f>
        <v>-26</v>
      </c>
      <c r="K561">
        <f>IF(Q561=0,(Q560+Q562)/2,Q561)</f>
        <v>89153377</v>
      </c>
      <c r="L561">
        <f>IF(R561=0,(R560+R562)/2,R561)</f>
        <v>0.52807979851604647</v>
      </c>
      <c r="Q561">
        <f>SUMIFS('[1]FAANGM - Short Interest'!$B:$B,'[1]FAANGM - Short Interest'!$A:$A,B561)</f>
        <v>0</v>
      </c>
      <c r="R561">
        <f>SUMIFS('[1]FAANGM - Short Interest'!$E:$E,'[1]FAANGM - Short Interest'!$A:$A,B561)</f>
        <v>0</v>
      </c>
    </row>
    <row r="562" spans="1:18" x14ac:dyDescent="0.35">
      <c r="A562" s="2">
        <v>44099</v>
      </c>
      <c r="B562" s="3">
        <v>44104</v>
      </c>
      <c r="C562">
        <f>SUMIFS('[1]FAANGM - Price - Weekly'!$E:$E,'[1]FAANGM - Price - Weekly'!$A:$A,$A562)</f>
        <v>112.28</v>
      </c>
      <c r="D562">
        <f>SUMIFS('[1]FAANGM - Volume - Weekly'!$D:$D,'[1]FAANGM - Volume - Weekly'!$A:$A,A562)</f>
        <v>847209984</v>
      </c>
      <c r="E562">
        <f>SUMIFS('[1]FAANGM - Twitter - Weekly'!$B:$B,'[1]FAANGM - Twitter - Weekly'!$A:$A,$A562)</f>
        <v>3679</v>
      </c>
      <c r="F562">
        <f>SUMIFS('[1]FAANGM - Twitter - Weekly'!$C:$C,'[1]FAANGM - Twitter - Weekly'!$A:$A,$A562)</f>
        <v>12</v>
      </c>
      <c r="G562">
        <f>SUMIFS('[1]FAANGM - Twitter - Weekly'!$D:$D,'[1]FAANGM - Twitter - Weekly'!$A:$A,$A562)</f>
        <v>-18</v>
      </c>
      <c r="H562">
        <f>SUMIFS('[1]FAANGM - News - Weekly'!$B:$B,'[1]FAANGM - News - Weekly'!$A:$A,$A562)</f>
        <v>3168</v>
      </c>
      <c r="I562">
        <f>SUMIFS('[1]FAANGM - News - Weekly'!$C:$C,'[1]FAANGM - News - Weekly'!$A:$A,$A562)</f>
        <v>3</v>
      </c>
      <c r="J562">
        <f>SUMIFS('[1]FAANGM - News - Weekly'!$D:$D,'[1]FAANGM - News - Weekly'!$A:$A,$A562)</f>
        <v>-58</v>
      </c>
      <c r="K562">
        <f>IF(Q562=0,(Q561+Q563)/2,Q562)</f>
        <v>88087882</v>
      </c>
      <c r="L562">
        <f>IF(R562=0,(R561+R563)/2,R562)</f>
        <v>0.568839948405512</v>
      </c>
      <c r="Q562">
        <f>SUMIFS('[1]FAANGM - Short Interest'!$B:$B,'[1]FAANGM - Short Interest'!$A:$A,B562)</f>
        <v>88087882</v>
      </c>
      <c r="R562">
        <f>SUMIFS('[1]FAANGM - Short Interest'!$E:$E,'[1]FAANGM - Short Interest'!$A:$A,B562)</f>
        <v>0.568839948405512</v>
      </c>
    </row>
    <row r="563" spans="1:18" x14ac:dyDescent="0.35">
      <c r="A563" s="2">
        <v>44106</v>
      </c>
      <c r="B563" s="3">
        <v>0</v>
      </c>
      <c r="C563">
        <f>SUMIFS('[1]FAANGM - Price - Weekly'!$E:$E,'[1]FAANGM - Price - Weekly'!$A:$A,$A563)</f>
        <v>113.02</v>
      </c>
      <c r="D563">
        <f>SUMIFS('[1]FAANGM - Volume - Weekly'!$D:$D,'[1]FAANGM - Volume - Weekly'!$A:$A,A563)</f>
        <v>641240000</v>
      </c>
      <c r="E563">
        <f>SUMIFS('[1]FAANGM - Twitter - Weekly'!$B:$B,'[1]FAANGM - Twitter - Weekly'!$A:$A,$A563)</f>
        <v>2792</v>
      </c>
      <c r="F563">
        <f>SUMIFS('[1]FAANGM - Twitter - Weekly'!$C:$C,'[1]FAANGM - Twitter - Weekly'!$A:$A,$A563)</f>
        <v>15</v>
      </c>
      <c r="G563">
        <f>SUMIFS('[1]FAANGM - Twitter - Weekly'!$D:$D,'[1]FAANGM - Twitter - Weekly'!$A:$A,$A563)</f>
        <v>-14</v>
      </c>
      <c r="H563">
        <f>SUMIFS('[1]FAANGM - News - Weekly'!$B:$B,'[1]FAANGM - News - Weekly'!$A:$A,$A563)</f>
        <v>2050</v>
      </c>
      <c r="I563">
        <f>SUMIFS('[1]FAANGM - News - Weekly'!$C:$C,'[1]FAANGM - News - Weekly'!$A:$A,$A563)</f>
        <v>5</v>
      </c>
      <c r="J563">
        <f>SUMIFS('[1]FAANGM - News - Weekly'!$D:$D,'[1]FAANGM - News - Weekly'!$A:$A,$A563)</f>
        <v>-7</v>
      </c>
      <c r="K563">
        <f>IF(Q563=0,(Q562+Q564)/2,Q563)</f>
        <v>85670213</v>
      </c>
      <c r="L563">
        <f>IF(R563=0,(R562+R564)/2,R563)</f>
        <v>0.59755851140278193</v>
      </c>
      <c r="Q563">
        <f>SUMIFS('[1]FAANGM - Short Interest'!$B:$B,'[1]FAANGM - Short Interest'!$A:$A,B563)</f>
        <v>0</v>
      </c>
      <c r="R563">
        <f>SUMIFS('[1]FAANGM - Short Interest'!$E:$E,'[1]FAANGM - Short Interest'!$A:$A,B563)</f>
        <v>0</v>
      </c>
    </row>
    <row r="564" spans="1:18" x14ac:dyDescent="0.35">
      <c r="A564" s="2">
        <v>44113</v>
      </c>
      <c r="B564" s="3">
        <v>44119</v>
      </c>
      <c r="C564">
        <f>SUMIFS('[1]FAANGM - Price - Weekly'!$E:$E,'[1]FAANGM - Price - Weekly'!$A:$A,$A564)</f>
        <v>116.97</v>
      </c>
      <c r="D564">
        <f>SUMIFS('[1]FAANGM - Volume - Weekly'!$D:$D,'[1]FAANGM - Volume - Weekly'!$A:$A,A564)</f>
        <v>548579968</v>
      </c>
      <c r="E564">
        <f>SUMIFS('[1]FAANGM - Twitter - Weekly'!$B:$B,'[1]FAANGM - Twitter - Weekly'!$A:$A,$A564)</f>
        <v>2222</v>
      </c>
      <c r="F564">
        <f>SUMIFS('[1]FAANGM - Twitter - Weekly'!$C:$C,'[1]FAANGM - Twitter - Weekly'!$A:$A,$A564)</f>
        <v>4</v>
      </c>
      <c r="G564">
        <f>SUMIFS('[1]FAANGM - Twitter - Weekly'!$D:$D,'[1]FAANGM - Twitter - Weekly'!$A:$A,$A564)</f>
        <v>-16</v>
      </c>
      <c r="H564">
        <f>SUMIFS('[1]FAANGM - News - Weekly'!$B:$B,'[1]FAANGM - News - Weekly'!$A:$A,$A564)</f>
        <v>2757</v>
      </c>
      <c r="I564">
        <f>SUMIFS('[1]FAANGM - News - Weekly'!$C:$C,'[1]FAANGM - News - Weekly'!$A:$A,$A564)</f>
        <v>10</v>
      </c>
      <c r="J564">
        <f>SUMIFS('[1]FAANGM - News - Weekly'!$D:$D,'[1]FAANGM - News - Weekly'!$A:$A,$A564)</f>
        <v>-13</v>
      </c>
      <c r="K564">
        <f>IF(Q564=0,(Q563+Q565)/2,Q564)</f>
        <v>83252544</v>
      </c>
      <c r="L564">
        <f>IF(R564=0,(R563+R565)/2,R564)</f>
        <v>0.62627707440005198</v>
      </c>
      <c r="Q564">
        <f>SUMIFS('[1]FAANGM - Short Interest'!$B:$B,'[1]FAANGM - Short Interest'!$A:$A,B564)</f>
        <v>83252544</v>
      </c>
      <c r="R564">
        <f>SUMIFS('[1]FAANGM - Short Interest'!$E:$E,'[1]FAANGM - Short Interest'!$A:$A,B564)</f>
        <v>0.62627707440005198</v>
      </c>
    </row>
    <row r="565" spans="1:18" x14ac:dyDescent="0.35">
      <c r="A565" s="2">
        <v>44120</v>
      </c>
      <c r="B565" s="3">
        <v>0</v>
      </c>
      <c r="C565">
        <f>SUMIFS('[1]FAANGM - Price - Weekly'!$E:$E,'[1]FAANGM - Price - Weekly'!$A:$A,$A565)</f>
        <v>119.02</v>
      </c>
      <c r="D565">
        <f>SUMIFS('[1]FAANGM - Volume - Weekly'!$D:$D,'[1]FAANGM - Volume - Weekly'!$A:$A,A565)</f>
        <v>881569984</v>
      </c>
      <c r="E565">
        <f>SUMIFS('[1]FAANGM - Twitter - Weekly'!$B:$B,'[1]FAANGM - Twitter - Weekly'!$A:$A,$A565)</f>
        <v>2798</v>
      </c>
      <c r="F565">
        <f>SUMIFS('[1]FAANGM - Twitter - Weekly'!$C:$C,'[1]FAANGM - Twitter - Weekly'!$A:$A,$A565)</f>
        <v>14</v>
      </c>
      <c r="G565">
        <f>SUMIFS('[1]FAANGM - Twitter - Weekly'!$D:$D,'[1]FAANGM - Twitter - Weekly'!$A:$A,$A565)</f>
        <v>-12</v>
      </c>
      <c r="H565">
        <f>SUMIFS('[1]FAANGM - News - Weekly'!$B:$B,'[1]FAANGM - News - Weekly'!$A:$A,$A565)</f>
        <v>3439</v>
      </c>
      <c r="I565">
        <f>SUMIFS('[1]FAANGM - News - Weekly'!$C:$C,'[1]FAANGM - News - Weekly'!$A:$A,$A565)</f>
        <v>10</v>
      </c>
      <c r="J565">
        <f>SUMIFS('[1]FAANGM - News - Weekly'!$D:$D,'[1]FAANGM - News - Weekly'!$A:$A,$A565)</f>
        <v>-5</v>
      </c>
      <c r="K565">
        <f>IF(Q565=0,(Q564+Q566)/2,Q565)</f>
        <v>41626272</v>
      </c>
      <c r="L565">
        <f>IF(R565=0,(R564+R566)/2,R565)</f>
        <v>0.31313853720002599</v>
      </c>
      <c r="Q565">
        <f>SUMIFS('[1]FAANGM - Short Interest'!$B:$B,'[1]FAANGM - Short Interest'!$A:$A,B565)</f>
        <v>0</v>
      </c>
      <c r="R565">
        <f>SUMIFS('[1]FAANGM - Short Interest'!$E:$E,'[1]FAANGM - Short Interest'!$A:$A,B565)</f>
        <v>0</v>
      </c>
    </row>
    <row r="566" spans="1:18" x14ac:dyDescent="0.35">
      <c r="A566" s="2">
        <v>44127</v>
      </c>
      <c r="B566" s="3">
        <v>0</v>
      </c>
      <c r="C566">
        <f>SUMIFS('[1]FAANGM - Price - Weekly'!$E:$E,'[1]FAANGM - Price - Weekly'!$A:$A,$A566)</f>
        <v>115.04</v>
      </c>
      <c r="D566">
        <f>SUMIFS('[1]FAANGM - Volume - Weekly'!$D:$D,'[1]FAANGM - Volume - Weekly'!$A:$A,A566)</f>
        <v>519570016</v>
      </c>
      <c r="E566">
        <f>SUMIFS('[1]FAANGM - Twitter - Weekly'!$B:$B,'[1]FAANGM - Twitter - Weekly'!$A:$A,$A566)</f>
        <v>2532</v>
      </c>
      <c r="F566">
        <f>SUMIFS('[1]FAANGM - Twitter - Weekly'!$C:$C,'[1]FAANGM - Twitter - Weekly'!$A:$A,$A566)</f>
        <v>32</v>
      </c>
      <c r="G566">
        <f>SUMIFS('[1]FAANGM - Twitter - Weekly'!$D:$D,'[1]FAANGM - Twitter - Weekly'!$A:$A,$A566)</f>
        <v>-22</v>
      </c>
      <c r="H566">
        <f>SUMIFS('[1]FAANGM - News - Weekly'!$B:$B,'[1]FAANGM - News - Weekly'!$A:$A,$A566)</f>
        <v>3870</v>
      </c>
      <c r="I566">
        <f>SUMIFS('[1]FAANGM - News - Weekly'!$C:$C,'[1]FAANGM - News - Weekly'!$A:$A,$A566)</f>
        <v>5</v>
      </c>
      <c r="J566">
        <f>SUMIFS('[1]FAANGM - News - Weekly'!$D:$D,'[1]FAANGM - News - Weekly'!$A:$A,$A566)</f>
        <v>-12</v>
      </c>
      <c r="K566">
        <f>IF(Q566=0,(Q565+Q567)/2,Q566)</f>
        <v>40264198</v>
      </c>
      <c r="L566">
        <f>IF(R566=0,(R565+R567)/2,R566)</f>
        <v>0.39240195281578799</v>
      </c>
      <c r="Q566">
        <f>SUMIFS('[1]FAANGM - Short Interest'!$B:$B,'[1]FAANGM - Short Interest'!$A:$A,B566)</f>
        <v>0</v>
      </c>
      <c r="R566">
        <f>SUMIFS('[1]FAANGM - Short Interest'!$E:$E,'[1]FAANGM - Short Interest'!$A:$A,B566)</f>
        <v>0</v>
      </c>
    </row>
    <row r="567" spans="1:18" x14ac:dyDescent="0.35">
      <c r="A567" s="2">
        <v>44134</v>
      </c>
      <c r="B567" s="3">
        <v>44134</v>
      </c>
      <c r="C567">
        <f>SUMIFS('[1]FAANGM - Price - Weekly'!$E:$E,'[1]FAANGM - Price - Weekly'!$A:$A,$A567)</f>
        <v>108.86</v>
      </c>
      <c r="D567">
        <f>SUMIFS('[1]FAANGM - Volume - Weekly'!$D:$D,'[1]FAANGM - Volume - Weekly'!$A:$A,A567)</f>
        <v>684769984</v>
      </c>
      <c r="E567">
        <f>SUMIFS('[1]FAANGM - Twitter - Weekly'!$B:$B,'[1]FAANGM - Twitter - Weekly'!$A:$A,$A567)</f>
        <v>8352</v>
      </c>
      <c r="F567">
        <f>SUMIFS('[1]FAANGM - Twitter - Weekly'!$C:$C,'[1]FAANGM - Twitter - Weekly'!$A:$A,$A567)</f>
        <v>196</v>
      </c>
      <c r="G567">
        <f>SUMIFS('[1]FAANGM - Twitter - Weekly'!$D:$D,'[1]FAANGM - Twitter - Weekly'!$A:$A,$A567)</f>
        <v>-202</v>
      </c>
      <c r="H567">
        <f>SUMIFS('[1]FAANGM - News - Weekly'!$B:$B,'[1]FAANGM - News - Weekly'!$A:$A,$A567)</f>
        <v>5749</v>
      </c>
      <c r="I567">
        <f>SUMIFS('[1]FAANGM - News - Weekly'!$C:$C,'[1]FAANGM - News - Weekly'!$A:$A,$A567)</f>
        <v>141</v>
      </c>
      <c r="J567">
        <f>SUMIFS('[1]FAANGM - News - Weekly'!$D:$D,'[1]FAANGM - News - Weekly'!$A:$A,$A567)</f>
        <v>-250</v>
      </c>
      <c r="K567">
        <f>IF(Q567=0,(Q566+Q568)/2,Q567)</f>
        <v>80528396</v>
      </c>
      <c r="L567">
        <f>IF(R567=0,(R566+R568)/2,R567)</f>
        <v>0.78480390563157598</v>
      </c>
      <c r="Q567">
        <f>SUMIFS('[1]FAANGM - Short Interest'!$B:$B,'[1]FAANGM - Short Interest'!$A:$A,B567)</f>
        <v>80528396</v>
      </c>
      <c r="R567">
        <f>SUMIFS('[1]FAANGM - Short Interest'!$E:$E,'[1]FAANGM - Short Interest'!$A:$A,B567)</f>
        <v>0.78480390563157598</v>
      </c>
    </row>
    <row r="568" spans="1:18" x14ac:dyDescent="0.35">
      <c r="A568" s="2">
        <v>44141</v>
      </c>
      <c r="B568" s="3">
        <v>0</v>
      </c>
      <c r="C568">
        <f>SUMIFS('[1]FAANGM - Price - Weekly'!$E:$E,'[1]FAANGM - Price - Weekly'!$A:$A,$A568)</f>
        <v>118.69</v>
      </c>
      <c r="D568">
        <f>SUMIFS('[1]FAANGM - Volume - Weekly'!$D:$D,'[1]FAANGM - Volume - Weekly'!$A:$A,A568)</f>
        <v>609569984</v>
      </c>
      <c r="E568">
        <f>SUMIFS('[1]FAANGM - Twitter - Weekly'!$B:$B,'[1]FAANGM - Twitter - Weekly'!$A:$A,$A568)</f>
        <v>1839</v>
      </c>
      <c r="F568">
        <f>SUMIFS('[1]FAANGM - Twitter - Weekly'!$C:$C,'[1]FAANGM - Twitter - Weekly'!$A:$A,$A568)</f>
        <v>17</v>
      </c>
      <c r="G568">
        <f>SUMIFS('[1]FAANGM - Twitter - Weekly'!$D:$D,'[1]FAANGM - Twitter - Weekly'!$A:$A,$A568)</f>
        <v>-37</v>
      </c>
      <c r="H568">
        <f>SUMIFS('[1]FAANGM - News - Weekly'!$B:$B,'[1]FAANGM - News - Weekly'!$A:$A,$A568)</f>
        <v>3084</v>
      </c>
      <c r="I568">
        <f>SUMIFS('[1]FAANGM - News - Weekly'!$C:$C,'[1]FAANGM - News - Weekly'!$A:$A,$A568)</f>
        <v>15</v>
      </c>
      <c r="J568">
        <f>SUMIFS('[1]FAANGM - News - Weekly'!$D:$D,'[1]FAANGM - News - Weekly'!$A:$A,$A568)</f>
        <v>-35</v>
      </c>
      <c r="K568">
        <f>IF(Q568=0,(Q567+Q569)/2,Q568)</f>
        <v>84046441.5</v>
      </c>
      <c r="L568">
        <f>IF(R568=0,(R567+R569)/2,R568)</f>
        <v>0.78505878445600041</v>
      </c>
      <c r="Q568">
        <f>SUMIFS('[1]FAANGM - Short Interest'!$B:$B,'[1]FAANGM - Short Interest'!$A:$A,B568)</f>
        <v>0</v>
      </c>
      <c r="R568">
        <f>SUMIFS('[1]FAANGM - Short Interest'!$E:$E,'[1]FAANGM - Short Interest'!$A:$A,B568)</f>
        <v>0</v>
      </c>
    </row>
    <row r="569" spans="1:18" x14ac:dyDescent="0.35">
      <c r="A569" s="2">
        <v>44148</v>
      </c>
      <c r="B569" s="3">
        <v>44148</v>
      </c>
      <c r="C569">
        <f>SUMIFS('[1]FAANGM - Price - Weekly'!$E:$E,'[1]FAANGM - Price - Weekly'!$A:$A,$A569)</f>
        <v>119.26</v>
      </c>
      <c r="D569">
        <f>SUMIFS('[1]FAANGM - Volume - Weekly'!$D:$D,'[1]FAANGM - Volume - Weekly'!$A:$A,A569)</f>
        <v>589870016</v>
      </c>
      <c r="E569">
        <f>SUMIFS('[1]FAANGM - Twitter - Weekly'!$B:$B,'[1]FAANGM - Twitter - Weekly'!$A:$A,$A569)</f>
        <v>1820</v>
      </c>
      <c r="F569">
        <f>SUMIFS('[1]FAANGM - Twitter - Weekly'!$C:$C,'[1]FAANGM - Twitter - Weekly'!$A:$A,$A569)</f>
        <v>11</v>
      </c>
      <c r="G569">
        <f>SUMIFS('[1]FAANGM - Twitter - Weekly'!$D:$D,'[1]FAANGM - Twitter - Weekly'!$A:$A,$A569)</f>
        <v>-17</v>
      </c>
      <c r="H569">
        <f>SUMIFS('[1]FAANGM - News - Weekly'!$B:$B,'[1]FAANGM - News - Weekly'!$A:$A,$A569)</f>
        <v>3018</v>
      </c>
      <c r="I569">
        <f>SUMIFS('[1]FAANGM - News - Weekly'!$C:$C,'[1]FAANGM - News - Weekly'!$A:$A,$A569)</f>
        <v>5</v>
      </c>
      <c r="J569">
        <f>SUMIFS('[1]FAANGM - News - Weekly'!$D:$D,'[1]FAANGM - News - Weekly'!$A:$A,$A569)</f>
        <v>-5</v>
      </c>
      <c r="K569">
        <f>IF(Q569=0,(Q568+Q570)/2,Q569)</f>
        <v>87564487</v>
      </c>
      <c r="L569">
        <f>IF(R569=0,(R568+R570)/2,R569)</f>
        <v>0.78531366328042496</v>
      </c>
      <c r="Q569">
        <f>SUMIFS('[1]FAANGM - Short Interest'!$B:$B,'[1]FAANGM - Short Interest'!$A:$A,B569)</f>
        <v>87564487</v>
      </c>
      <c r="R569">
        <f>SUMIFS('[1]FAANGM - Short Interest'!$E:$E,'[1]FAANGM - Short Interest'!$A:$A,B569)</f>
        <v>0.78531366328042496</v>
      </c>
    </row>
    <row r="570" spans="1:18" x14ac:dyDescent="0.35">
      <c r="A570" s="2">
        <v>44155</v>
      </c>
      <c r="B570" s="3">
        <v>0</v>
      </c>
      <c r="C570">
        <f>SUMIFS('[1]FAANGM - Price - Weekly'!$E:$E,'[1]FAANGM - Price - Weekly'!$A:$A,$A570)</f>
        <v>117.34</v>
      </c>
      <c r="D570">
        <f>SUMIFS('[1]FAANGM - Volume - Weekly'!$D:$D,'[1]FAANGM - Volume - Weekly'!$A:$A,A570)</f>
        <v>389489984</v>
      </c>
      <c r="E570">
        <f>SUMIFS('[1]FAANGM - Twitter - Weekly'!$B:$B,'[1]FAANGM - Twitter - Weekly'!$A:$A,$A570)</f>
        <v>1544</v>
      </c>
      <c r="F570">
        <f>SUMIFS('[1]FAANGM - Twitter - Weekly'!$C:$C,'[1]FAANGM - Twitter - Weekly'!$A:$A,$A570)</f>
        <v>11</v>
      </c>
      <c r="G570">
        <f>SUMIFS('[1]FAANGM - Twitter - Weekly'!$D:$D,'[1]FAANGM - Twitter - Weekly'!$A:$A,$A570)</f>
        <v>-59</v>
      </c>
      <c r="H570">
        <f>SUMIFS('[1]FAANGM - News - Weekly'!$B:$B,'[1]FAANGM - News - Weekly'!$A:$A,$A570)</f>
        <v>3372</v>
      </c>
      <c r="I570">
        <f>SUMIFS('[1]FAANGM - News - Weekly'!$C:$C,'[1]FAANGM - News - Weekly'!$A:$A,$A570)</f>
        <v>4</v>
      </c>
      <c r="J570">
        <f>SUMIFS('[1]FAANGM - News - Weekly'!$D:$D,'[1]FAANGM - News - Weekly'!$A:$A,$A570)</f>
        <v>-59</v>
      </c>
      <c r="K570">
        <f>IF(Q570=0,(Q569+Q571)/2,Q570)</f>
        <v>88774899</v>
      </c>
      <c r="L570">
        <f>IF(R570=0,(R569+R571)/2,R570)</f>
        <v>0.98955789336091748</v>
      </c>
      <c r="Q570">
        <f>SUMIFS('[1]FAANGM - Short Interest'!$B:$B,'[1]FAANGM - Short Interest'!$A:$A,B570)</f>
        <v>0</v>
      </c>
      <c r="R570">
        <f>SUMIFS('[1]FAANGM - Short Interest'!$E:$E,'[1]FAANGM - Short Interest'!$A:$A,B570)</f>
        <v>0</v>
      </c>
    </row>
    <row r="571" spans="1:18" x14ac:dyDescent="0.35">
      <c r="A571" s="2">
        <v>44162</v>
      </c>
      <c r="B571" s="3">
        <v>44165</v>
      </c>
      <c r="C571">
        <f>SUMIFS('[1]FAANGM - Price - Weekly'!$E:$E,'[1]FAANGM - Price - Weekly'!$A:$A,$A571)</f>
        <v>116.59</v>
      </c>
      <c r="D571">
        <f>SUMIFS('[1]FAANGM - Volume - Weekly'!$D:$D,'[1]FAANGM - Volume - Weekly'!$A:$A,A571)</f>
        <v>365020000</v>
      </c>
      <c r="E571">
        <f>SUMIFS('[1]FAANGM - Twitter - Weekly'!$B:$B,'[1]FAANGM - Twitter - Weekly'!$A:$A,$A571)</f>
        <v>635</v>
      </c>
      <c r="F571">
        <f>SUMIFS('[1]FAANGM - Twitter - Weekly'!$C:$C,'[1]FAANGM - Twitter - Weekly'!$A:$A,$A571)</f>
        <v>6</v>
      </c>
      <c r="G571">
        <f>SUMIFS('[1]FAANGM - Twitter - Weekly'!$D:$D,'[1]FAANGM - Twitter - Weekly'!$A:$A,$A571)</f>
        <v>-5</v>
      </c>
      <c r="H571">
        <f>SUMIFS('[1]FAANGM - News - Weekly'!$B:$B,'[1]FAANGM - News - Weekly'!$A:$A,$A571)</f>
        <v>2493</v>
      </c>
      <c r="I571">
        <f>SUMIFS('[1]FAANGM - News - Weekly'!$C:$C,'[1]FAANGM - News - Weekly'!$A:$A,$A571)</f>
        <v>0</v>
      </c>
      <c r="J571">
        <f>SUMIFS('[1]FAANGM - News - Weekly'!$D:$D,'[1]FAANGM - News - Weekly'!$A:$A,$A571)</f>
        <v>-3</v>
      </c>
      <c r="K571">
        <f>IF(Q571=0,(Q570+Q572)/2,Q571)</f>
        <v>89985311</v>
      </c>
      <c r="L571">
        <f>IF(R571=0,(R570+R572)/2,R571)</f>
        <v>1.19380212344141</v>
      </c>
      <c r="Q571">
        <f>SUMIFS('[1]FAANGM - Short Interest'!$B:$B,'[1]FAANGM - Short Interest'!$A:$A,B571)</f>
        <v>89985311</v>
      </c>
      <c r="R571">
        <f>SUMIFS('[1]FAANGM - Short Interest'!$E:$E,'[1]FAANGM - Short Interest'!$A:$A,B571)</f>
        <v>1.19380212344141</v>
      </c>
    </row>
    <row r="572" spans="1:18" x14ac:dyDescent="0.35">
      <c r="A572" s="2">
        <v>44169</v>
      </c>
      <c r="B572" s="3">
        <v>0</v>
      </c>
      <c r="C572">
        <f>SUMIFS('[1]FAANGM - Price - Weekly'!$E:$E,'[1]FAANGM - Price - Weekly'!$A:$A,$A572)</f>
        <v>122.25</v>
      </c>
      <c r="D572">
        <f>SUMIFS('[1]FAANGM - Volume - Weekly'!$D:$D,'[1]FAANGM - Volume - Weekly'!$A:$A,A572)</f>
        <v>543809984</v>
      </c>
      <c r="E572">
        <f>SUMIFS('[1]FAANGM - Twitter - Weekly'!$B:$B,'[1]FAANGM - Twitter - Weekly'!$A:$A,$A572)</f>
        <v>1480</v>
      </c>
      <c r="F572">
        <f>SUMIFS('[1]FAANGM - Twitter - Weekly'!$C:$C,'[1]FAANGM - Twitter - Weekly'!$A:$A,$A572)</f>
        <v>7</v>
      </c>
      <c r="G572">
        <f>SUMIFS('[1]FAANGM - Twitter - Weekly'!$D:$D,'[1]FAANGM - Twitter - Weekly'!$A:$A,$A572)</f>
        <v>-15</v>
      </c>
      <c r="H572">
        <f>SUMIFS('[1]FAANGM - News - Weekly'!$B:$B,'[1]FAANGM - News - Weekly'!$A:$A,$A572)</f>
        <v>2355</v>
      </c>
      <c r="I572">
        <f>SUMIFS('[1]FAANGM - News - Weekly'!$C:$C,'[1]FAANGM - News - Weekly'!$A:$A,$A572)</f>
        <v>5</v>
      </c>
      <c r="J572">
        <f>SUMIFS('[1]FAANGM - News - Weekly'!$D:$D,'[1]FAANGM - News - Weekly'!$A:$A,$A572)</f>
        <v>-9</v>
      </c>
      <c r="K572">
        <f>IF(Q572=0,(Q571+Q573)/2,Q572)</f>
        <v>92353364</v>
      </c>
      <c r="L572">
        <f>IF(R572=0,(R571+R573)/2,R572)</f>
        <v>1.17246113065077</v>
      </c>
      <c r="Q572">
        <f>SUMIFS('[1]FAANGM - Short Interest'!$B:$B,'[1]FAANGM - Short Interest'!$A:$A,B572)</f>
        <v>0</v>
      </c>
      <c r="R572">
        <f>SUMIFS('[1]FAANGM - Short Interest'!$E:$E,'[1]FAANGM - Short Interest'!$A:$A,B572)</f>
        <v>0</v>
      </c>
    </row>
    <row r="573" spans="1:18" x14ac:dyDescent="0.35">
      <c r="A573" s="2">
        <v>44176</v>
      </c>
      <c r="B573" s="3">
        <v>44180</v>
      </c>
      <c r="C573">
        <f>SUMIFS('[1]FAANGM - Price - Weekly'!$E:$E,'[1]FAANGM - Price - Weekly'!$A:$A,$A573)</f>
        <v>122.41</v>
      </c>
      <c r="D573">
        <f>SUMIFS('[1]FAANGM - Volume - Weekly'!$D:$D,'[1]FAANGM - Volume - Weekly'!$A:$A,A573)</f>
        <v>452280000</v>
      </c>
      <c r="E573">
        <f>SUMIFS('[1]FAANGM - Twitter - Weekly'!$B:$B,'[1]FAANGM - Twitter - Weekly'!$A:$A,$A573)</f>
        <v>1370</v>
      </c>
      <c r="F573">
        <f>SUMIFS('[1]FAANGM - Twitter - Weekly'!$C:$C,'[1]FAANGM - Twitter - Weekly'!$A:$A,$A573)</f>
        <v>4</v>
      </c>
      <c r="G573">
        <f>SUMIFS('[1]FAANGM - Twitter - Weekly'!$D:$D,'[1]FAANGM - Twitter - Weekly'!$A:$A,$A573)</f>
        <v>-28</v>
      </c>
      <c r="H573">
        <f>SUMIFS('[1]FAANGM - News - Weekly'!$B:$B,'[1]FAANGM - News - Weekly'!$A:$A,$A573)</f>
        <v>2527</v>
      </c>
      <c r="I573">
        <f>SUMIFS('[1]FAANGM - News - Weekly'!$C:$C,'[1]FAANGM - News - Weekly'!$A:$A,$A573)</f>
        <v>3</v>
      </c>
      <c r="J573">
        <f>SUMIFS('[1]FAANGM - News - Weekly'!$D:$D,'[1]FAANGM - News - Weekly'!$A:$A,$A573)</f>
        <v>-31</v>
      </c>
      <c r="K573">
        <f>IF(Q573=0,(Q572+Q574)/2,Q573)</f>
        <v>94721417</v>
      </c>
      <c r="L573">
        <f>IF(R573=0,(R572+R574)/2,R573)</f>
        <v>1.1511201378601299</v>
      </c>
      <c r="Q573">
        <f>SUMIFS('[1]FAANGM - Short Interest'!$B:$B,'[1]FAANGM - Short Interest'!$A:$A,B573)</f>
        <v>94721417</v>
      </c>
      <c r="R573">
        <f>SUMIFS('[1]FAANGM - Short Interest'!$E:$E,'[1]FAANGM - Short Interest'!$A:$A,B573)</f>
        <v>1.1511201378601299</v>
      </c>
    </row>
    <row r="574" spans="1:18" x14ac:dyDescent="0.35">
      <c r="A574" s="2">
        <v>44183</v>
      </c>
      <c r="B574" s="3">
        <v>0</v>
      </c>
      <c r="C574">
        <f>SUMIFS('[1]FAANGM - Price - Weekly'!$E:$E,'[1]FAANGM - Price - Weekly'!$A:$A,$A574)</f>
        <v>126.655</v>
      </c>
      <c r="D574">
        <f>SUMIFS('[1]FAANGM - Volume - Weekly'!$D:$D,'[1]FAANGM - Volume - Weekly'!$A:$A,A574)</f>
        <v>621760000</v>
      </c>
      <c r="E574">
        <f>SUMIFS('[1]FAANGM - Twitter - Weekly'!$B:$B,'[1]FAANGM - Twitter - Weekly'!$A:$A,$A574)</f>
        <v>1443</v>
      </c>
      <c r="F574">
        <f>SUMIFS('[1]FAANGM - Twitter - Weekly'!$C:$C,'[1]FAANGM - Twitter - Weekly'!$A:$A,$A574)</f>
        <v>18</v>
      </c>
      <c r="G574">
        <f>SUMIFS('[1]FAANGM - Twitter - Weekly'!$D:$D,'[1]FAANGM - Twitter - Weekly'!$A:$A,$A574)</f>
        <v>-22</v>
      </c>
      <c r="H574">
        <f>SUMIFS('[1]FAANGM - News - Weekly'!$B:$B,'[1]FAANGM - News - Weekly'!$A:$A,$A574)</f>
        <v>2435</v>
      </c>
      <c r="I574">
        <f>SUMIFS('[1]FAANGM - News - Weekly'!$C:$C,'[1]FAANGM - News - Weekly'!$A:$A,$A574)</f>
        <v>5</v>
      </c>
      <c r="J574">
        <f>SUMIFS('[1]FAANGM - News - Weekly'!$D:$D,'[1]FAANGM - News - Weekly'!$A:$A,$A574)</f>
        <v>-14</v>
      </c>
      <c r="K574">
        <f>IF(Q574=0,(Q573+Q575)/2,Q574)</f>
        <v>92906616.5</v>
      </c>
      <c r="L574">
        <f>IF(R574=0,(R573+R575)/2,R574)</f>
        <v>1.0078119680719959</v>
      </c>
      <c r="Q574">
        <f>SUMIFS('[1]FAANGM - Short Interest'!$B:$B,'[1]FAANGM - Short Interest'!$A:$A,B574)</f>
        <v>0</v>
      </c>
      <c r="R574">
        <f>SUMIFS('[1]FAANGM - Short Interest'!$E:$E,'[1]FAANGM - Short Interest'!$A:$A,B574)</f>
        <v>0</v>
      </c>
    </row>
    <row r="575" spans="1:18" x14ac:dyDescent="0.35">
      <c r="A575" s="2">
        <v>44190</v>
      </c>
      <c r="B575" s="3">
        <v>44196</v>
      </c>
      <c r="C575">
        <f>SUMIFS('[1]FAANGM - Price - Weekly'!$E:$E,'[1]FAANGM - Price - Weekly'!$A:$A,$A575)</f>
        <v>131.97</v>
      </c>
      <c r="D575">
        <f>SUMIFS('[1]FAANGM - Volume - Weekly'!$D:$D,'[1]FAANGM - Volume - Weekly'!$A:$A,A575)</f>
        <v>433760000</v>
      </c>
      <c r="E575">
        <f>SUMIFS('[1]FAANGM - Twitter - Weekly'!$B:$B,'[1]FAANGM - Twitter - Weekly'!$A:$A,$A575)</f>
        <v>919</v>
      </c>
      <c r="F575">
        <f>SUMIFS('[1]FAANGM - Twitter - Weekly'!$C:$C,'[1]FAANGM - Twitter - Weekly'!$A:$A,$A575)</f>
        <v>8</v>
      </c>
      <c r="G575">
        <f>SUMIFS('[1]FAANGM - Twitter - Weekly'!$D:$D,'[1]FAANGM - Twitter - Weekly'!$A:$A,$A575)</f>
        <v>-10</v>
      </c>
      <c r="H575">
        <f>SUMIFS('[1]FAANGM - News - Weekly'!$B:$B,'[1]FAANGM - News - Weekly'!$A:$A,$A575)</f>
        <v>1457</v>
      </c>
      <c r="I575">
        <f>SUMIFS('[1]FAANGM - News - Weekly'!$C:$C,'[1]FAANGM - News - Weekly'!$A:$A,$A575)</f>
        <v>6</v>
      </c>
      <c r="J575">
        <f>SUMIFS('[1]FAANGM - News - Weekly'!$D:$D,'[1]FAANGM - News - Weekly'!$A:$A,$A575)</f>
        <v>-1</v>
      </c>
      <c r="K575">
        <f>IF(Q575=0,(Q574+Q576)/2,Q575)</f>
        <v>91091816</v>
      </c>
      <c r="L575">
        <f>IF(R575=0,(R574+R576)/2,R575)</f>
        <v>0.86450379828386203</v>
      </c>
      <c r="Q575">
        <f>SUMIFS('[1]FAANGM - Short Interest'!$B:$B,'[1]FAANGM - Short Interest'!$A:$A,B575)</f>
        <v>91091816</v>
      </c>
      <c r="R575">
        <f>SUMIFS('[1]FAANGM - Short Interest'!$E:$E,'[1]FAANGM - Short Interest'!$A:$A,B575)</f>
        <v>0.86450379828386203</v>
      </c>
    </row>
    <row r="576" spans="1:18" x14ac:dyDescent="0.35">
      <c r="A576" s="2">
        <v>44197</v>
      </c>
      <c r="B576" s="3">
        <v>0</v>
      </c>
      <c r="C576">
        <f>SUMIFS('[1]FAANGM - Price - Weekly'!$E:$E,'[1]FAANGM - Price - Weekly'!$A:$A,$A576)</f>
        <v>132.69</v>
      </c>
      <c r="D576">
        <f>SUMIFS('[1]FAANGM - Volume - Weekly'!$D:$D,'[1]FAANGM - Volume - Weekly'!$A:$A,A576)</f>
        <v>441100000</v>
      </c>
      <c r="E576">
        <f>SUMIFS('[1]FAANGM - Twitter - Weekly'!$B:$B,'[1]FAANGM - Twitter - Weekly'!$A:$A,$A576)</f>
        <v>1414</v>
      </c>
      <c r="F576">
        <f>SUMIFS('[1]FAANGM - Twitter - Weekly'!$C:$C,'[1]FAANGM - Twitter - Weekly'!$A:$A,$A576)</f>
        <v>15</v>
      </c>
      <c r="G576">
        <f>SUMIFS('[1]FAANGM - Twitter - Weekly'!$D:$D,'[1]FAANGM - Twitter - Weekly'!$A:$A,$A576)</f>
        <v>-16</v>
      </c>
      <c r="H576">
        <f>SUMIFS('[1]FAANGM - News - Weekly'!$B:$B,'[1]FAANGM - News - Weekly'!$A:$A,$A576)</f>
        <v>1137</v>
      </c>
      <c r="I576">
        <f>SUMIFS('[1]FAANGM - News - Weekly'!$C:$C,'[1]FAANGM - News - Weekly'!$A:$A,$A576)</f>
        <v>11</v>
      </c>
      <c r="J576">
        <f>SUMIFS('[1]FAANGM - News - Weekly'!$D:$D,'[1]FAANGM - News - Weekly'!$A:$A,$A576)</f>
        <v>-9</v>
      </c>
      <c r="K576">
        <f>IF(Q576=0,(Q575+Q577)/2,Q576)</f>
        <v>45545908</v>
      </c>
      <c r="L576">
        <f>IF(R576=0,(R575+R577)/2,R576)</f>
        <v>0.43225189914193102</v>
      </c>
      <c r="Q576">
        <f>SUMIFS('[1]FAANGM - Short Interest'!$B:$B,'[1]FAANGM - Short Interest'!$A:$A,B576)</f>
        <v>0</v>
      </c>
      <c r="R576">
        <f>SUMIFS('[1]FAANGM - Short Interest'!$E:$E,'[1]FAANGM - Short Interest'!$A:$A,B576)</f>
        <v>0</v>
      </c>
    </row>
    <row r="577" spans="1:18" x14ac:dyDescent="0.35">
      <c r="A577" s="2">
        <v>44204</v>
      </c>
      <c r="B577" s="3">
        <v>0</v>
      </c>
      <c r="C577">
        <f>SUMIFS('[1]FAANGM - Price - Weekly'!$E:$E,'[1]FAANGM - Price - Weekly'!$A:$A,$A577)</f>
        <v>132.05000000000001</v>
      </c>
      <c r="D577">
        <f>SUMIFS('[1]FAANGM - Volume - Weekly'!$D:$D,'[1]FAANGM - Volume - Weekly'!$A:$A,A577)</f>
        <v>610790016</v>
      </c>
      <c r="E577">
        <f>SUMIFS('[1]FAANGM - Twitter - Weekly'!$B:$B,'[1]FAANGM - Twitter - Weekly'!$A:$A,$A577)</f>
        <v>2386</v>
      </c>
      <c r="F577">
        <f>SUMIFS('[1]FAANGM - Twitter - Weekly'!$C:$C,'[1]FAANGM - Twitter - Weekly'!$A:$A,$A577)</f>
        <v>21</v>
      </c>
      <c r="G577">
        <f>SUMIFS('[1]FAANGM - Twitter - Weekly'!$D:$D,'[1]FAANGM - Twitter - Weekly'!$A:$A,$A577)</f>
        <v>-17</v>
      </c>
      <c r="H577">
        <f>SUMIFS('[1]FAANGM - News - Weekly'!$B:$B,'[1]FAANGM - News - Weekly'!$A:$A,$A577)</f>
        <v>2875</v>
      </c>
      <c r="I577">
        <f>SUMIFS('[1]FAANGM - News - Weekly'!$C:$C,'[1]FAANGM - News - Weekly'!$A:$A,$A577)</f>
        <v>36</v>
      </c>
      <c r="J577">
        <f>SUMIFS('[1]FAANGM - News - Weekly'!$D:$D,'[1]FAANGM - News - Weekly'!$A:$A,$A577)</f>
        <v>-6</v>
      </c>
      <c r="K577">
        <f>IF(Q577=0,(Q576+Q578)/2,Q577)</f>
        <v>49948614</v>
      </c>
      <c r="L577">
        <f>IF(R577=0,(R576+R578)/2,R577)</f>
        <v>0.50891558755313504</v>
      </c>
      <c r="Q577">
        <f>SUMIFS('[1]FAANGM - Short Interest'!$B:$B,'[1]FAANGM - Short Interest'!$A:$A,B577)</f>
        <v>0</v>
      </c>
      <c r="R577">
        <f>SUMIFS('[1]FAANGM - Short Interest'!$E:$E,'[1]FAANGM - Short Interest'!$A:$A,B577)</f>
        <v>0</v>
      </c>
    </row>
    <row r="578" spans="1:18" x14ac:dyDescent="0.35">
      <c r="A578" s="2">
        <v>44211</v>
      </c>
      <c r="B578" s="3">
        <v>44211</v>
      </c>
      <c r="C578">
        <f>SUMIFS('[1]FAANGM - Price - Weekly'!$E:$E,'[1]FAANGM - Price - Weekly'!$A:$A,$A578)</f>
        <v>127.14</v>
      </c>
      <c r="D578">
        <f>SUMIFS('[1]FAANGM - Volume - Weekly'!$D:$D,'[1]FAANGM - Volume - Weekly'!$A:$A,A578)</f>
        <v>483030016</v>
      </c>
      <c r="E578">
        <f>SUMIFS('[1]FAANGM - Twitter - Weekly'!$B:$B,'[1]FAANGM - Twitter - Weekly'!$A:$A,$A578)</f>
        <v>2084</v>
      </c>
      <c r="F578">
        <f>SUMIFS('[1]FAANGM - Twitter - Weekly'!$C:$C,'[1]FAANGM - Twitter - Weekly'!$A:$A,$A578)</f>
        <v>20</v>
      </c>
      <c r="G578">
        <f>SUMIFS('[1]FAANGM - Twitter - Weekly'!$D:$D,'[1]FAANGM - Twitter - Weekly'!$A:$A,$A578)</f>
        <v>-27</v>
      </c>
      <c r="H578">
        <f>SUMIFS('[1]FAANGM - News - Weekly'!$B:$B,'[1]FAANGM - News - Weekly'!$A:$A,$A578)</f>
        <v>3009</v>
      </c>
      <c r="I578">
        <f>SUMIFS('[1]FAANGM - News - Weekly'!$C:$C,'[1]FAANGM - News - Weekly'!$A:$A,$A578)</f>
        <v>19</v>
      </c>
      <c r="J578">
        <f>SUMIFS('[1]FAANGM - News - Weekly'!$D:$D,'[1]FAANGM - News - Weekly'!$A:$A,$A578)</f>
        <v>-7</v>
      </c>
      <c r="K578">
        <f>IF(Q578=0,(Q577+Q579)/2,Q578)</f>
        <v>99897228</v>
      </c>
      <c r="L578">
        <f>IF(R578=0,(R577+R579)/2,R578)</f>
        <v>1.0178311751062701</v>
      </c>
      <c r="Q578">
        <f>SUMIFS('[1]FAANGM - Short Interest'!$B:$B,'[1]FAANGM - Short Interest'!$A:$A,B578)</f>
        <v>99897228</v>
      </c>
      <c r="R578">
        <f>SUMIFS('[1]FAANGM - Short Interest'!$E:$E,'[1]FAANGM - Short Interest'!$A:$A,B578)</f>
        <v>1.0178311751062701</v>
      </c>
    </row>
    <row r="579" spans="1:18" x14ac:dyDescent="0.35">
      <c r="A579" s="2">
        <v>44218</v>
      </c>
      <c r="B579" s="3">
        <v>0</v>
      </c>
      <c r="C579">
        <f>SUMIFS('[1]FAANGM - Price - Weekly'!$E:$E,'[1]FAANGM - Price - Weekly'!$A:$A,$A579)</f>
        <v>139.07</v>
      </c>
      <c r="D579">
        <f>SUMIFS('[1]FAANGM - Volume - Weekly'!$D:$D,'[1]FAANGM - Volume - Weekly'!$A:$A,A579)</f>
        <v>430070016</v>
      </c>
      <c r="E579">
        <f>SUMIFS('[1]FAANGM - Twitter - Weekly'!$B:$B,'[1]FAANGM - Twitter - Weekly'!$A:$A,$A579)</f>
        <v>3054</v>
      </c>
      <c r="F579">
        <f>SUMIFS('[1]FAANGM - Twitter - Weekly'!$C:$C,'[1]FAANGM - Twitter - Weekly'!$A:$A,$A579)</f>
        <v>26</v>
      </c>
      <c r="G579">
        <f>SUMIFS('[1]FAANGM - Twitter - Weekly'!$D:$D,'[1]FAANGM - Twitter - Weekly'!$A:$A,$A579)</f>
        <v>-8</v>
      </c>
      <c r="H579">
        <f>SUMIFS('[1]FAANGM - News - Weekly'!$B:$B,'[1]FAANGM - News - Weekly'!$A:$A,$A579)</f>
        <v>2554</v>
      </c>
      <c r="I579">
        <f>SUMIFS('[1]FAANGM - News - Weekly'!$C:$C,'[1]FAANGM - News - Weekly'!$A:$A,$A579)</f>
        <v>34</v>
      </c>
      <c r="J579">
        <f>SUMIFS('[1]FAANGM - News - Weekly'!$D:$D,'[1]FAANGM - News - Weekly'!$A:$A,$A579)</f>
        <v>-20</v>
      </c>
      <c r="K579">
        <f>IF(Q579=0,(Q578+Q580)/2,Q579)</f>
        <v>95879914</v>
      </c>
      <c r="L579">
        <f>IF(R579=0,(R578+R580)/2,R579)</f>
        <v>0.93476167564958401</v>
      </c>
      <c r="Q579">
        <f>SUMIFS('[1]FAANGM - Short Interest'!$B:$B,'[1]FAANGM - Short Interest'!$A:$A,B579)</f>
        <v>0</v>
      </c>
      <c r="R579">
        <f>SUMIFS('[1]FAANGM - Short Interest'!$E:$E,'[1]FAANGM - Short Interest'!$A:$A,B579)</f>
        <v>0</v>
      </c>
    </row>
    <row r="580" spans="1:18" x14ac:dyDescent="0.35">
      <c r="A580" s="2">
        <v>44225</v>
      </c>
      <c r="B580" s="3">
        <v>44225</v>
      </c>
      <c r="C580">
        <f>SUMIFS('[1]FAANGM - Price - Weekly'!$E:$E,'[1]FAANGM - Price - Weekly'!$A:$A,$A580)</f>
        <v>131.96</v>
      </c>
      <c r="D580">
        <f>SUMIFS('[1]FAANGM - Volume - Weekly'!$D:$D,'[1]FAANGM - Volume - Weekly'!$A:$A,A580)</f>
        <v>716990016</v>
      </c>
      <c r="E580">
        <f>SUMIFS('[1]FAANGM - Twitter - Weekly'!$B:$B,'[1]FAANGM - Twitter - Weekly'!$A:$A,$A580)</f>
        <v>4762</v>
      </c>
      <c r="F580">
        <f>SUMIFS('[1]FAANGM - Twitter - Weekly'!$C:$C,'[1]FAANGM - Twitter - Weekly'!$A:$A,$A580)</f>
        <v>73</v>
      </c>
      <c r="G580">
        <f>SUMIFS('[1]FAANGM - Twitter - Weekly'!$D:$D,'[1]FAANGM - Twitter - Weekly'!$A:$A,$A580)</f>
        <v>-38</v>
      </c>
      <c r="H580">
        <f>SUMIFS('[1]FAANGM - News - Weekly'!$B:$B,'[1]FAANGM - News - Weekly'!$A:$A,$A580)</f>
        <v>4311</v>
      </c>
      <c r="I580">
        <f>SUMIFS('[1]FAANGM - News - Weekly'!$C:$C,'[1]FAANGM - News - Weekly'!$A:$A,$A580)</f>
        <v>94</v>
      </c>
      <c r="J580">
        <f>SUMIFS('[1]FAANGM - News - Weekly'!$D:$D,'[1]FAANGM - News - Weekly'!$A:$A,$A580)</f>
        <v>-91</v>
      </c>
      <c r="K580">
        <f>IF(Q580=0,(Q579+Q581)/2,Q580)</f>
        <v>91862600</v>
      </c>
      <c r="L580">
        <f>IF(R580=0,(R579+R581)/2,R580)</f>
        <v>0.85169217619289805</v>
      </c>
      <c r="Q580">
        <f>SUMIFS('[1]FAANGM - Short Interest'!$B:$B,'[1]FAANGM - Short Interest'!$A:$A,B580)</f>
        <v>91862600</v>
      </c>
      <c r="R580">
        <f>SUMIFS('[1]FAANGM - Short Interest'!$E:$E,'[1]FAANGM - Short Interest'!$A:$A,B580)</f>
        <v>0.85169217619289805</v>
      </c>
    </row>
    <row r="581" spans="1:18" x14ac:dyDescent="0.35">
      <c r="A581" s="2">
        <v>44232</v>
      </c>
      <c r="B581" s="3">
        <v>0</v>
      </c>
      <c r="C581">
        <f>SUMIFS('[1]FAANGM - Price - Weekly'!$E:$E,'[1]FAANGM - Price - Weekly'!$A:$A,$A581)</f>
        <v>136.76</v>
      </c>
      <c r="D581">
        <f>SUMIFS('[1]FAANGM - Volume - Weekly'!$D:$D,'[1]FAANGM - Volume - Weekly'!$A:$A,A581)</f>
        <v>439300000</v>
      </c>
      <c r="E581">
        <f>SUMIFS('[1]FAANGM - Twitter - Weekly'!$B:$B,'[1]FAANGM - Twitter - Weekly'!$A:$A,$A581)</f>
        <v>2581</v>
      </c>
      <c r="F581">
        <f>SUMIFS('[1]FAANGM - Twitter - Weekly'!$C:$C,'[1]FAANGM - Twitter - Weekly'!$A:$A,$A581)</f>
        <v>17</v>
      </c>
      <c r="G581">
        <f>SUMIFS('[1]FAANGM - Twitter - Weekly'!$D:$D,'[1]FAANGM - Twitter - Weekly'!$A:$A,$A581)</f>
        <v>-14</v>
      </c>
      <c r="H581">
        <f>SUMIFS('[1]FAANGM - News - Weekly'!$B:$B,'[1]FAANGM - News - Weekly'!$A:$A,$A581)</f>
        <v>2874</v>
      </c>
      <c r="I581">
        <f>SUMIFS('[1]FAANGM - News - Weekly'!$C:$C,'[1]FAANGM - News - Weekly'!$A:$A,$A581)</f>
        <v>16</v>
      </c>
      <c r="J581">
        <f>SUMIFS('[1]FAANGM - News - Weekly'!$D:$D,'[1]FAANGM - News - Weekly'!$A:$A,$A581)</f>
        <v>-31</v>
      </c>
      <c r="K581">
        <f>IF(Q581=0,(Q580+Q582)/2,Q581)</f>
        <v>90096134</v>
      </c>
      <c r="L581">
        <f>IF(R581=0,(R580+R582)/2,R581)</f>
        <v>1.0353075936786089</v>
      </c>
      <c r="Q581">
        <f>SUMIFS('[1]FAANGM - Short Interest'!$B:$B,'[1]FAANGM - Short Interest'!$A:$A,B581)</f>
        <v>0</v>
      </c>
      <c r="R581">
        <f>SUMIFS('[1]FAANGM - Short Interest'!$E:$E,'[1]FAANGM - Short Interest'!$A:$A,B581)</f>
        <v>0</v>
      </c>
    </row>
    <row r="582" spans="1:18" x14ac:dyDescent="0.35">
      <c r="A582" s="2">
        <v>44239</v>
      </c>
      <c r="B582" s="3">
        <v>44239</v>
      </c>
      <c r="C582">
        <f>SUMIFS('[1]FAANGM - Price - Weekly'!$E:$E,'[1]FAANGM - Price - Weekly'!$A:$A,$A582)</f>
        <v>135.37</v>
      </c>
      <c r="D582">
        <f>SUMIFS('[1]FAANGM - Volume - Weekly'!$D:$D,'[1]FAANGM - Volume - Weekly'!$A:$A,A582)</f>
        <v>345540000</v>
      </c>
      <c r="E582">
        <f>SUMIFS('[1]FAANGM - Twitter - Weekly'!$B:$B,'[1]FAANGM - Twitter - Weekly'!$A:$A,$A582)</f>
        <v>2115</v>
      </c>
      <c r="F582">
        <f>SUMIFS('[1]FAANGM - Twitter - Weekly'!$C:$C,'[1]FAANGM - Twitter - Weekly'!$A:$A,$A582)</f>
        <v>10</v>
      </c>
      <c r="G582">
        <f>SUMIFS('[1]FAANGM - Twitter - Weekly'!$D:$D,'[1]FAANGM - Twitter - Weekly'!$A:$A,$A582)</f>
        <v>-21</v>
      </c>
      <c r="H582">
        <f>SUMIFS('[1]FAANGM - News - Weekly'!$B:$B,'[1]FAANGM - News - Weekly'!$A:$A,$A582)</f>
        <v>1718</v>
      </c>
      <c r="I582">
        <f>SUMIFS('[1]FAANGM - News - Weekly'!$C:$C,'[1]FAANGM - News - Weekly'!$A:$A,$A582)</f>
        <v>5</v>
      </c>
      <c r="J582">
        <f>SUMIFS('[1]FAANGM - News - Weekly'!$D:$D,'[1]FAANGM - News - Weekly'!$A:$A,$A582)</f>
        <v>-8</v>
      </c>
      <c r="K582">
        <f>IF(Q582=0,(Q581+Q583)/2,Q582)</f>
        <v>88329668</v>
      </c>
      <c r="L582">
        <f>IF(R582=0,(R581+R583)/2,R582)</f>
        <v>1.2189230111643199</v>
      </c>
      <c r="Q582">
        <f>SUMIFS('[1]FAANGM - Short Interest'!$B:$B,'[1]FAANGM - Short Interest'!$A:$A,B582)</f>
        <v>88329668</v>
      </c>
      <c r="R582">
        <f>SUMIFS('[1]FAANGM - Short Interest'!$E:$E,'[1]FAANGM - Short Interest'!$A:$A,B582)</f>
        <v>1.2189230111643199</v>
      </c>
    </row>
    <row r="583" spans="1:18" x14ac:dyDescent="0.35">
      <c r="A583" s="2">
        <v>44246</v>
      </c>
      <c r="B583" s="3">
        <v>0</v>
      </c>
      <c r="C583">
        <f>SUMIFS('[1]FAANGM - Price - Weekly'!$E:$E,'[1]FAANGM - Price - Weekly'!$A:$A,$A583)</f>
        <v>129.87</v>
      </c>
      <c r="D583">
        <f>SUMIFS('[1]FAANGM - Volume - Weekly'!$D:$D,'[1]FAANGM - Volume - Weekly'!$A:$A,A583)</f>
        <v>363190016</v>
      </c>
      <c r="E583">
        <f>SUMIFS('[1]FAANGM - Twitter - Weekly'!$B:$B,'[1]FAANGM - Twitter - Weekly'!$A:$A,$A583)</f>
        <v>2907</v>
      </c>
      <c r="F583">
        <f>SUMIFS('[1]FAANGM - Twitter - Weekly'!$C:$C,'[1]FAANGM - Twitter - Weekly'!$A:$A,$A583)</f>
        <v>7</v>
      </c>
      <c r="G583">
        <f>SUMIFS('[1]FAANGM - Twitter - Weekly'!$D:$D,'[1]FAANGM - Twitter - Weekly'!$A:$A,$A583)</f>
        <v>-16</v>
      </c>
      <c r="H583">
        <f>SUMIFS('[1]FAANGM - News - Weekly'!$B:$B,'[1]FAANGM - News - Weekly'!$A:$A,$A583)</f>
        <v>2475</v>
      </c>
      <c r="I583">
        <f>SUMIFS('[1]FAANGM - News - Weekly'!$C:$C,'[1]FAANGM - News - Weekly'!$A:$A,$A583)</f>
        <v>10</v>
      </c>
      <c r="J583">
        <f>SUMIFS('[1]FAANGM - News - Weekly'!$D:$D,'[1]FAANGM - News - Weekly'!$A:$A,$A583)</f>
        <v>-16</v>
      </c>
      <c r="K583">
        <f>IF(Q583=0,(Q582+Q584)/2,Q583)</f>
        <v>94564490</v>
      </c>
      <c r="L583">
        <f>IF(R583=0,(R582+R584)/2,R583)</f>
        <v>1.12241773351732</v>
      </c>
      <c r="Q583">
        <f>SUMIFS('[1]FAANGM - Short Interest'!$B:$B,'[1]FAANGM - Short Interest'!$A:$A,B583)</f>
        <v>0</v>
      </c>
      <c r="R583">
        <f>SUMIFS('[1]FAANGM - Short Interest'!$E:$E,'[1]FAANGM - Short Interest'!$A:$A,B583)</f>
        <v>0</v>
      </c>
    </row>
    <row r="584" spans="1:18" x14ac:dyDescent="0.35">
      <c r="A584" s="2">
        <v>44253</v>
      </c>
      <c r="B584" s="3">
        <v>44253</v>
      </c>
      <c r="C584">
        <f>SUMIFS('[1]FAANGM - Price - Weekly'!$E:$E,'[1]FAANGM - Price - Weekly'!$A:$A,$A584)</f>
        <v>121.26</v>
      </c>
      <c r="D584">
        <f>SUMIFS('[1]FAANGM - Volume - Weekly'!$D:$D,'[1]FAANGM - Volume - Weekly'!$A:$A,A584)</f>
        <v>685990016</v>
      </c>
      <c r="E584">
        <f>SUMIFS('[1]FAANGM - Twitter - Weekly'!$B:$B,'[1]FAANGM - Twitter - Weekly'!$A:$A,$A584)</f>
        <v>3691</v>
      </c>
      <c r="F584">
        <f>SUMIFS('[1]FAANGM - Twitter - Weekly'!$C:$C,'[1]FAANGM - Twitter - Weekly'!$A:$A,$A584)</f>
        <v>11</v>
      </c>
      <c r="G584">
        <f>SUMIFS('[1]FAANGM - Twitter - Weekly'!$D:$D,'[1]FAANGM - Twitter - Weekly'!$A:$A,$A584)</f>
        <v>-24</v>
      </c>
      <c r="H584">
        <f>SUMIFS('[1]FAANGM - News - Weekly'!$B:$B,'[1]FAANGM - News - Weekly'!$A:$A,$A584)</f>
        <v>2424</v>
      </c>
      <c r="I584">
        <f>SUMIFS('[1]FAANGM - News - Weekly'!$C:$C,'[1]FAANGM - News - Weekly'!$A:$A,$A584)</f>
        <v>14</v>
      </c>
      <c r="J584">
        <f>SUMIFS('[1]FAANGM - News - Weekly'!$D:$D,'[1]FAANGM - News - Weekly'!$A:$A,$A584)</f>
        <v>-32</v>
      </c>
      <c r="K584">
        <f>IF(Q584=0,(Q583+Q585)/2,Q584)</f>
        <v>100799312</v>
      </c>
      <c r="L584">
        <f>IF(R584=0,(R583+R585)/2,R584)</f>
        <v>1.0259124558703201</v>
      </c>
      <c r="Q584">
        <f>SUMIFS('[1]FAANGM - Short Interest'!$B:$B,'[1]FAANGM - Short Interest'!$A:$A,B584)</f>
        <v>100799312</v>
      </c>
      <c r="R584">
        <f>SUMIFS('[1]FAANGM - Short Interest'!$E:$E,'[1]FAANGM - Short Interest'!$A:$A,B584)</f>
        <v>1.0259124558703201</v>
      </c>
    </row>
    <row r="585" spans="1:18" x14ac:dyDescent="0.35">
      <c r="A585" s="2">
        <v>44260</v>
      </c>
      <c r="B585" s="3">
        <v>0</v>
      </c>
      <c r="C585">
        <f>SUMIFS('[1]FAANGM - Price - Weekly'!$E:$E,'[1]FAANGM - Price - Weekly'!$A:$A,$A585)</f>
        <v>121.42</v>
      </c>
      <c r="D585">
        <f>SUMIFS('[1]FAANGM - Volume - Weekly'!$D:$D,'[1]FAANGM - Volume - Weekly'!$A:$A,A585)</f>
        <v>663459968</v>
      </c>
      <c r="E585">
        <f>SUMIFS('[1]FAANGM - Twitter - Weekly'!$B:$B,'[1]FAANGM - Twitter - Weekly'!$A:$A,$A585)</f>
        <v>3678</v>
      </c>
      <c r="F585">
        <f>SUMIFS('[1]FAANGM - Twitter - Weekly'!$C:$C,'[1]FAANGM - Twitter - Weekly'!$A:$A,$A585)</f>
        <v>21</v>
      </c>
      <c r="G585">
        <f>SUMIFS('[1]FAANGM - Twitter - Weekly'!$D:$D,'[1]FAANGM - Twitter - Weekly'!$A:$A,$A585)</f>
        <v>-34</v>
      </c>
      <c r="H585">
        <f>SUMIFS('[1]FAANGM - News - Weekly'!$B:$B,'[1]FAANGM - News - Weekly'!$A:$A,$A585)</f>
        <v>2459</v>
      </c>
      <c r="I585">
        <f>SUMIFS('[1]FAANGM - News - Weekly'!$C:$C,'[1]FAANGM - News - Weekly'!$A:$A,$A585)</f>
        <v>16</v>
      </c>
      <c r="J585">
        <f>SUMIFS('[1]FAANGM - News - Weekly'!$D:$D,'[1]FAANGM - News - Weekly'!$A:$A,$A585)</f>
        <v>-114</v>
      </c>
      <c r="K585">
        <f>IF(Q585=0,(Q584+Q586)/2,Q585)</f>
        <v>103905159.5</v>
      </c>
      <c r="L585">
        <f>IF(R585=0,(R584+R586)/2,R585)</f>
        <v>0.98403015730283849</v>
      </c>
      <c r="Q585">
        <f>SUMIFS('[1]FAANGM - Short Interest'!$B:$B,'[1]FAANGM - Short Interest'!$A:$A,B585)</f>
        <v>0</v>
      </c>
      <c r="R585">
        <f>SUMIFS('[1]FAANGM - Short Interest'!$E:$E,'[1]FAANGM - Short Interest'!$A:$A,B585)</f>
        <v>0</v>
      </c>
    </row>
    <row r="586" spans="1:18" x14ac:dyDescent="0.35">
      <c r="A586" s="2">
        <v>44267</v>
      </c>
      <c r="B586" s="3">
        <v>44270</v>
      </c>
      <c r="C586">
        <f>SUMIFS('[1]FAANGM - Price - Weekly'!$E:$E,'[1]FAANGM - Price - Weekly'!$A:$A,$A586)</f>
        <v>121.03</v>
      </c>
      <c r="D586">
        <f>SUMIFS('[1]FAANGM - Volume - Weekly'!$D:$D,'[1]FAANGM - Volume - Weekly'!$A:$A,A586)</f>
        <v>586979968</v>
      </c>
      <c r="E586">
        <f>SUMIFS('[1]FAANGM - Twitter - Weekly'!$B:$B,'[1]FAANGM - Twitter - Weekly'!$A:$A,$A586)</f>
        <v>2402</v>
      </c>
      <c r="F586">
        <f>SUMIFS('[1]FAANGM - Twitter - Weekly'!$C:$C,'[1]FAANGM - Twitter - Weekly'!$A:$A,$A586)</f>
        <v>19</v>
      </c>
      <c r="G586">
        <f>SUMIFS('[1]FAANGM - Twitter - Weekly'!$D:$D,'[1]FAANGM - Twitter - Weekly'!$A:$A,$A586)</f>
        <v>-39</v>
      </c>
      <c r="H586">
        <f>SUMIFS('[1]FAANGM - News - Weekly'!$B:$B,'[1]FAANGM - News - Weekly'!$A:$A,$A586)</f>
        <v>2327</v>
      </c>
      <c r="I586">
        <f>SUMIFS('[1]FAANGM - News - Weekly'!$C:$C,'[1]FAANGM - News - Weekly'!$A:$A,$A586)</f>
        <v>17</v>
      </c>
      <c r="J586">
        <f>SUMIFS('[1]FAANGM - News - Weekly'!$D:$D,'[1]FAANGM - News - Weekly'!$A:$A,$A586)</f>
        <v>-27</v>
      </c>
      <c r="K586">
        <f>IF(Q586=0,(Q585+Q587)/2,Q586)</f>
        <v>107011007</v>
      </c>
      <c r="L586">
        <f>IF(R586=0,(R585+R587)/2,R586)</f>
        <v>0.942147858735357</v>
      </c>
      <c r="Q586">
        <f>SUMIFS('[1]FAANGM - Short Interest'!$B:$B,'[1]FAANGM - Short Interest'!$A:$A,B586)</f>
        <v>107011007</v>
      </c>
      <c r="R586">
        <f>SUMIFS('[1]FAANGM - Short Interest'!$E:$E,'[1]FAANGM - Short Interest'!$A:$A,B586)</f>
        <v>0.942147858735357</v>
      </c>
    </row>
    <row r="587" spans="1:18" x14ac:dyDescent="0.35">
      <c r="A587" s="2">
        <v>44274</v>
      </c>
      <c r="B587" s="3">
        <v>0</v>
      </c>
      <c r="C587">
        <f>SUMIFS('[1]FAANGM - Price - Weekly'!$E:$E,'[1]FAANGM - Price - Weekly'!$A:$A,$A587)</f>
        <v>119.99</v>
      </c>
      <c r="D587">
        <f>SUMIFS('[1]FAANGM - Volume - Weekly'!$D:$D,'[1]FAANGM - Volume - Weekly'!$A:$A,A587)</f>
        <v>626769984</v>
      </c>
      <c r="E587">
        <f>SUMIFS('[1]FAANGM - Twitter - Weekly'!$B:$B,'[1]FAANGM - Twitter - Weekly'!$A:$A,$A587)</f>
        <v>2389</v>
      </c>
      <c r="F587">
        <f>SUMIFS('[1]FAANGM - Twitter - Weekly'!$C:$C,'[1]FAANGM - Twitter - Weekly'!$A:$A,$A587)</f>
        <v>11</v>
      </c>
      <c r="G587">
        <f>SUMIFS('[1]FAANGM - Twitter - Weekly'!$D:$D,'[1]FAANGM - Twitter - Weekly'!$A:$A,$A587)</f>
        <v>-35</v>
      </c>
      <c r="H587">
        <f>SUMIFS('[1]FAANGM - News - Weekly'!$B:$B,'[1]FAANGM - News - Weekly'!$A:$A,$A587)</f>
        <v>2218</v>
      </c>
      <c r="I587">
        <f>SUMIFS('[1]FAANGM - News - Weekly'!$C:$C,'[1]FAANGM - News - Weekly'!$A:$A,$A587)</f>
        <v>4</v>
      </c>
      <c r="J587">
        <f>SUMIFS('[1]FAANGM - News - Weekly'!$D:$D,'[1]FAANGM - News - Weekly'!$A:$A,$A587)</f>
        <v>-39</v>
      </c>
      <c r="K587">
        <f>IF(Q587=0,(Q586+Q588)/2,Q587)</f>
        <v>103249889</v>
      </c>
      <c r="L587">
        <f>IF(R587=0,(R586+R588)/2,R587)</f>
        <v>0.97320865162277848</v>
      </c>
      <c r="Q587">
        <f>SUMIFS('[1]FAANGM - Short Interest'!$B:$B,'[1]FAANGM - Short Interest'!$A:$A,B587)</f>
        <v>0</v>
      </c>
      <c r="R587">
        <f>SUMIFS('[1]FAANGM - Short Interest'!$E:$E,'[1]FAANGM - Short Interest'!$A:$A,B587)</f>
        <v>0</v>
      </c>
    </row>
    <row r="588" spans="1:18" x14ac:dyDescent="0.35">
      <c r="A588" s="2">
        <v>44281</v>
      </c>
      <c r="B588" s="3">
        <v>44286</v>
      </c>
      <c r="C588">
        <f>SUMIFS('[1]FAANGM - Price - Weekly'!$E:$E,'[1]FAANGM - Price - Weekly'!$A:$A,$A588)</f>
        <v>121.21</v>
      </c>
      <c r="D588">
        <f>SUMIFS('[1]FAANGM - Volume - Weekly'!$D:$D,'[1]FAANGM - Volume - Weekly'!$A:$A,A588)</f>
        <v>488830016</v>
      </c>
      <c r="E588">
        <f>SUMIFS('[1]FAANGM - Twitter - Weekly'!$B:$B,'[1]FAANGM - Twitter - Weekly'!$A:$A,$A588)</f>
        <v>2015</v>
      </c>
      <c r="F588">
        <f>SUMIFS('[1]FAANGM - Twitter - Weekly'!$C:$C,'[1]FAANGM - Twitter - Weekly'!$A:$A,$A588)</f>
        <v>4</v>
      </c>
      <c r="G588">
        <f>SUMIFS('[1]FAANGM - Twitter - Weekly'!$D:$D,'[1]FAANGM - Twitter - Weekly'!$A:$A,$A588)</f>
        <v>-14</v>
      </c>
      <c r="H588">
        <f>SUMIFS('[1]FAANGM - News - Weekly'!$B:$B,'[1]FAANGM - News - Weekly'!$A:$A,$A588)</f>
        <v>1803</v>
      </c>
      <c r="I588">
        <f>SUMIFS('[1]FAANGM - News - Weekly'!$C:$C,'[1]FAANGM - News - Weekly'!$A:$A,$A588)</f>
        <v>3</v>
      </c>
      <c r="J588">
        <f>SUMIFS('[1]FAANGM - News - Weekly'!$D:$D,'[1]FAANGM - News - Weekly'!$A:$A,$A588)</f>
        <v>-4</v>
      </c>
      <c r="K588">
        <f>IF(Q588=0,(Q587+Q589)/2,Q588)</f>
        <v>99488771</v>
      </c>
      <c r="L588">
        <f>IF(R588=0,(R587+R589)/2,R588)</f>
        <v>1.0042694445102001</v>
      </c>
      <c r="Q588">
        <f>SUMIFS('[1]FAANGM - Short Interest'!$B:$B,'[1]FAANGM - Short Interest'!$A:$A,B588)</f>
        <v>99488771</v>
      </c>
      <c r="R588">
        <f>SUMIFS('[1]FAANGM - Short Interest'!$E:$E,'[1]FAANGM - Short Interest'!$A:$A,B588)</f>
        <v>1.0042694445102001</v>
      </c>
    </row>
    <row r="589" spans="1:18" x14ac:dyDescent="0.35">
      <c r="A589" s="2">
        <v>44288</v>
      </c>
      <c r="B589" s="3">
        <v>0</v>
      </c>
      <c r="C589">
        <f>SUMIFS('[1]FAANGM - Price - Weekly'!$E:$E,'[1]FAANGM - Price - Weekly'!$A:$A,$A589)</f>
        <v>123</v>
      </c>
      <c r="D589">
        <f>SUMIFS('[1]FAANGM - Volume - Weekly'!$D:$D,'[1]FAANGM - Volume - Weekly'!$A:$A,A589)</f>
        <v>359900000</v>
      </c>
      <c r="E589">
        <f>SUMIFS('[1]FAANGM - Twitter - Weekly'!$B:$B,'[1]FAANGM - Twitter - Weekly'!$A:$A,$A589)</f>
        <v>1748</v>
      </c>
      <c r="F589">
        <f>SUMIFS('[1]FAANGM - Twitter - Weekly'!$C:$C,'[1]FAANGM - Twitter - Weekly'!$A:$A,$A589)</f>
        <v>9</v>
      </c>
      <c r="G589">
        <f>SUMIFS('[1]FAANGM - Twitter - Weekly'!$D:$D,'[1]FAANGM - Twitter - Weekly'!$A:$A,$A589)</f>
        <v>-25</v>
      </c>
      <c r="H589">
        <f>SUMIFS('[1]FAANGM - News - Weekly'!$B:$B,'[1]FAANGM - News - Weekly'!$A:$A,$A589)</f>
        <v>1919</v>
      </c>
      <c r="I589">
        <f>SUMIFS('[1]FAANGM - News - Weekly'!$C:$C,'[1]FAANGM - News - Weekly'!$A:$A,$A589)</f>
        <v>1</v>
      </c>
      <c r="J589">
        <f>SUMIFS('[1]FAANGM - News - Weekly'!$D:$D,'[1]FAANGM - News - Weekly'!$A:$A,$A589)</f>
        <v>-15</v>
      </c>
      <c r="K589">
        <f>IF(Q589=0,(Q588+Q590)/2,Q589)</f>
        <v>113563250</v>
      </c>
      <c r="L589">
        <f>IF(R589=0,(R588+R590)/2,R589)</f>
        <v>1.3075684817977751</v>
      </c>
      <c r="Q589">
        <f>SUMIFS('[1]FAANGM - Short Interest'!$B:$B,'[1]FAANGM - Short Interest'!$A:$A,B589)</f>
        <v>0</v>
      </c>
      <c r="R589">
        <f>SUMIFS('[1]FAANGM - Short Interest'!$E:$E,'[1]FAANGM - Short Interest'!$A:$A,B589)</f>
        <v>0</v>
      </c>
    </row>
    <row r="590" spans="1:18" x14ac:dyDescent="0.35">
      <c r="A590" s="2">
        <v>44295</v>
      </c>
      <c r="B590" s="3">
        <v>44301</v>
      </c>
      <c r="C590">
        <f>SUMIFS('[1]FAANGM - Price - Weekly'!$E:$E,'[1]FAANGM - Price - Weekly'!$A:$A,$A590)</f>
        <v>132.995</v>
      </c>
      <c r="D590">
        <f>SUMIFS('[1]FAANGM - Volume - Weekly'!$D:$D,'[1]FAANGM - Volume - Weekly'!$A:$A,A590)</f>
        <v>447820000</v>
      </c>
      <c r="E590">
        <f>SUMIFS('[1]FAANGM - Twitter - Weekly'!$B:$B,'[1]FAANGM - Twitter - Weekly'!$A:$A,$A590)</f>
        <v>2326</v>
      </c>
      <c r="F590">
        <f>SUMIFS('[1]FAANGM - Twitter - Weekly'!$C:$C,'[1]FAANGM - Twitter - Weekly'!$A:$A,$A590)</f>
        <v>12</v>
      </c>
      <c r="G590">
        <f>SUMIFS('[1]FAANGM - Twitter - Weekly'!$D:$D,'[1]FAANGM - Twitter - Weekly'!$A:$A,$A590)</f>
        <v>-22</v>
      </c>
      <c r="H590">
        <f>SUMIFS('[1]FAANGM - News - Weekly'!$B:$B,'[1]FAANGM - News - Weekly'!$A:$A,$A590)</f>
        <v>2602</v>
      </c>
      <c r="I590">
        <f>SUMIFS('[1]FAANGM - News - Weekly'!$C:$C,'[1]FAANGM - News - Weekly'!$A:$A,$A590)</f>
        <v>13</v>
      </c>
      <c r="J590">
        <f>SUMIFS('[1]FAANGM - News - Weekly'!$D:$D,'[1]FAANGM - News - Weekly'!$A:$A,$A590)</f>
        <v>-24</v>
      </c>
      <c r="K590">
        <f>IF(Q590=0,(Q589+Q591)/2,Q590)</f>
        <v>127637729</v>
      </c>
      <c r="L590">
        <f>IF(R590=0,(R589+R591)/2,R590)</f>
        <v>1.6108675190853501</v>
      </c>
      <c r="Q590">
        <f>SUMIFS('[1]FAANGM - Short Interest'!$B:$B,'[1]FAANGM - Short Interest'!$A:$A,B590)</f>
        <v>127637729</v>
      </c>
      <c r="R590">
        <f>SUMIFS('[1]FAANGM - Short Interest'!$E:$E,'[1]FAANGM - Short Interest'!$A:$A,B590)</f>
        <v>1.6108675190853501</v>
      </c>
    </row>
    <row r="591" spans="1:18" x14ac:dyDescent="0.35">
      <c r="A591" s="2">
        <v>44302</v>
      </c>
      <c r="B591" s="3">
        <v>0</v>
      </c>
      <c r="C591">
        <f>SUMIFS('[1]FAANGM - Price - Weekly'!$E:$E,'[1]FAANGM - Price - Weekly'!$A:$A,$A591)</f>
        <v>134.16</v>
      </c>
      <c r="D591">
        <f>SUMIFS('[1]FAANGM - Volume - Weekly'!$D:$D,'[1]FAANGM - Volume - Weekly'!$A:$A,A591)</f>
        <v>444180000</v>
      </c>
      <c r="E591">
        <f>SUMIFS('[1]FAANGM - Twitter - Weekly'!$B:$B,'[1]FAANGM - Twitter - Weekly'!$A:$A,$A591)</f>
        <v>1833</v>
      </c>
      <c r="F591">
        <f>SUMIFS('[1]FAANGM - Twitter - Weekly'!$C:$C,'[1]FAANGM - Twitter - Weekly'!$A:$A,$A591)</f>
        <v>23</v>
      </c>
      <c r="G591">
        <f>SUMIFS('[1]FAANGM - Twitter - Weekly'!$D:$D,'[1]FAANGM - Twitter - Weekly'!$A:$A,$A591)</f>
        <v>-11</v>
      </c>
      <c r="H591">
        <f>SUMIFS('[1]FAANGM - News - Weekly'!$B:$B,'[1]FAANGM - News - Weekly'!$A:$A,$A591)</f>
        <v>2226</v>
      </c>
      <c r="I591">
        <f>SUMIFS('[1]FAANGM - News - Weekly'!$C:$C,'[1]FAANGM - News - Weekly'!$A:$A,$A591)</f>
        <v>8</v>
      </c>
      <c r="J591">
        <f>SUMIFS('[1]FAANGM - News - Weekly'!$D:$D,'[1]FAANGM - News - Weekly'!$A:$A,$A591)</f>
        <v>-9</v>
      </c>
      <c r="K591">
        <f>IF(Q591=0,(Q590+Q592)/2,Q591)</f>
        <v>63818864.5</v>
      </c>
      <c r="L591">
        <f>IF(R591=0,(R590+R592)/2,R591)</f>
        <v>0.80543375954267504</v>
      </c>
      <c r="Q591">
        <f>SUMIFS('[1]FAANGM - Short Interest'!$B:$B,'[1]FAANGM - Short Interest'!$A:$A,B591)</f>
        <v>0</v>
      </c>
      <c r="R591">
        <f>SUMIFS('[1]FAANGM - Short Interest'!$E:$E,'[1]FAANGM - Short Interest'!$A:$A,B591)</f>
        <v>0</v>
      </c>
    </row>
    <row r="592" spans="1:18" x14ac:dyDescent="0.35">
      <c r="A592" s="2">
        <v>44309</v>
      </c>
      <c r="B592" s="3">
        <v>0</v>
      </c>
      <c r="C592">
        <f>SUMIFS('[1]FAANGM - Price - Weekly'!$E:$E,'[1]FAANGM - Price - Weekly'!$A:$A,$A592)</f>
        <v>134.32</v>
      </c>
      <c r="D592">
        <f>SUMIFS('[1]FAANGM - Volume - Weekly'!$D:$D,'[1]FAANGM - Volume - Weekly'!$A:$A,A592)</f>
        <v>421249984</v>
      </c>
      <c r="E592">
        <f>SUMIFS('[1]FAANGM - Twitter - Weekly'!$B:$B,'[1]FAANGM - Twitter - Weekly'!$A:$A,$A592)</f>
        <v>2415</v>
      </c>
      <c r="F592">
        <f>SUMIFS('[1]FAANGM - Twitter - Weekly'!$C:$C,'[1]FAANGM - Twitter - Weekly'!$A:$A,$A592)</f>
        <v>14</v>
      </c>
      <c r="G592">
        <f>SUMIFS('[1]FAANGM - Twitter - Weekly'!$D:$D,'[1]FAANGM - Twitter - Weekly'!$A:$A,$A592)</f>
        <v>-27</v>
      </c>
      <c r="H592">
        <f>SUMIFS('[1]FAANGM - News - Weekly'!$B:$B,'[1]FAANGM - News - Weekly'!$A:$A,$A592)</f>
        <v>2726</v>
      </c>
      <c r="I592">
        <f>SUMIFS('[1]FAANGM - News - Weekly'!$C:$C,'[1]FAANGM - News - Weekly'!$A:$A,$A592)</f>
        <v>5</v>
      </c>
      <c r="J592">
        <f>SUMIFS('[1]FAANGM - News - Weekly'!$D:$D,'[1]FAANGM - News - Weekly'!$A:$A,$A592)</f>
        <v>-22</v>
      </c>
      <c r="K592">
        <f>IF(Q592=0,(Q591+Q593)/2,Q592)</f>
        <v>41355174</v>
      </c>
      <c r="L592">
        <f>IF(R592=0,(R591+R593)/2,R592)</f>
        <v>0.50689755292390004</v>
      </c>
      <c r="Q592">
        <f>SUMIFS('[1]FAANGM - Short Interest'!$B:$B,'[1]FAANGM - Short Interest'!$A:$A,B592)</f>
        <v>0</v>
      </c>
      <c r="R592">
        <f>SUMIFS('[1]FAANGM - Short Interest'!$E:$E,'[1]FAANGM - Short Interest'!$A:$A,B592)</f>
        <v>0</v>
      </c>
    </row>
    <row r="593" spans="1:18" x14ac:dyDescent="0.35">
      <c r="A593" s="2">
        <v>44316</v>
      </c>
      <c r="B593" s="3">
        <v>44316</v>
      </c>
      <c r="C593">
        <f>SUMIFS('[1]FAANGM - Price - Weekly'!$E:$E,'[1]FAANGM - Price - Weekly'!$A:$A,$A593)</f>
        <v>131.46</v>
      </c>
      <c r="D593">
        <f>SUMIFS('[1]FAANGM - Volume - Weekly'!$D:$D,'[1]FAANGM - Volume - Weekly'!$A:$A,A593)</f>
        <v>501620000</v>
      </c>
      <c r="E593">
        <f>SUMIFS('[1]FAANGM - Twitter - Weekly'!$B:$B,'[1]FAANGM - Twitter - Weekly'!$A:$A,$A593)</f>
        <v>5646</v>
      </c>
      <c r="F593">
        <f>SUMIFS('[1]FAANGM - Twitter - Weekly'!$C:$C,'[1]FAANGM - Twitter - Weekly'!$A:$A,$A593)</f>
        <v>110</v>
      </c>
      <c r="G593">
        <f>SUMIFS('[1]FAANGM - Twitter - Weekly'!$D:$D,'[1]FAANGM - Twitter - Weekly'!$A:$A,$A593)</f>
        <v>-57</v>
      </c>
      <c r="H593">
        <f>SUMIFS('[1]FAANGM - News - Weekly'!$B:$B,'[1]FAANGM - News - Weekly'!$A:$A,$A593)</f>
        <v>4238</v>
      </c>
      <c r="I593">
        <f>SUMIFS('[1]FAANGM - News - Weekly'!$C:$C,'[1]FAANGM - News - Weekly'!$A:$A,$A593)</f>
        <v>168</v>
      </c>
      <c r="J593">
        <f>SUMIFS('[1]FAANGM - News - Weekly'!$D:$D,'[1]FAANGM - News - Weekly'!$A:$A,$A593)</f>
        <v>-102</v>
      </c>
      <c r="K593">
        <f>IF(Q593=0,(Q592+Q594)/2,Q593)</f>
        <v>82710348</v>
      </c>
      <c r="L593">
        <f>IF(R593=0,(R592+R594)/2,R593)</f>
        <v>1.0137951058478001</v>
      </c>
      <c r="Q593">
        <f>SUMIFS('[1]FAANGM - Short Interest'!$B:$B,'[1]FAANGM - Short Interest'!$A:$A,B593)</f>
        <v>82710348</v>
      </c>
      <c r="R593">
        <f>SUMIFS('[1]FAANGM - Short Interest'!$E:$E,'[1]FAANGM - Short Interest'!$A:$A,B593)</f>
        <v>1.0137951058478001</v>
      </c>
    </row>
    <row r="594" spans="1:18" x14ac:dyDescent="0.35">
      <c r="A594" s="2">
        <v>44323</v>
      </c>
      <c r="B594" s="3">
        <v>0</v>
      </c>
      <c r="C594">
        <f>SUMIFS('[1]FAANGM - Price - Weekly'!$E:$E,'[1]FAANGM - Price - Weekly'!$A:$A,$A594)</f>
        <v>130.21</v>
      </c>
      <c r="D594">
        <f>SUMIFS('[1]FAANGM - Volume - Weekly'!$D:$D,'[1]FAANGM - Volume - Weekly'!$A:$A,A594)</f>
        <v>453800000</v>
      </c>
      <c r="E594">
        <f>SUMIFS('[1]FAANGM - Twitter - Weekly'!$B:$B,'[1]FAANGM - Twitter - Weekly'!$A:$A,$A594)</f>
        <v>1827</v>
      </c>
      <c r="F594">
        <f>SUMIFS('[1]FAANGM - Twitter - Weekly'!$C:$C,'[1]FAANGM - Twitter - Weekly'!$A:$A,$A594)</f>
        <v>14</v>
      </c>
      <c r="G594">
        <f>SUMIFS('[1]FAANGM - Twitter - Weekly'!$D:$D,'[1]FAANGM - Twitter - Weekly'!$A:$A,$A594)</f>
        <v>-21</v>
      </c>
      <c r="H594">
        <f>SUMIFS('[1]FAANGM - News - Weekly'!$B:$B,'[1]FAANGM - News - Weekly'!$A:$A,$A594)</f>
        <v>2117</v>
      </c>
      <c r="I594">
        <f>SUMIFS('[1]FAANGM - News - Weekly'!$C:$C,'[1]FAANGM - News - Weekly'!$A:$A,$A594)</f>
        <v>16</v>
      </c>
      <c r="J594">
        <f>SUMIFS('[1]FAANGM - News - Weekly'!$D:$D,'[1]FAANGM - News - Weekly'!$A:$A,$A594)</f>
        <v>-38</v>
      </c>
      <c r="K594">
        <f>IF(Q594=0,(Q593+Q595)/2,Q594)</f>
        <v>88728801.5</v>
      </c>
      <c r="L594">
        <f>IF(R594=0,(R593+R595)/2,R594)</f>
        <v>1.0414537504394001</v>
      </c>
      <c r="Q594">
        <f>SUMIFS('[1]FAANGM - Short Interest'!$B:$B,'[1]FAANGM - Short Interest'!$A:$A,B594)</f>
        <v>0</v>
      </c>
      <c r="R594">
        <f>SUMIFS('[1]FAANGM - Short Interest'!$E:$E,'[1]FAANGM - Short Interest'!$A:$A,B594)</f>
        <v>0</v>
      </c>
    </row>
    <row r="595" spans="1:18" x14ac:dyDescent="0.35">
      <c r="A595" s="2">
        <v>44330</v>
      </c>
      <c r="B595" s="3">
        <v>44330</v>
      </c>
      <c r="C595">
        <f>SUMIFS('[1]FAANGM - Price - Weekly'!$E:$E,'[1]FAANGM - Price - Weekly'!$A:$A,$A595)</f>
        <v>127.45</v>
      </c>
      <c r="D595">
        <f>SUMIFS('[1]FAANGM - Volume - Weekly'!$D:$D,'[1]FAANGM - Volume - Weekly'!$A:$A,A595)</f>
        <v>514169984</v>
      </c>
      <c r="E595">
        <f>SUMIFS('[1]FAANGM - Twitter - Weekly'!$B:$B,'[1]FAANGM - Twitter - Weekly'!$A:$A,$A595)</f>
        <v>1513</v>
      </c>
      <c r="F595">
        <f>SUMIFS('[1]FAANGM - Twitter - Weekly'!$C:$C,'[1]FAANGM - Twitter - Weekly'!$A:$A,$A595)</f>
        <v>17</v>
      </c>
      <c r="G595">
        <f>SUMIFS('[1]FAANGM - Twitter - Weekly'!$D:$D,'[1]FAANGM - Twitter - Weekly'!$A:$A,$A595)</f>
        <v>-12</v>
      </c>
      <c r="H595">
        <f>SUMIFS('[1]FAANGM - News - Weekly'!$B:$B,'[1]FAANGM - News - Weekly'!$A:$A,$A595)</f>
        <v>1941</v>
      </c>
      <c r="I595">
        <f>SUMIFS('[1]FAANGM - News - Weekly'!$C:$C,'[1]FAANGM - News - Weekly'!$A:$A,$A595)</f>
        <v>36</v>
      </c>
      <c r="J595">
        <f>SUMIFS('[1]FAANGM - News - Weekly'!$D:$D,'[1]FAANGM - News - Weekly'!$A:$A,$A595)</f>
        <v>-6</v>
      </c>
      <c r="K595">
        <f>IF(Q595=0,(Q594+Q596)/2,Q595)</f>
        <v>94747255</v>
      </c>
      <c r="L595">
        <f>IF(R595=0,(R594+R596)/2,R595)</f>
        <v>1.069112395031</v>
      </c>
      <c r="Q595">
        <f>SUMIFS('[1]FAANGM - Short Interest'!$B:$B,'[1]FAANGM - Short Interest'!$A:$A,B595)</f>
        <v>94747255</v>
      </c>
      <c r="R595">
        <f>SUMIFS('[1]FAANGM - Short Interest'!$E:$E,'[1]FAANGM - Short Interest'!$A:$A,B595)</f>
        <v>1.069112395031</v>
      </c>
    </row>
    <row r="596" spans="1:18" x14ac:dyDescent="0.35">
      <c r="A596" s="2">
        <v>44337</v>
      </c>
      <c r="B596" s="3">
        <v>0</v>
      </c>
      <c r="C596">
        <f>SUMIFS('[1]FAANGM - Price - Weekly'!$E:$E,'[1]FAANGM - Price - Weekly'!$A:$A,$A596)</f>
        <v>125.43</v>
      </c>
      <c r="D596">
        <f>SUMIFS('[1]FAANGM - Volume - Weekly'!$D:$D,'[1]FAANGM - Volume - Weekly'!$A:$A,A596)</f>
        <v>386350016</v>
      </c>
      <c r="E596">
        <f>SUMIFS('[1]FAANGM - Twitter - Weekly'!$B:$B,'[1]FAANGM - Twitter - Weekly'!$A:$A,$A596)</f>
        <v>1467</v>
      </c>
      <c r="F596">
        <f>SUMIFS('[1]FAANGM - Twitter - Weekly'!$C:$C,'[1]FAANGM - Twitter - Weekly'!$A:$A,$A596)</f>
        <v>26</v>
      </c>
      <c r="G596">
        <f>SUMIFS('[1]FAANGM - Twitter - Weekly'!$D:$D,'[1]FAANGM - Twitter - Weekly'!$A:$A,$A596)</f>
        <v>-22</v>
      </c>
      <c r="H596">
        <f>SUMIFS('[1]FAANGM - News - Weekly'!$B:$B,'[1]FAANGM - News - Weekly'!$A:$A,$A596)</f>
        <v>3099</v>
      </c>
      <c r="I596">
        <f>SUMIFS('[1]FAANGM - News - Weekly'!$C:$C,'[1]FAANGM - News - Weekly'!$A:$A,$A596)</f>
        <v>8</v>
      </c>
      <c r="J596">
        <f>SUMIFS('[1]FAANGM - News - Weekly'!$D:$D,'[1]FAANGM - News - Weekly'!$A:$A,$A596)</f>
        <v>-32</v>
      </c>
      <c r="K596">
        <f>IF(Q596=0,(Q595+Q597)/2,Q596)</f>
        <v>108899453.5</v>
      </c>
      <c r="L596">
        <f>IF(R596=0,(R595+R597)/2,R596)</f>
        <v>1.4497089679666599</v>
      </c>
      <c r="Q596">
        <f>SUMIFS('[1]FAANGM - Short Interest'!$B:$B,'[1]FAANGM - Short Interest'!$A:$A,B596)</f>
        <v>0</v>
      </c>
      <c r="R596">
        <f>SUMIFS('[1]FAANGM - Short Interest'!$E:$E,'[1]FAANGM - Short Interest'!$A:$A,B596)</f>
        <v>0</v>
      </c>
    </row>
    <row r="597" spans="1:18" x14ac:dyDescent="0.35">
      <c r="A597" s="2">
        <v>44344</v>
      </c>
      <c r="B597" s="3">
        <v>44344</v>
      </c>
      <c r="C597">
        <f>SUMIFS('[1]FAANGM - Price - Weekly'!$E:$E,'[1]FAANGM - Price - Weekly'!$A:$A,$A597)</f>
        <v>124.61</v>
      </c>
      <c r="D597">
        <f>SUMIFS('[1]FAANGM - Volume - Weekly'!$D:$D,'[1]FAANGM - Volume - Weekly'!$A:$A,A597)</f>
        <v>357620000</v>
      </c>
      <c r="E597">
        <f>SUMIFS('[1]FAANGM - Twitter - Weekly'!$B:$B,'[1]FAANGM - Twitter - Weekly'!$A:$A,$A597)</f>
        <v>1650</v>
      </c>
      <c r="F597">
        <f>SUMIFS('[1]FAANGM - Twitter - Weekly'!$C:$C,'[1]FAANGM - Twitter - Weekly'!$A:$A,$A597)</f>
        <v>6</v>
      </c>
      <c r="G597">
        <f>SUMIFS('[1]FAANGM - Twitter - Weekly'!$D:$D,'[1]FAANGM - Twitter - Weekly'!$A:$A,$A597)</f>
        <v>-25</v>
      </c>
      <c r="H597">
        <f>SUMIFS('[1]FAANGM - News - Weekly'!$B:$B,'[1]FAANGM - News - Weekly'!$A:$A,$A597)</f>
        <v>2209</v>
      </c>
      <c r="I597">
        <f>SUMIFS('[1]FAANGM - News - Weekly'!$C:$C,'[1]FAANGM - News - Weekly'!$A:$A,$A597)</f>
        <v>9</v>
      </c>
      <c r="J597">
        <f>SUMIFS('[1]FAANGM - News - Weekly'!$D:$D,'[1]FAANGM - News - Weekly'!$A:$A,$A597)</f>
        <v>-9</v>
      </c>
      <c r="K597">
        <f>IF(Q597=0,(Q596+Q598)/2,Q597)</f>
        <v>123051652</v>
      </c>
      <c r="L597">
        <f>IF(R597=0,(R596+R598)/2,R597)</f>
        <v>1.8303055409023199</v>
      </c>
      <c r="Q597">
        <f>SUMIFS('[1]FAANGM - Short Interest'!$B:$B,'[1]FAANGM - Short Interest'!$A:$A,B597)</f>
        <v>123051652</v>
      </c>
      <c r="R597">
        <f>SUMIFS('[1]FAANGM - Short Interest'!$E:$E,'[1]FAANGM - Short Interest'!$A:$A,B597)</f>
        <v>1.8303055409023199</v>
      </c>
    </row>
    <row r="598" spans="1:18" x14ac:dyDescent="0.35">
      <c r="A598" s="2">
        <v>44351</v>
      </c>
      <c r="B598" s="3">
        <v>0</v>
      </c>
      <c r="C598">
        <f>SUMIFS('[1]FAANGM - Price - Weekly'!$E:$E,'[1]FAANGM - Price - Weekly'!$A:$A,$A598)</f>
        <v>125.89</v>
      </c>
      <c r="D598">
        <f>SUMIFS('[1]FAANGM - Volume - Weekly'!$D:$D,'[1]FAANGM - Volume - Weekly'!$A:$A,A598)</f>
        <v>278310016</v>
      </c>
      <c r="E598">
        <f>SUMIFS('[1]FAANGM - Twitter - Weekly'!$B:$B,'[1]FAANGM - Twitter - Weekly'!$A:$A,$A598)</f>
        <v>1934</v>
      </c>
      <c r="F598">
        <f>SUMIFS('[1]FAANGM - Twitter - Weekly'!$C:$C,'[1]FAANGM - Twitter - Weekly'!$A:$A,$A598)</f>
        <v>11</v>
      </c>
      <c r="G598">
        <f>SUMIFS('[1]FAANGM - Twitter - Weekly'!$D:$D,'[1]FAANGM - Twitter - Weekly'!$A:$A,$A598)</f>
        <v>-29</v>
      </c>
      <c r="H598">
        <f>SUMIFS('[1]FAANGM - News - Weekly'!$B:$B,'[1]FAANGM - News - Weekly'!$A:$A,$A598)</f>
        <v>2761</v>
      </c>
      <c r="I598">
        <f>SUMIFS('[1]FAANGM - News - Weekly'!$C:$C,'[1]FAANGM - News - Weekly'!$A:$A,$A598)</f>
        <v>6</v>
      </c>
      <c r="J598">
        <f>SUMIFS('[1]FAANGM - News - Weekly'!$D:$D,'[1]FAANGM - News - Weekly'!$A:$A,$A598)</f>
        <v>-10</v>
      </c>
      <c r="K598">
        <f>IF(Q598=0,(Q597+Q599)/2,Q598)</f>
        <v>115994797.5</v>
      </c>
      <c r="L598">
        <f>IF(R598=0,(R597+R599)/2,R598)</f>
        <v>1.698773962569385</v>
      </c>
      <c r="Q598">
        <f>SUMIFS('[1]FAANGM - Short Interest'!$B:$B,'[1]FAANGM - Short Interest'!$A:$A,B598)</f>
        <v>0</v>
      </c>
      <c r="R598">
        <f>SUMIFS('[1]FAANGM - Short Interest'!$E:$E,'[1]FAANGM - Short Interest'!$A:$A,B598)</f>
        <v>0</v>
      </c>
    </row>
    <row r="599" spans="1:18" x14ac:dyDescent="0.35">
      <c r="A599" s="2">
        <v>44358</v>
      </c>
      <c r="B599" s="3">
        <v>44362</v>
      </c>
      <c r="C599">
        <f>SUMIFS('[1]FAANGM - Price - Weekly'!$E:$E,'[1]FAANGM - Price - Weekly'!$A:$A,$A599)</f>
        <v>127.35</v>
      </c>
      <c r="D599">
        <f>SUMIFS('[1]FAANGM - Volume - Weekly'!$D:$D,'[1]FAANGM - Volume - Weekly'!$A:$A,A599)</f>
        <v>327049984</v>
      </c>
      <c r="E599">
        <f>SUMIFS('[1]FAANGM - Twitter - Weekly'!$B:$B,'[1]FAANGM - Twitter - Weekly'!$A:$A,$A599)</f>
        <v>2427</v>
      </c>
      <c r="F599">
        <f>SUMIFS('[1]FAANGM - Twitter - Weekly'!$C:$C,'[1]FAANGM - Twitter - Weekly'!$A:$A,$A599)</f>
        <v>15</v>
      </c>
      <c r="G599">
        <f>SUMIFS('[1]FAANGM - Twitter - Weekly'!$D:$D,'[1]FAANGM - Twitter - Weekly'!$A:$A,$A599)</f>
        <v>-23</v>
      </c>
      <c r="H599">
        <f>SUMIFS('[1]FAANGM - News - Weekly'!$B:$B,'[1]FAANGM - News - Weekly'!$A:$A,$A599)</f>
        <v>2431</v>
      </c>
      <c r="I599">
        <f>SUMIFS('[1]FAANGM - News - Weekly'!$C:$C,'[1]FAANGM - News - Weekly'!$A:$A,$A599)</f>
        <v>3</v>
      </c>
      <c r="J599">
        <f>SUMIFS('[1]FAANGM - News - Weekly'!$D:$D,'[1]FAANGM - News - Weekly'!$A:$A,$A599)</f>
        <v>-4</v>
      </c>
      <c r="K599">
        <f>IF(Q599=0,(Q598+Q600)/2,Q599)</f>
        <v>108937943</v>
      </c>
      <c r="L599">
        <f>IF(R599=0,(R598+R600)/2,R599)</f>
        <v>1.56724238423645</v>
      </c>
      <c r="Q599">
        <f>SUMIFS('[1]FAANGM - Short Interest'!$B:$B,'[1]FAANGM - Short Interest'!$A:$A,B599)</f>
        <v>108937943</v>
      </c>
      <c r="R599">
        <f>SUMIFS('[1]FAANGM - Short Interest'!$E:$E,'[1]FAANGM - Short Interest'!$A:$A,B599)</f>
        <v>1.56724238423645</v>
      </c>
    </row>
    <row r="600" spans="1:18" x14ac:dyDescent="0.35">
      <c r="A600" s="2">
        <v>44365</v>
      </c>
      <c r="B600" s="3">
        <v>0</v>
      </c>
      <c r="C600">
        <f>SUMIFS('[1]FAANGM - Price - Weekly'!$E:$E,'[1]FAANGM - Price - Weekly'!$A:$A,$A600)</f>
        <v>130.46</v>
      </c>
      <c r="D600">
        <f>SUMIFS('[1]FAANGM - Volume - Weekly'!$D:$D,'[1]FAANGM - Volume - Weekly'!$A:$A,A600)</f>
        <v>457140000</v>
      </c>
      <c r="E600">
        <f>SUMIFS('[1]FAANGM - Twitter - Weekly'!$B:$B,'[1]FAANGM - Twitter - Weekly'!$A:$A,$A600)</f>
        <v>2840</v>
      </c>
      <c r="F600">
        <f>SUMIFS('[1]FAANGM - Twitter - Weekly'!$C:$C,'[1]FAANGM - Twitter - Weekly'!$A:$A,$A600)</f>
        <v>12</v>
      </c>
      <c r="G600">
        <f>SUMIFS('[1]FAANGM - Twitter - Weekly'!$D:$D,'[1]FAANGM - Twitter - Weekly'!$A:$A,$A600)</f>
        <v>-21</v>
      </c>
      <c r="H600">
        <f>SUMIFS('[1]FAANGM - News - Weekly'!$B:$B,'[1]FAANGM - News - Weekly'!$A:$A,$A600)</f>
        <v>2109</v>
      </c>
      <c r="I600">
        <f>SUMIFS('[1]FAANGM - News - Weekly'!$C:$C,'[1]FAANGM - News - Weekly'!$A:$A,$A600)</f>
        <v>9</v>
      </c>
      <c r="J600">
        <f>SUMIFS('[1]FAANGM - News - Weekly'!$D:$D,'[1]FAANGM - News - Weekly'!$A:$A,$A600)</f>
        <v>-4</v>
      </c>
      <c r="K600">
        <f>IF(Q600=0,(Q599+Q601)/2,Q600)</f>
        <v>99575737</v>
      </c>
      <c r="L600">
        <f>IF(R600=0,(R599+R601)/2,R600)</f>
        <v>1.3734011776871249</v>
      </c>
      <c r="Q600">
        <f>SUMIFS('[1]FAANGM - Short Interest'!$B:$B,'[1]FAANGM - Short Interest'!$A:$A,B600)</f>
        <v>0</v>
      </c>
      <c r="R600">
        <f>SUMIFS('[1]FAANGM - Short Interest'!$E:$E,'[1]FAANGM - Short Interest'!$A:$A,B600)</f>
        <v>0</v>
      </c>
    </row>
    <row r="601" spans="1:18" x14ac:dyDescent="0.35">
      <c r="A601" s="2">
        <v>44372</v>
      </c>
      <c r="B601" s="3">
        <v>44377</v>
      </c>
      <c r="C601">
        <f>SUMIFS('[1]FAANGM - Price - Weekly'!$E:$E,'[1]FAANGM - Price - Weekly'!$A:$A,$A601)</f>
        <v>133.11000000000001</v>
      </c>
      <c r="D601">
        <f>SUMIFS('[1]FAANGM - Volume - Weekly'!$D:$D,'[1]FAANGM - Volume - Weekly'!$A:$A,A601)</f>
        <v>354160000</v>
      </c>
      <c r="E601">
        <f>SUMIFS('[1]FAANGM - Twitter - Weekly'!$B:$B,'[1]FAANGM - Twitter - Weekly'!$A:$A,$A601)</f>
        <v>1925</v>
      </c>
      <c r="F601">
        <f>SUMIFS('[1]FAANGM - Twitter - Weekly'!$C:$C,'[1]FAANGM - Twitter - Weekly'!$A:$A,$A601)</f>
        <v>23</v>
      </c>
      <c r="G601">
        <f>SUMIFS('[1]FAANGM - Twitter - Weekly'!$D:$D,'[1]FAANGM - Twitter - Weekly'!$A:$A,$A601)</f>
        <v>-13</v>
      </c>
      <c r="H601">
        <f>SUMIFS('[1]FAANGM - News - Weekly'!$B:$B,'[1]FAANGM - News - Weekly'!$A:$A,$A601)</f>
        <v>2795</v>
      </c>
      <c r="I601">
        <f>SUMIFS('[1]FAANGM - News - Weekly'!$C:$C,'[1]FAANGM - News - Weekly'!$A:$A,$A601)</f>
        <v>10</v>
      </c>
      <c r="J601">
        <f>SUMIFS('[1]FAANGM - News - Weekly'!$D:$D,'[1]FAANGM - News - Weekly'!$A:$A,$A601)</f>
        <v>-9</v>
      </c>
      <c r="K601">
        <f>IF(Q601=0,(Q600+Q602)/2,Q601)</f>
        <v>90213531</v>
      </c>
      <c r="L601">
        <f>IF(R601=0,(R600+R602)/2,R601)</f>
        <v>1.1795599711378</v>
      </c>
      <c r="Q601">
        <f>SUMIFS('[1]FAANGM - Short Interest'!$B:$B,'[1]FAANGM - Short Interest'!$A:$A,B601)</f>
        <v>90213531</v>
      </c>
      <c r="R601">
        <f>SUMIFS('[1]FAANGM - Short Interest'!$E:$E,'[1]FAANGM - Short Interest'!$A:$A,B601)</f>
        <v>1.1795599711378</v>
      </c>
    </row>
    <row r="602" spans="1:18" x14ac:dyDescent="0.35">
      <c r="A602" s="2">
        <v>44379</v>
      </c>
      <c r="B602" s="3">
        <v>0</v>
      </c>
      <c r="C602">
        <f>SUMIFS('[1]FAANGM - Price - Weekly'!$E:$E,'[1]FAANGM - Price - Weekly'!$A:$A,$A602)</f>
        <v>139.96</v>
      </c>
      <c r="D602">
        <f>SUMIFS('[1]FAANGM - Volume - Weekly'!$D:$D,'[1]FAANGM - Volume - Weekly'!$A:$A,A602)</f>
        <v>321360000</v>
      </c>
      <c r="E602">
        <f>SUMIFS('[1]FAANGM - Twitter - Weekly'!$B:$B,'[1]FAANGM - Twitter - Weekly'!$A:$A,$A602)</f>
        <v>1555</v>
      </c>
      <c r="F602">
        <f>SUMIFS('[1]FAANGM - Twitter - Weekly'!$C:$C,'[1]FAANGM - Twitter - Weekly'!$A:$A,$A602)</f>
        <v>11</v>
      </c>
      <c r="G602">
        <f>SUMIFS('[1]FAANGM - Twitter - Weekly'!$D:$D,'[1]FAANGM - Twitter - Weekly'!$A:$A,$A602)</f>
        <v>-5</v>
      </c>
      <c r="H602">
        <f>SUMIFS('[1]FAANGM - News - Weekly'!$B:$B,'[1]FAANGM - News - Weekly'!$A:$A,$A602)</f>
        <v>2122</v>
      </c>
      <c r="I602">
        <f>SUMIFS('[1]FAANGM - News - Weekly'!$C:$C,'[1]FAANGM - News - Weekly'!$A:$A,$A602)</f>
        <v>10</v>
      </c>
      <c r="J602">
        <f>SUMIFS('[1]FAANGM - News - Weekly'!$D:$D,'[1]FAANGM - News - Weekly'!$A:$A,$A602)</f>
        <v>-10</v>
      </c>
      <c r="K602">
        <f>IF(Q602=0,(Q601+Q603)/2,Q602)</f>
        <v>93284420</v>
      </c>
      <c r="L602">
        <f>IF(R602=0,(R601+R603)/2,R602)</f>
        <v>1.0914468334712799</v>
      </c>
      <c r="Q602">
        <f>SUMIFS('[1]FAANGM - Short Interest'!$B:$B,'[1]FAANGM - Short Interest'!$A:$A,B602)</f>
        <v>0</v>
      </c>
      <c r="R602">
        <f>SUMIFS('[1]FAANGM - Short Interest'!$E:$E,'[1]FAANGM - Short Interest'!$A:$A,B602)</f>
        <v>0</v>
      </c>
    </row>
    <row r="603" spans="1:18" x14ac:dyDescent="0.35">
      <c r="A603" s="2">
        <v>44386</v>
      </c>
      <c r="B603" s="3">
        <v>44392</v>
      </c>
      <c r="C603">
        <f>SUMIFS('[1]FAANGM - Price - Weekly'!$E:$E,'[1]FAANGM - Price - Weekly'!$A:$A,$A603)</f>
        <v>145.11000000000001</v>
      </c>
      <c r="D603">
        <f>SUMIFS('[1]FAANGM - Volume - Weekly'!$D:$D,'[1]FAANGM - Volume - Weekly'!$A:$A,A603)</f>
        <v>418560000</v>
      </c>
      <c r="E603">
        <f>SUMIFS('[1]FAANGM - Twitter - Weekly'!$B:$B,'[1]FAANGM - Twitter - Weekly'!$A:$A,$A603)</f>
        <v>2286</v>
      </c>
      <c r="F603">
        <f>SUMIFS('[1]FAANGM - Twitter - Weekly'!$C:$C,'[1]FAANGM - Twitter - Weekly'!$A:$A,$A603)</f>
        <v>15</v>
      </c>
      <c r="G603">
        <f>SUMIFS('[1]FAANGM - Twitter - Weekly'!$D:$D,'[1]FAANGM - Twitter - Weekly'!$A:$A,$A603)</f>
        <v>-26</v>
      </c>
      <c r="H603">
        <f>SUMIFS('[1]FAANGM - News - Weekly'!$B:$B,'[1]FAANGM - News - Weekly'!$A:$A,$A603)</f>
        <v>1906</v>
      </c>
      <c r="I603">
        <f>SUMIFS('[1]FAANGM - News - Weekly'!$C:$C,'[1]FAANGM - News - Weekly'!$A:$A,$A603)</f>
        <v>12</v>
      </c>
      <c r="J603">
        <f>SUMIFS('[1]FAANGM - News - Weekly'!$D:$D,'[1]FAANGM - News - Weekly'!$A:$A,$A603)</f>
        <v>-24</v>
      </c>
      <c r="K603">
        <f>IF(Q603=0,(Q602+Q604)/2,Q603)</f>
        <v>96355309</v>
      </c>
      <c r="L603">
        <f>IF(R603=0,(R602+R604)/2,R603)</f>
        <v>1.0033336958047601</v>
      </c>
      <c r="Q603">
        <f>SUMIFS('[1]FAANGM - Short Interest'!$B:$B,'[1]FAANGM - Short Interest'!$A:$A,B603)</f>
        <v>96355309</v>
      </c>
      <c r="R603">
        <f>SUMIFS('[1]FAANGM - Short Interest'!$E:$E,'[1]FAANGM - Short Interest'!$A:$A,B603)</f>
        <v>1.0033336958047601</v>
      </c>
    </row>
    <row r="604" spans="1:18" x14ac:dyDescent="0.35">
      <c r="A604" s="2">
        <v>44393</v>
      </c>
      <c r="B604" s="3">
        <v>0</v>
      </c>
      <c r="C604">
        <f>SUMIFS('[1]FAANGM - Price - Weekly'!$E:$E,'[1]FAANGM - Price - Weekly'!$A:$A,$A604)</f>
        <v>146.38999999999999</v>
      </c>
      <c r="D604">
        <f>SUMIFS('[1]FAANGM - Volume - Weekly'!$D:$D,'[1]FAANGM - Volume - Weekly'!$A:$A,A604)</f>
        <v>504249984</v>
      </c>
      <c r="E604">
        <f>SUMIFS('[1]FAANGM - Twitter - Weekly'!$B:$B,'[1]FAANGM - Twitter - Weekly'!$A:$A,$A604)</f>
        <v>2768</v>
      </c>
      <c r="F604">
        <f>SUMIFS('[1]FAANGM - Twitter - Weekly'!$C:$C,'[1]FAANGM - Twitter - Weekly'!$A:$A,$A604)</f>
        <v>45</v>
      </c>
      <c r="G604">
        <f>SUMIFS('[1]FAANGM - Twitter - Weekly'!$D:$D,'[1]FAANGM - Twitter - Weekly'!$A:$A,$A604)</f>
        <v>-15</v>
      </c>
      <c r="H604">
        <f>SUMIFS('[1]FAANGM - News - Weekly'!$B:$B,'[1]FAANGM - News - Weekly'!$A:$A,$A604)</f>
        <v>2483</v>
      </c>
      <c r="I604">
        <f>SUMIFS('[1]FAANGM - News - Weekly'!$C:$C,'[1]FAANGM - News - Weekly'!$A:$A,$A604)</f>
        <v>37</v>
      </c>
      <c r="J604">
        <f>SUMIFS('[1]FAANGM - News - Weekly'!$D:$D,'[1]FAANGM - News - Weekly'!$A:$A,$A604)</f>
        <v>-13</v>
      </c>
      <c r="K604">
        <f>IF(Q604=0,(Q603+Q605)/2,Q604)</f>
        <v>48177654.5</v>
      </c>
      <c r="L604">
        <f>IF(R604=0,(R603+R605)/2,R604)</f>
        <v>0.50166684790238003</v>
      </c>
      <c r="Q604">
        <f>SUMIFS('[1]FAANGM - Short Interest'!$B:$B,'[1]FAANGM - Short Interest'!$A:$A,B604)</f>
        <v>0</v>
      </c>
      <c r="R604">
        <f>SUMIFS('[1]FAANGM - Short Interest'!$E:$E,'[1]FAANGM - Short Interest'!$A:$A,B604)</f>
        <v>0</v>
      </c>
    </row>
    <row r="605" spans="1:18" x14ac:dyDescent="0.35">
      <c r="A605" s="2">
        <v>44400</v>
      </c>
      <c r="B605" s="3">
        <v>0</v>
      </c>
      <c r="C605">
        <f>SUMIFS('[1]FAANGM - Price - Weekly'!$E:$E,'[1]FAANGM - Price - Weekly'!$A:$A,$A605)</f>
        <v>148.56</v>
      </c>
      <c r="D605">
        <f>SUMIFS('[1]FAANGM - Volume - Weekly'!$D:$D,'[1]FAANGM - Volume - Weekly'!$A:$A,A605)</f>
        <v>441560000</v>
      </c>
      <c r="E605">
        <f>SUMIFS('[1]FAANGM - Twitter - Weekly'!$B:$B,'[1]FAANGM - Twitter - Weekly'!$A:$A,$A605)</f>
        <v>1749</v>
      </c>
      <c r="F605">
        <f>SUMIFS('[1]FAANGM - Twitter - Weekly'!$C:$C,'[1]FAANGM - Twitter - Weekly'!$A:$A,$A605)</f>
        <v>21</v>
      </c>
      <c r="G605">
        <f>SUMIFS('[1]FAANGM - Twitter - Weekly'!$D:$D,'[1]FAANGM - Twitter - Weekly'!$A:$A,$A605)</f>
        <v>-10</v>
      </c>
      <c r="H605">
        <f>SUMIFS('[1]FAANGM - News - Weekly'!$B:$B,'[1]FAANGM - News - Weekly'!$A:$A,$A605)</f>
        <v>2244</v>
      </c>
      <c r="I605">
        <f>SUMIFS('[1]FAANGM - News - Weekly'!$C:$C,'[1]FAANGM - News - Weekly'!$A:$A,$A605)</f>
        <v>19</v>
      </c>
      <c r="J605">
        <f>SUMIFS('[1]FAANGM - News - Weekly'!$D:$D,'[1]FAANGM - News - Weekly'!$A:$A,$A605)</f>
        <v>-5</v>
      </c>
      <c r="K605">
        <f>IF(Q605=0,(Q604+Q606)/2,Q605)</f>
        <v>46557417</v>
      </c>
      <c r="L605">
        <f>IF(R605=0,(R604+R606)/2,R605)</f>
        <v>0.53463803198100501</v>
      </c>
      <c r="Q605">
        <f>SUMIFS('[1]FAANGM - Short Interest'!$B:$B,'[1]FAANGM - Short Interest'!$A:$A,B605)</f>
        <v>0</v>
      </c>
      <c r="R605">
        <f>SUMIFS('[1]FAANGM - Short Interest'!$E:$E,'[1]FAANGM - Short Interest'!$A:$A,B605)</f>
        <v>0</v>
      </c>
    </row>
    <row r="606" spans="1:18" x14ac:dyDescent="0.35">
      <c r="A606" s="2">
        <v>44407</v>
      </c>
      <c r="B606" s="3">
        <v>44407</v>
      </c>
      <c r="C606">
        <f>SUMIFS('[1]FAANGM - Price - Weekly'!$E:$E,'[1]FAANGM - Price - Weekly'!$A:$A,$A606)</f>
        <v>145.86000000000001</v>
      </c>
      <c r="D606">
        <f>SUMIFS('[1]FAANGM - Volume - Weekly'!$D:$D,'[1]FAANGM - Volume - Weekly'!$A:$A,A606)</f>
        <v>423320000</v>
      </c>
      <c r="E606">
        <f>SUMIFS('[1]FAANGM - Twitter - Weekly'!$B:$B,'[1]FAANGM - Twitter - Weekly'!$A:$A,$A606)</f>
        <v>1493</v>
      </c>
      <c r="F606">
        <f>SUMIFS('[1]FAANGM - Twitter - Weekly'!$C:$C,'[1]FAANGM - Twitter - Weekly'!$A:$A,$A606)</f>
        <v>16</v>
      </c>
      <c r="G606">
        <f>SUMIFS('[1]FAANGM - Twitter - Weekly'!$D:$D,'[1]FAANGM - Twitter - Weekly'!$A:$A,$A606)</f>
        <v>-18</v>
      </c>
      <c r="H606">
        <f>SUMIFS('[1]FAANGM - News - Weekly'!$B:$B,'[1]FAANGM - News - Weekly'!$A:$A,$A606)</f>
        <v>2582</v>
      </c>
      <c r="I606">
        <f>SUMIFS('[1]FAANGM - News - Weekly'!$C:$C,'[1]FAANGM - News - Weekly'!$A:$A,$A606)</f>
        <v>30</v>
      </c>
      <c r="J606">
        <f>SUMIFS('[1]FAANGM - News - Weekly'!$D:$D,'[1]FAANGM - News - Weekly'!$A:$A,$A606)</f>
        <v>-9</v>
      </c>
      <c r="K606">
        <f>IF(Q606=0,(Q605+Q607)/2,Q606)</f>
        <v>93114834</v>
      </c>
      <c r="L606">
        <f>IF(R606=0,(R605+R607)/2,R606)</f>
        <v>1.06927606396201</v>
      </c>
      <c r="Q606">
        <f>SUMIFS('[1]FAANGM - Short Interest'!$B:$B,'[1]FAANGM - Short Interest'!$A:$A,B606)</f>
        <v>93114834</v>
      </c>
      <c r="R606">
        <f>SUMIFS('[1]FAANGM - Short Interest'!$E:$E,'[1]FAANGM - Short Interest'!$A:$A,B606)</f>
        <v>1.06927606396201</v>
      </c>
    </row>
    <row r="607" spans="1:18" x14ac:dyDescent="0.35">
      <c r="A607" s="2">
        <v>44414</v>
      </c>
      <c r="B607" s="3">
        <v>0</v>
      </c>
      <c r="C607">
        <f>SUMIFS('[1]FAANGM - Price - Weekly'!$E:$E,'[1]FAANGM - Price - Weekly'!$A:$A,$A607)</f>
        <v>146.13999999999999</v>
      </c>
      <c r="D607">
        <f>SUMIFS('[1]FAANGM - Volume - Weekly'!$D:$D,'[1]FAANGM - Volume - Weekly'!$A:$A,A607)</f>
        <v>284560000</v>
      </c>
      <c r="E607">
        <f>SUMIFS('[1]FAANGM - Twitter - Weekly'!$B:$B,'[1]FAANGM - Twitter - Weekly'!$A:$A,$A607)</f>
        <v>1773</v>
      </c>
      <c r="F607">
        <f>SUMIFS('[1]FAANGM - Twitter - Weekly'!$C:$C,'[1]FAANGM - Twitter - Weekly'!$A:$A,$A607)</f>
        <v>33</v>
      </c>
      <c r="G607">
        <f>SUMIFS('[1]FAANGM - Twitter - Weekly'!$D:$D,'[1]FAANGM - Twitter - Weekly'!$A:$A,$A607)</f>
        <v>-18</v>
      </c>
      <c r="H607">
        <f>SUMIFS('[1]FAANGM - News - Weekly'!$B:$B,'[1]FAANGM - News - Weekly'!$A:$A,$A607)</f>
        <v>3238</v>
      </c>
      <c r="I607">
        <f>SUMIFS('[1]FAANGM - News - Weekly'!$C:$C,'[1]FAANGM - News - Weekly'!$A:$A,$A607)</f>
        <v>11</v>
      </c>
      <c r="J607">
        <f>SUMIFS('[1]FAANGM - News - Weekly'!$D:$D,'[1]FAANGM - News - Weekly'!$A:$A,$A607)</f>
        <v>-12</v>
      </c>
      <c r="K607">
        <f>IF(Q607=0,(Q606+Q608)/2,Q607)</f>
        <v>93110401</v>
      </c>
      <c r="L607">
        <f>IF(R607=0,(R606+R608)/2,R607)</f>
        <v>1.3323353277463199</v>
      </c>
      <c r="Q607">
        <f>SUMIFS('[1]FAANGM - Short Interest'!$B:$B,'[1]FAANGM - Short Interest'!$A:$A,B607)</f>
        <v>0</v>
      </c>
      <c r="R607">
        <f>SUMIFS('[1]FAANGM - Short Interest'!$E:$E,'[1]FAANGM - Short Interest'!$A:$A,B607)</f>
        <v>0</v>
      </c>
    </row>
    <row r="608" spans="1:18" x14ac:dyDescent="0.35">
      <c r="A608" s="2">
        <v>44421</v>
      </c>
      <c r="B608" s="3">
        <v>44421</v>
      </c>
      <c r="C608">
        <f>SUMIFS('[1]FAANGM - Price - Weekly'!$E:$E,'[1]FAANGM - Price - Weekly'!$A:$A,$A608)</f>
        <v>149.1</v>
      </c>
      <c r="D608">
        <f>SUMIFS('[1]FAANGM - Volume - Weekly'!$D:$D,'[1]FAANGM - Volume - Weekly'!$A:$A,A608)</f>
        <v>299580000</v>
      </c>
      <c r="E608">
        <f>SUMIFS('[1]FAANGM - Twitter - Weekly'!$B:$B,'[1]FAANGM - Twitter - Weekly'!$A:$A,$A608)</f>
        <v>2198</v>
      </c>
      <c r="F608">
        <f>SUMIFS('[1]FAANGM - Twitter - Weekly'!$C:$C,'[1]FAANGM - Twitter - Weekly'!$A:$A,$A608)</f>
        <v>22</v>
      </c>
      <c r="G608">
        <f>SUMIFS('[1]FAANGM - Twitter - Weekly'!$D:$D,'[1]FAANGM - Twitter - Weekly'!$A:$A,$A608)</f>
        <v>-15</v>
      </c>
      <c r="H608">
        <f>SUMIFS('[1]FAANGM - News - Weekly'!$B:$B,'[1]FAANGM - News - Weekly'!$A:$A,$A608)</f>
        <v>2127</v>
      </c>
      <c r="I608">
        <f>SUMIFS('[1]FAANGM - News - Weekly'!$C:$C,'[1]FAANGM - News - Weekly'!$A:$A,$A608)</f>
        <v>9</v>
      </c>
      <c r="J608">
        <f>SUMIFS('[1]FAANGM - News - Weekly'!$D:$D,'[1]FAANGM - News - Weekly'!$A:$A,$A608)</f>
        <v>-7</v>
      </c>
      <c r="K608">
        <f>IF(Q608=0,(Q607+Q609)/2,Q608)</f>
        <v>93105968</v>
      </c>
      <c r="L608">
        <f>IF(R608=0,(R607+R609)/2,R608)</f>
        <v>1.59539459153063</v>
      </c>
      <c r="Q608">
        <f>SUMIFS('[1]FAANGM - Short Interest'!$B:$B,'[1]FAANGM - Short Interest'!$A:$A,B608)</f>
        <v>93105968</v>
      </c>
      <c r="R608">
        <f>SUMIFS('[1]FAANGM - Short Interest'!$E:$E,'[1]FAANGM - Short Interest'!$A:$A,B608)</f>
        <v>1.59539459153063</v>
      </c>
    </row>
    <row r="609" spans="1:18" x14ac:dyDescent="0.35">
      <c r="A609" s="2">
        <v>44428</v>
      </c>
      <c r="B609" s="3">
        <v>0</v>
      </c>
      <c r="C609">
        <f>SUMIFS('[1]FAANGM - Price - Weekly'!$E:$E,'[1]FAANGM - Price - Weekly'!$A:$A,$A609)</f>
        <v>148.19</v>
      </c>
      <c r="D609">
        <f>SUMIFS('[1]FAANGM - Volume - Weekly'!$D:$D,'[1]FAANGM - Volume - Weekly'!$A:$A,A609)</f>
        <v>429620000</v>
      </c>
      <c r="E609">
        <f>SUMIFS('[1]FAANGM - Twitter - Weekly'!$B:$B,'[1]FAANGM - Twitter - Weekly'!$A:$A,$A609)</f>
        <v>1900</v>
      </c>
      <c r="F609">
        <f>SUMIFS('[1]FAANGM - Twitter - Weekly'!$C:$C,'[1]FAANGM - Twitter - Weekly'!$A:$A,$A609)</f>
        <v>10</v>
      </c>
      <c r="G609">
        <f>SUMIFS('[1]FAANGM - Twitter - Weekly'!$D:$D,'[1]FAANGM - Twitter - Weekly'!$A:$A,$A609)</f>
        <v>-27</v>
      </c>
      <c r="H609">
        <f>SUMIFS('[1]FAANGM - News - Weekly'!$B:$B,'[1]FAANGM - News - Weekly'!$A:$A,$A609)</f>
        <v>2375</v>
      </c>
      <c r="I609">
        <f>SUMIFS('[1]FAANGM - News - Weekly'!$C:$C,'[1]FAANGM - News - Weekly'!$A:$A,$A609)</f>
        <v>7</v>
      </c>
      <c r="J609">
        <f>SUMIFS('[1]FAANGM - News - Weekly'!$D:$D,'[1]FAANGM - News - Weekly'!$A:$A,$A609)</f>
        <v>-9</v>
      </c>
      <c r="K609">
        <f>IF(Q609=0,(Q608+Q610)/2,Q609)</f>
        <v>94972333.5</v>
      </c>
      <c r="L609">
        <f>IF(R609=0,(R608+R610)/2,R609)</f>
        <v>1.459462544523715</v>
      </c>
      <c r="Q609">
        <f>SUMIFS('[1]FAANGM - Short Interest'!$B:$B,'[1]FAANGM - Short Interest'!$A:$A,B609)</f>
        <v>0</v>
      </c>
      <c r="R609">
        <f>SUMIFS('[1]FAANGM - Short Interest'!$E:$E,'[1]FAANGM - Short Interest'!$A:$A,B609)</f>
        <v>0</v>
      </c>
    </row>
    <row r="610" spans="1:18" x14ac:dyDescent="0.35">
      <c r="A610" s="2">
        <v>44435</v>
      </c>
      <c r="B610" s="3">
        <v>44439</v>
      </c>
      <c r="C610">
        <f>SUMIFS('[1]FAANGM - Price - Weekly'!$E:$E,'[1]FAANGM - Price - Weekly'!$A:$A,$A610)</f>
        <v>148.6</v>
      </c>
      <c r="D610">
        <f>SUMIFS('[1]FAANGM - Volume - Weekly'!$D:$D,'[1]FAANGM - Volume - Weekly'!$A:$A,A610)</f>
        <v>272129984</v>
      </c>
      <c r="E610">
        <f>SUMIFS('[1]FAANGM - Twitter - Weekly'!$B:$B,'[1]FAANGM - Twitter - Weekly'!$A:$A,$A610)</f>
        <v>1987</v>
      </c>
      <c r="F610">
        <f>SUMIFS('[1]FAANGM - Twitter - Weekly'!$C:$C,'[1]FAANGM - Twitter - Weekly'!$A:$A,$A610)</f>
        <v>56</v>
      </c>
      <c r="G610">
        <f>SUMIFS('[1]FAANGM - Twitter - Weekly'!$D:$D,'[1]FAANGM - Twitter - Weekly'!$A:$A,$A610)</f>
        <v>-67</v>
      </c>
      <c r="H610">
        <f>SUMIFS('[1]FAANGM - News - Weekly'!$B:$B,'[1]FAANGM - News - Weekly'!$A:$A,$A610)</f>
        <v>3569</v>
      </c>
      <c r="I610">
        <f>SUMIFS('[1]FAANGM - News - Weekly'!$C:$C,'[1]FAANGM - News - Weekly'!$A:$A,$A610)</f>
        <v>20</v>
      </c>
      <c r="J610">
        <f>SUMIFS('[1]FAANGM - News - Weekly'!$D:$D,'[1]FAANGM - News - Weekly'!$A:$A,$A610)</f>
        <v>-51</v>
      </c>
      <c r="K610">
        <f>IF(Q610=0,(Q609+Q611)/2,Q610)</f>
        <v>96838699</v>
      </c>
      <c r="L610">
        <f>IF(R610=0,(R609+R611)/2,R610)</f>
        <v>1.3235304975168001</v>
      </c>
      <c r="Q610">
        <f>SUMIFS('[1]FAANGM - Short Interest'!$B:$B,'[1]FAANGM - Short Interest'!$A:$A,B610)</f>
        <v>96838699</v>
      </c>
      <c r="R610">
        <f>SUMIFS('[1]FAANGM - Short Interest'!$E:$E,'[1]FAANGM - Short Interest'!$A:$A,B610)</f>
        <v>1.3235304975168001</v>
      </c>
    </row>
    <row r="611" spans="1:18" x14ac:dyDescent="0.35">
      <c r="A611" s="2">
        <v>44442</v>
      </c>
      <c r="B611" s="3">
        <v>0</v>
      </c>
      <c r="C611">
        <f>SUMIFS('[1]FAANGM - Price - Weekly'!$E:$E,'[1]FAANGM - Price - Weekly'!$A:$A,$A611)</f>
        <v>154.30000000000001</v>
      </c>
      <c r="D611">
        <f>SUMIFS('[1]FAANGM - Volume - Weekly'!$D:$D,'[1]FAANGM - Volume - Weekly'!$A:$A,A611)</f>
        <v>386760000</v>
      </c>
      <c r="E611">
        <f>SUMIFS('[1]FAANGM - Twitter - Weekly'!$B:$B,'[1]FAANGM - Twitter - Weekly'!$A:$A,$A611)</f>
        <v>2701</v>
      </c>
      <c r="F611">
        <f>SUMIFS('[1]FAANGM - Twitter - Weekly'!$C:$C,'[1]FAANGM - Twitter - Weekly'!$A:$A,$A611)</f>
        <v>22</v>
      </c>
      <c r="G611">
        <f>SUMIFS('[1]FAANGM - Twitter - Weekly'!$D:$D,'[1]FAANGM - Twitter - Weekly'!$A:$A,$A611)</f>
        <v>-81</v>
      </c>
      <c r="H611">
        <f>SUMIFS('[1]FAANGM - News - Weekly'!$B:$B,'[1]FAANGM - News - Weekly'!$A:$A,$A611)</f>
        <v>3968</v>
      </c>
      <c r="I611">
        <f>SUMIFS('[1]FAANGM - News - Weekly'!$C:$C,'[1]FAANGM - News - Weekly'!$A:$A,$A611)</f>
        <v>20</v>
      </c>
      <c r="J611">
        <f>SUMIFS('[1]FAANGM - News - Weekly'!$D:$D,'[1]FAANGM - News - Weekly'!$A:$A,$A611)</f>
        <v>-98</v>
      </c>
      <c r="K611">
        <f>IF(Q611=0,(Q610+Q612)/2,Q611)</f>
        <v>98882670</v>
      </c>
      <c r="L611">
        <f>IF(R611=0,(R610+R612)/2,R611)</f>
        <v>1.2493858077015552</v>
      </c>
      <c r="Q611">
        <f>SUMIFS('[1]FAANGM - Short Interest'!$B:$B,'[1]FAANGM - Short Interest'!$A:$A,B611)</f>
        <v>0</v>
      </c>
      <c r="R611">
        <f>SUMIFS('[1]FAANGM - Short Interest'!$E:$E,'[1]FAANGM - Short Interest'!$A:$A,B611)</f>
        <v>0</v>
      </c>
    </row>
    <row r="612" spans="1:18" x14ac:dyDescent="0.35">
      <c r="A612" s="2">
        <v>44449</v>
      </c>
      <c r="B612" s="3">
        <v>44454</v>
      </c>
      <c r="C612">
        <f>SUMIFS('[1]FAANGM - Price - Weekly'!$E:$E,'[1]FAANGM - Price - Weekly'!$A:$A,$A612)</f>
        <v>148.97</v>
      </c>
      <c r="D612">
        <f>SUMIFS('[1]FAANGM - Volume - Weekly'!$D:$D,'[1]FAANGM - Volume - Weekly'!$A:$A,A612)</f>
        <v>354900000</v>
      </c>
      <c r="E612">
        <f>SUMIFS('[1]FAANGM - Twitter - Weekly'!$B:$B,'[1]FAANGM - Twitter - Weekly'!$A:$A,$A612)</f>
        <v>1662</v>
      </c>
      <c r="F612">
        <f>SUMIFS('[1]FAANGM - Twitter - Weekly'!$C:$C,'[1]FAANGM - Twitter - Weekly'!$A:$A,$A612)</f>
        <v>26</v>
      </c>
      <c r="G612">
        <f>SUMIFS('[1]FAANGM - Twitter - Weekly'!$D:$D,'[1]FAANGM - Twitter - Weekly'!$A:$A,$A612)</f>
        <v>-15</v>
      </c>
      <c r="H612">
        <f>SUMIFS('[1]FAANGM - News - Weekly'!$B:$B,'[1]FAANGM - News - Weekly'!$A:$A,$A612)</f>
        <v>2950</v>
      </c>
      <c r="I612">
        <f>SUMIFS('[1]FAANGM - News - Weekly'!$C:$C,'[1]FAANGM - News - Weekly'!$A:$A,$A612)</f>
        <v>9</v>
      </c>
      <c r="J612">
        <f>SUMIFS('[1]FAANGM - News - Weekly'!$D:$D,'[1]FAANGM - News - Weekly'!$A:$A,$A612)</f>
        <v>-30</v>
      </c>
      <c r="K612">
        <f>IF(Q612=0,(Q611+Q613)/2,Q612)</f>
        <v>100926641</v>
      </c>
      <c r="L612">
        <f>IF(R612=0,(R611+R613)/2,R612)</f>
        <v>1.17524111788631</v>
      </c>
      <c r="Q612">
        <f>SUMIFS('[1]FAANGM - Short Interest'!$B:$B,'[1]FAANGM - Short Interest'!$A:$A,B612)</f>
        <v>100926641</v>
      </c>
      <c r="R612">
        <f>SUMIFS('[1]FAANGM - Short Interest'!$E:$E,'[1]FAANGM - Short Interest'!$A:$A,B612)</f>
        <v>1.17524111788631</v>
      </c>
    </row>
    <row r="613" spans="1:18" x14ac:dyDescent="0.35">
      <c r="A613" s="2">
        <v>44456</v>
      </c>
      <c r="B613" s="3">
        <v>0</v>
      </c>
      <c r="C613">
        <f>SUMIFS('[1]FAANGM - Price - Weekly'!$E:$E,'[1]FAANGM - Price - Weekly'!$A:$A,$A613)</f>
        <v>146.06</v>
      </c>
      <c r="D613">
        <f>SUMIFS('[1]FAANGM - Volume - Weekly'!$D:$D,'[1]FAANGM - Volume - Weekly'!$A:$A,A613)</f>
        <v>492880000</v>
      </c>
      <c r="E613">
        <f>SUMIFS('[1]FAANGM - Twitter - Weekly'!$B:$B,'[1]FAANGM - Twitter - Weekly'!$A:$A,$A613)</f>
        <v>2023</v>
      </c>
      <c r="F613">
        <f>SUMIFS('[1]FAANGM - Twitter - Weekly'!$C:$C,'[1]FAANGM - Twitter - Weekly'!$A:$A,$A613)</f>
        <v>16</v>
      </c>
      <c r="G613">
        <f>SUMIFS('[1]FAANGM - Twitter - Weekly'!$D:$D,'[1]FAANGM - Twitter - Weekly'!$A:$A,$A613)</f>
        <v>-47</v>
      </c>
      <c r="H613">
        <f>SUMIFS('[1]FAANGM - News - Weekly'!$B:$B,'[1]FAANGM - News - Weekly'!$A:$A,$A613)</f>
        <v>4181</v>
      </c>
      <c r="I613">
        <f>SUMIFS('[1]FAANGM - News - Weekly'!$C:$C,'[1]FAANGM - News - Weekly'!$A:$A,$A613)</f>
        <v>2</v>
      </c>
      <c r="J613">
        <f>SUMIFS('[1]FAANGM - News - Weekly'!$D:$D,'[1]FAANGM - News - Weekly'!$A:$A,$A613)</f>
        <v>-45</v>
      </c>
      <c r="K613">
        <f>IF(Q613=0,(Q612+Q614)/2,Q613)</f>
        <v>101017026.5</v>
      </c>
      <c r="L613">
        <f>IF(R613=0,(R612+R614)/2,R613)</f>
        <v>1.180506962038145</v>
      </c>
      <c r="Q613">
        <f>SUMIFS('[1]FAANGM - Short Interest'!$B:$B,'[1]FAANGM - Short Interest'!$A:$A,B613)</f>
        <v>0</v>
      </c>
      <c r="R613">
        <f>SUMIFS('[1]FAANGM - Short Interest'!$E:$E,'[1]FAANGM - Short Interest'!$A:$A,B613)</f>
        <v>0</v>
      </c>
    </row>
    <row r="614" spans="1:18" x14ac:dyDescent="0.35">
      <c r="A614" s="2">
        <v>44463</v>
      </c>
      <c r="B614" s="3">
        <v>44469</v>
      </c>
      <c r="C614">
        <f>SUMIFS('[1]FAANGM - Price - Weekly'!$E:$E,'[1]FAANGM - Price - Weekly'!$A:$A,$A614)</f>
        <v>146.91999999999999</v>
      </c>
      <c r="D614">
        <f>SUMIFS('[1]FAANGM - Volume - Weekly'!$D:$D,'[1]FAANGM - Volume - Weekly'!$A:$A,A614)</f>
        <v>394030016</v>
      </c>
      <c r="E614">
        <f>SUMIFS('[1]FAANGM - Twitter - Weekly'!$B:$B,'[1]FAANGM - Twitter - Weekly'!$A:$A,$A614)</f>
        <v>2168</v>
      </c>
      <c r="F614">
        <f>SUMIFS('[1]FAANGM - Twitter - Weekly'!$C:$C,'[1]FAANGM - Twitter - Weekly'!$A:$A,$A614)</f>
        <v>13</v>
      </c>
      <c r="G614">
        <f>SUMIFS('[1]FAANGM - Twitter - Weekly'!$D:$D,'[1]FAANGM - Twitter - Weekly'!$A:$A,$A614)</f>
        <v>-23</v>
      </c>
      <c r="H614">
        <f>SUMIFS('[1]FAANGM - News - Weekly'!$B:$B,'[1]FAANGM - News - Weekly'!$A:$A,$A614)</f>
        <v>4609</v>
      </c>
      <c r="I614">
        <f>SUMIFS('[1]FAANGM - News - Weekly'!$C:$C,'[1]FAANGM - News - Weekly'!$A:$A,$A614)</f>
        <v>17</v>
      </c>
      <c r="J614">
        <f>SUMIFS('[1]FAANGM - News - Weekly'!$D:$D,'[1]FAANGM - News - Weekly'!$A:$A,$A614)</f>
        <v>-20</v>
      </c>
      <c r="K614">
        <f>IF(Q614=0,(Q613+Q615)/2,Q614)</f>
        <v>101107412</v>
      </c>
      <c r="L614">
        <f>IF(R614=0,(R613+R615)/2,R614)</f>
        <v>1.1857728061899799</v>
      </c>
      <c r="Q614">
        <f>SUMIFS('[1]FAANGM - Short Interest'!$B:$B,'[1]FAANGM - Short Interest'!$A:$A,B614)</f>
        <v>101107412</v>
      </c>
      <c r="R614">
        <f>SUMIFS('[1]FAANGM - Short Interest'!$E:$E,'[1]FAANGM - Short Interest'!$A:$A,B614)</f>
        <v>1.1857728061899799</v>
      </c>
    </row>
    <row r="615" spans="1:18" x14ac:dyDescent="0.35">
      <c r="A615" s="2">
        <v>44470</v>
      </c>
      <c r="B615" s="3">
        <v>0</v>
      </c>
      <c r="C615">
        <f>SUMIFS('[1]FAANGM - Price - Weekly'!$E:$E,'[1]FAANGM - Price - Weekly'!$A:$A,$A615)</f>
        <v>142.65</v>
      </c>
      <c r="D615">
        <f>SUMIFS('[1]FAANGM - Volume - Weekly'!$D:$D,'[1]FAANGM - Volume - Weekly'!$A:$A,A615)</f>
        <v>441420000</v>
      </c>
      <c r="E615">
        <f>SUMIFS('[1]FAANGM - Twitter - Weekly'!$B:$B,'[1]FAANGM - Twitter - Weekly'!$A:$A,$A615)</f>
        <v>1680</v>
      </c>
      <c r="F615">
        <f>SUMIFS('[1]FAANGM - Twitter - Weekly'!$C:$C,'[1]FAANGM - Twitter - Weekly'!$A:$A,$A615)</f>
        <v>8</v>
      </c>
      <c r="G615">
        <f>SUMIFS('[1]FAANGM - Twitter - Weekly'!$D:$D,'[1]FAANGM - Twitter - Weekly'!$A:$A,$A615)</f>
        <v>-22</v>
      </c>
      <c r="H615">
        <f>SUMIFS('[1]FAANGM - News - Weekly'!$B:$B,'[1]FAANGM - News - Weekly'!$A:$A,$A615)</f>
        <v>2546</v>
      </c>
      <c r="I615">
        <f>SUMIFS('[1]FAANGM - News - Weekly'!$C:$C,'[1]FAANGM - News - Weekly'!$A:$A,$A615)</f>
        <v>2</v>
      </c>
      <c r="J615">
        <f>SUMIFS('[1]FAANGM - News - Weekly'!$D:$D,'[1]FAANGM - News - Weekly'!$A:$A,$A615)</f>
        <v>-13</v>
      </c>
      <c r="K615">
        <f>IF(Q615=0,(Q614+Q616)/2,Q615)</f>
        <v>50553706</v>
      </c>
      <c r="L615">
        <f>IF(R615=0,(R614+R616)/2,R615)</f>
        <v>0.59288640309498997</v>
      </c>
      <c r="Q615">
        <f>SUMIFS('[1]FAANGM - Short Interest'!$B:$B,'[1]FAANGM - Short Interest'!$A:$A,B615)</f>
        <v>0</v>
      </c>
      <c r="R615">
        <f>SUMIFS('[1]FAANGM - Short Interest'!$E:$E,'[1]FAANGM - Short Interest'!$A:$A,B615)</f>
        <v>0</v>
      </c>
    </row>
    <row r="616" spans="1:18" x14ac:dyDescent="0.35">
      <c r="A616" s="2">
        <v>44477</v>
      </c>
      <c r="B616" s="3">
        <v>0</v>
      </c>
      <c r="C616">
        <f>SUMIFS('[1]FAANGM - Price - Weekly'!$E:$E,'[1]FAANGM - Price - Weekly'!$A:$A,$A616)</f>
        <v>142.9</v>
      </c>
      <c r="D616">
        <f>SUMIFS('[1]FAANGM - Volume - Weekly'!$D:$D,'[1]FAANGM - Volume - Weekly'!$A:$A,A616)</f>
        <v>382910016</v>
      </c>
      <c r="E616">
        <f>SUMIFS('[1]FAANGM - Twitter - Weekly'!$B:$B,'[1]FAANGM - Twitter - Weekly'!$A:$A,$A616)</f>
        <v>1484</v>
      </c>
      <c r="F616">
        <f>SUMIFS('[1]FAANGM - Twitter - Weekly'!$C:$C,'[1]FAANGM - Twitter - Weekly'!$A:$A,$A616)</f>
        <v>13</v>
      </c>
      <c r="G616">
        <f>SUMIFS('[1]FAANGM - Twitter - Weekly'!$D:$D,'[1]FAANGM - Twitter - Weekly'!$A:$A,$A616)</f>
        <v>-14</v>
      </c>
      <c r="H616">
        <f>SUMIFS('[1]FAANGM - News - Weekly'!$B:$B,'[1]FAANGM - News - Weekly'!$A:$A,$A616)</f>
        <v>3092</v>
      </c>
      <c r="I616">
        <f>SUMIFS('[1]FAANGM - News - Weekly'!$C:$C,'[1]FAANGM - News - Weekly'!$A:$A,$A616)</f>
        <v>31</v>
      </c>
      <c r="J616">
        <f>SUMIFS('[1]FAANGM - News - Weekly'!$D:$D,'[1]FAANGM - News - Weekly'!$A:$A,$A616)</f>
        <v>-31</v>
      </c>
      <c r="K616">
        <f>IF(Q616=0,(Q615+Q617)/2,Q616)</f>
        <v>50440659</v>
      </c>
      <c r="L616">
        <f>IF(R616=0,(R615+R617)/2,R616)</f>
        <v>0.66762041341072997</v>
      </c>
      <c r="Q616">
        <f>SUMIFS('[1]FAANGM - Short Interest'!$B:$B,'[1]FAANGM - Short Interest'!$A:$A,B616)</f>
        <v>0</v>
      </c>
      <c r="R616">
        <f>SUMIFS('[1]FAANGM - Short Interest'!$E:$E,'[1]FAANGM - Short Interest'!$A:$A,B616)</f>
        <v>0</v>
      </c>
    </row>
    <row r="617" spans="1:18" x14ac:dyDescent="0.35">
      <c r="A617" s="2">
        <v>44484</v>
      </c>
      <c r="B617" s="3">
        <v>44484</v>
      </c>
      <c r="C617">
        <f>SUMIFS('[1]FAANGM - Price - Weekly'!$E:$E,'[1]FAANGM - Price - Weekly'!$A:$A,$A617)</f>
        <v>144.84</v>
      </c>
      <c r="D617">
        <f>SUMIFS('[1]FAANGM - Volume - Weekly'!$D:$D,'[1]FAANGM - Volume - Weekly'!$A:$A,A617)</f>
        <v>354100000</v>
      </c>
      <c r="E617">
        <f>SUMIFS('[1]FAANGM - Twitter - Weekly'!$B:$B,'[1]FAANGM - Twitter - Weekly'!$A:$A,$A617)</f>
        <v>1698</v>
      </c>
      <c r="F617">
        <f>SUMIFS('[1]FAANGM - Twitter - Weekly'!$C:$C,'[1]FAANGM - Twitter - Weekly'!$A:$A,$A617)</f>
        <v>13</v>
      </c>
      <c r="G617">
        <f>SUMIFS('[1]FAANGM - Twitter - Weekly'!$D:$D,'[1]FAANGM - Twitter - Weekly'!$A:$A,$A617)</f>
        <v>-19</v>
      </c>
      <c r="H617">
        <f>SUMIFS('[1]FAANGM - News - Weekly'!$B:$B,'[1]FAANGM - News - Weekly'!$A:$A,$A617)</f>
        <v>2834</v>
      </c>
      <c r="I617">
        <f>SUMIFS('[1]FAANGM - News - Weekly'!$C:$C,'[1]FAANGM - News - Weekly'!$A:$A,$A617)</f>
        <v>27</v>
      </c>
      <c r="J617">
        <f>SUMIFS('[1]FAANGM - News - Weekly'!$D:$D,'[1]FAANGM - News - Weekly'!$A:$A,$A617)</f>
        <v>-29</v>
      </c>
      <c r="K617">
        <f>IF(Q617=0,(Q616+Q618)/2,Q617)</f>
        <v>100881318</v>
      </c>
      <c r="L617">
        <f>IF(R617=0,(R616+R618)/2,R617)</f>
        <v>1.3352408268214599</v>
      </c>
      <c r="Q617">
        <f>SUMIFS('[1]FAANGM - Short Interest'!$B:$B,'[1]FAANGM - Short Interest'!$A:$A,B617)</f>
        <v>100881318</v>
      </c>
      <c r="R617">
        <f>SUMIFS('[1]FAANGM - Short Interest'!$E:$E,'[1]FAANGM - Short Interest'!$A:$A,B617)</f>
        <v>1.3352408268214599</v>
      </c>
    </row>
    <row r="618" spans="1:18" x14ac:dyDescent="0.35">
      <c r="A618" s="2">
        <v>44491</v>
      </c>
      <c r="B618" s="3">
        <v>0</v>
      </c>
      <c r="C618">
        <f>SUMIFS('[1]FAANGM - Price - Weekly'!$E:$E,'[1]FAANGM - Price - Weekly'!$A:$A,$A618)</f>
        <v>148.69</v>
      </c>
      <c r="D618">
        <f>SUMIFS('[1]FAANGM - Volume - Weekly'!$D:$D,'[1]FAANGM - Volume - Weekly'!$A:$A,A618)</f>
        <v>340689984</v>
      </c>
      <c r="E618">
        <f>SUMIFS('[1]FAANGM - Twitter - Weekly'!$B:$B,'[1]FAANGM - Twitter - Weekly'!$A:$A,$A618)</f>
        <v>1968</v>
      </c>
      <c r="F618">
        <f>SUMIFS('[1]FAANGM - Twitter - Weekly'!$C:$C,'[1]FAANGM - Twitter - Weekly'!$A:$A,$A618)</f>
        <v>10</v>
      </c>
      <c r="G618">
        <f>SUMIFS('[1]FAANGM - Twitter - Weekly'!$D:$D,'[1]FAANGM - Twitter - Weekly'!$A:$A,$A618)</f>
        <v>-50</v>
      </c>
      <c r="H618">
        <f>SUMIFS('[1]FAANGM - News - Weekly'!$B:$B,'[1]FAANGM - News - Weekly'!$A:$A,$A618)</f>
        <v>3415</v>
      </c>
      <c r="I618">
        <f>SUMIFS('[1]FAANGM - News - Weekly'!$C:$C,'[1]FAANGM - News - Weekly'!$A:$A,$A618)</f>
        <v>17</v>
      </c>
      <c r="J618">
        <f>SUMIFS('[1]FAANGM - News - Weekly'!$D:$D,'[1]FAANGM - News - Weekly'!$A:$A,$A618)</f>
        <v>-52</v>
      </c>
      <c r="K618">
        <f>IF(Q618=0,(Q617+Q619)/2,Q618)</f>
        <v>100688429.5</v>
      </c>
      <c r="L618">
        <f>IF(R618=0,(R617+R619)/2,R618)</f>
        <v>1.3534736953363149</v>
      </c>
      <c r="Q618">
        <f>SUMIFS('[1]FAANGM - Short Interest'!$B:$B,'[1]FAANGM - Short Interest'!$A:$A,B618)</f>
        <v>0</v>
      </c>
      <c r="R618">
        <f>SUMIFS('[1]FAANGM - Short Interest'!$E:$E,'[1]FAANGM - Short Interest'!$A:$A,B618)</f>
        <v>0</v>
      </c>
    </row>
    <row r="619" spans="1:18" x14ac:dyDescent="0.35">
      <c r="A619" s="2">
        <v>44498</v>
      </c>
      <c r="B619" s="3">
        <v>44498</v>
      </c>
      <c r="C619">
        <f>SUMIFS('[1]FAANGM - Price - Weekly'!$E:$E,'[1]FAANGM - Price - Weekly'!$A:$A,$A619)</f>
        <v>149.80000000000001</v>
      </c>
      <c r="D619">
        <f>SUMIFS('[1]FAANGM - Volume - Weekly'!$D:$D,'[1]FAANGM - Volume - Weekly'!$A:$A,A619)</f>
        <v>392740000</v>
      </c>
      <c r="E619">
        <f>SUMIFS('[1]FAANGM - Twitter - Weekly'!$B:$B,'[1]FAANGM - Twitter - Weekly'!$A:$A,$A619)</f>
        <v>6303</v>
      </c>
      <c r="F619">
        <f>SUMIFS('[1]FAANGM - Twitter - Weekly'!$C:$C,'[1]FAANGM - Twitter - Weekly'!$A:$A,$A619)</f>
        <v>136</v>
      </c>
      <c r="G619">
        <f>SUMIFS('[1]FAANGM - Twitter - Weekly'!$D:$D,'[1]FAANGM - Twitter - Weekly'!$A:$A,$A619)</f>
        <v>-192</v>
      </c>
      <c r="H619">
        <f>SUMIFS('[1]FAANGM - News - Weekly'!$B:$B,'[1]FAANGM - News - Weekly'!$A:$A,$A619)</f>
        <v>5451</v>
      </c>
      <c r="I619">
        <f>SUMIFS('[1]FAANGM - News - Weekly'!$C:$C,'[1]FAANGM - News - Weekly'!$A:$A,$A619)</f>
        <v>178</v>
      </c>
      <c r="J619">
        <f>SUMIFS('[1]FAANGM - News - Weekly'!$D:$D,'[1]FAANGM - News - Weekly'!$A:$A,$A619)</f>
        <v>-264</v>
      </c>
      <c r="K619">
        <f>IF(Q619=0,(Q618+Q620)/2,Q619)</f>
        <v>100495541</v>
      </c>
      <c r="L619">
        <f>IF(R619=0,(R618+R620)/2,R619)</f>
        <v>1.3717065638511701</v>
      </c>
      <c r="Q619">
        <f>SUMIFS('[1]FAANGM - Short Interest'!$B:$B,'[1]FAANGM - Short Interest'!$A:$A,B619)</f>
        <v>100495541</v>
      </c>
      <c r="R619">
        <f>SUMIFS('[1]FAANGM - Short Interest'!$E:$E,'[1]FAANGM - Short Interest'!$A:$A,B619)</f>
        <v>1.3717065638511701</v>
      </c>
    </row>
    <row r="620" spans="1:18" x14ac:dyDescent="0.35">
      <c r="A620" s="2">
        <v>44505</v>
      </c>
      <c r="B620" s="3">
        <v>0</v>
      </c>
      <c r="C620">
        <f>SUMIFS('[1]FAANGM - Price - Weekly'!$E:$E,'[1]FAANGM - Price - Weekly'!$A:$A,$A620)</f>
        <v>151.28</v>
      </c>
      <c r="D620">
        <f>SUMIFS('[1]FAANGM - Volume - Weekly'!$D:$D,'[1]FAANGM - Volume - Weekly'!$A:$A,A620)</f>
        <v>324080000</v>
      </c>
      <c r="E620">
        <f>SUMIFS('[1]FAANGM - Twitter - Weekly'!$B:$B,'[1]FAANGM - Twitter - Weekly'!$A:$A,$A620)</f>
        <v>1330</v>
      </c>
      <c r="F620">
        <f>SUMIFS('[1]FAANGM - Twitter - Weekly'!$C:$C,'[1]FAANGM - Twitter - Weekly'!$A:$A,$A620)</f>
        <v>7</v>
      </c>
      <c r="G620">
        <f>SUMIFS('[1]FAANGM - Twitter - Weekly'!$D:$D,'[1]FAANGM - Twitter - Weekly'!$A:$A,$A620)</f>
        <v>-30</v>
      </c>
      <c r="H620">
        <f>SUMIFS('[1]FAANGM - News - Weekly'!$B:$B,'[1]FAANGM - News - Weekly'!$A:$A,$A620)</f>
        <v>2571</v>
      </c>
      <c r="I620">
        <f>SUMIFS('[1]FAANGM - News - Weekly'!$C:$C,'[1]FAANGM - News - Weekly'!$A:$A,$A620)</f>
        <v>5</v>
      </c>
      <c r="J620">
        <f>SUMIFS('[1]FAANGM - News - Weekly'!$D:$D,'[1]FAANGM - News - Weekly'!$A:$A,$A620)</f>
        <v>-29</v>
      </c>
      <c r="K620">
        <f>IF(Q620=0,(Q619+Q621)/2,Q620)</f>
        <v>100092080</v>
      </c>
      <c r="L620">
        <f>IF(R620=0,(R619+R621)/2,R620)</f>
        <v>1.5098294969263</v>
      </c>
      <c r="Q620">
        <f>SUMIFS('[1]FAANGM - Short Interest'!$B:$B,'[1]FAANGM - Short Interest'!$A:$A,B620)</f>
        <v>0</v>
      </c>
      <c r="R620">
        <f>SUMIFS('[1]FAANGM - Short Interest'!$E:$E,'[1]FAANGM - Short Interest'!$A:$A,B620)</f>
        <v>0</v>
      </c>
    </row>
    <row r="621" spans="1:18" x14ac:dyDescent="0.35">
      <c r="A621" s="2">
        <v>44512</v>
      </c>
      <c r="B621" s="3">
        <v>44515</v>
      </c>
      <c r="C621">
        <f>SUMIFS('[1]FAANGM - Price - Weekly'!$E:$E,'[1]FAANGM - Price - Weekly'!$A:$A,$A621)</f>
        <v>149.99</v>
      </c>
      <c r="D621">
        <f>SUMIFS('[1]FAANGM - Volume - Weekly'!$D:$D,'[1]FAANGM - Volume - Weekly'!$A:$A,A621)</f>
        <v>281800000</v>
      </c>
      <c r="E621">
        <f>SUMIFS('[1]FAANGM - Twitter - Weekly'!$B:$B,'[1]FAANGM - Twitter - Weekly'!$A:$A,$A621)</f>
        <v>1100</v>
      </c>
      <c r="F621">
        <f>SUMIFS('[1]FAANGM - Twitter - Weekly'!$C:$C,'[1]FAANGM - Twitter - Weekly'!$A:$A,$A621)</f>
        <v>19</v>
      </c>
      <c r="G621">
        <f>SUMIFS('[1]FAANGM - Twitter - Weekly'!$D:$D,'[1]FAANGM - Twitter - Weekly'!$A:$A,$A621)</f>
        <v>-19</v>
      </c>
      <c r="H621">
        <f>SUMIFS('[1]FAANGM - News - Weekly'!$B:$B,'[1]FAANGM - News - Weekly'!$A:$A,$A621)</f>
        <v>2471</v>
      </c>
      <c r="I621">
        <f>SUMIFS('[1]FAANGM - News - Weekly'!$C:$C,'[1]FAANGM - News - Weekly'!$A:$A,$A621)</f>
        <v>7</v>
      </c>
      <c r="J621">
        <f>SUMIFS('[1]FAANGM - News - Weekly'!$D:$D,'[1]FAANGM - News - Weekly'!$A:$A,$A621)</f>
        <v>-25</v>
      </c>
      <c r="K621">
        <f>IF(Q621=0,(Q620+Q622)/2,Q621)</f>
        <v>99688619</v>
      </c>
      <c r="L621">
        <f>IF(R621=0,(R620+R622)/2,R621)</f>
        <v>1.6479524300014301</v>
      </c>
      <c r="Q621">
        <f>SUMIFS('[1]FAANGM - Short Interest'!$B:$B,'[1]FAANGM - Short Interest'!$A:$A,B621)</f>
        <v>99688619</v>
      </c>
      <c r="R621">
        <f>SUMIFS('[1]FAANGM - Short Interest'!$E:$E,'[1]FAANGM - Short Interest'!$A:$A,B621)</f>
        <v>1.6479524300014301</v>
      </c>
    </row>
    <row r="622" spans="1:18" x14ac:dyDescent="0.35">
      <c r="A622" s="2">
        <v>44519</v>
      </c>
      <c r="B622" s="3">
        <v>0</v>
      </c>
      <c r="C622">
        <f>SUMIFS('[1]FAANGM - Price - Weekly'!$E:$E,'[1]FAANGM - Price - Weekly'!$A:$A,$A622)</f>
        <v>160.55000000000001</v>
      </c>
      <c r="D622">
        <f>SUMIFS('[1]FAANGM - Volume - Weekly'!$D:$D,'[1]FAANGM - Volume - Weekly'!$A:$A,A622)</f>
        <v>462420000</v>
      </c>
      <c r="E622">
        <f>SUMIFS('[1]FAANGM - Twitter - Weekly'!$B:$B,'[1]FAANGM - Twitter - Weekly'!$A:$A,$A622)</f>
        <v>4367</v>
      </c>
      <c r="F622">
        <f>SUMIFS('[1]FAANGM - Twitter - Weekly'!$C:$C,'[1]FAANGM - Twitter - Weekly'!$A:$A,$A622)</f>
        <v>34</v>
      </c>
      <c r="G622">
        <f>SUMIFS('[1]FAANGM - Twitter - Weekly'!$D:$D,'[1]FAANGM - Twitter - Weekly'!$A:$A,$A622)</f>
        <v>-41</v>
      </c>
      <c r="H622">
        <f>SUMIFS('[1]FAANGM - News - Weekly'!$B:$B,'[1]FAANGM - News - Weekly'!$A:$A,$A622)</f>
        <v>3549</v>
      </c>
      <c r="I622">
        <f>SUMIFS('[1]FAANGM - News - Weekly'!$C:$C,'[1]FAANGM - News - Weekly'!$A:$A,$A622)</f>
        <v>46</v>
      </c>
      <c r="J622">
        <f>SUMIFS('[1]FAANGM - News - Weekly'!$D:$D,'[1]FAANGM - News - Weekly'!$A:$A,$A622)</f>
        <v>-10</v>
      </c>
      <c r="K622">
        <f>IF(Q622=0,(Q621+Q623)/2,Q622)</f>
        <v>106143763</v>
      </c>
      <c r="L622">
        <f>IF(R622=0,(R621+R623)/2,R622)</f>
        <v>1.3734432721643</v>
      </c>
      <c r="Q622">
        <f>SUMIFS('[1]FAANGM - Short Interest'!$B:$B,'[1]FAANGM - Short Interest'!$A:$A,B622)</f>
        <v>0</v>
      </c>
      <c r="R622">
        <f>SUMIFS('[1]FAANGM - Short Interest'!$E:$E,'[1]FAANGM - Short Interest'!$A:$A,B622)</f>
        <v>0</v>
      </c>
    </row>
    <row r="623" spans="1:18" x14ac:dyDescent="0.35">
      <c r="A623" s="2">
        <v>44526</v>
      </c>
      <c r="B623" s="3">
        <v>44530</v>
      </c>
      <c r="C623">
        <f>SUMIFS('[1]FAANGM - Price - Weekly'!$E:$E,'[1]FAANGM - Price - Weekly'!$A:$A,$A623)</f>
        <v>156.81</v>
      </c>
      <c r="D623">
        <f>SUMIFS('[1]FAANGM - Volume - Weekly'!$D:$D,'[1]FAANGM - Volume - Weekly'!$A:$A,A623)</f>
        <v>359929984</v>
      </c>
      <c r="E623">
        <f>SUMIFS('[1]FAANGM - Twitter - Weekly'!$B:$B,'[1]FAANGM - Twitter - Weekly'!$A:$A,$A623)</f>
        <v>921</v>
      </c>
      <c r="F623">
        <f>SUMIFS('[1]FAANGM - Twitter - Weekly'!$C:$C,'[1]FAANGM - Twitter - Weekly'!$A:$A,$A623)</f>
        <v>3</v>
      </c>
      <c r="G623">
        <f>SUMIFS('[1]FAANGM - Twitter - Weekly'!$D:$D,'[1]FAANGM - Twitter - Weekly'!$A:$A,$A623)</f>
        <v>-34</v>
      </c>
      <c r="H623">
        <f>SUMIFS('[1]FAANGM - News - Weekly'!$B:$B,'[1]FAANGM - News - Weekly'!$A:$A,$A623)</f>
        <v>2778</v>
      </c>
      <c r="I623">
        <f>SUMIFS('[1]FAANGM - News - Weekly'!$C:$C,'[1]FAANGM - News - Weekly'!$A:$A,$A623)</f>
        <v>2</v>
      </c>
      <c r="J623">
        <f>SUMIFS('[1]FAANGM - News - Weekly'!$D:$D,'[1]FAANGM - News - Weekly'!$A:$A,$A623)</f>
        <v>-44</v>
      </c>
      <c r="K623">
        <f>IF(Q623=0,(Q622+Q624)/2,Q623)</f>
        <v>112598907</v>
      </c>
      <c r="L623">
        <f>IF(R623=0,(R622+R624)/2,R623)</f>
        <v>1.09893411432717</v>
      </c>
      <c r="Q623">
        <f>SUMIFS('[1]FAANGM - Short Interest'!$B:$B,'[1]FAANGM - Short Interest'!$A:$A,B623)</f>
        <v>112598907</v>
      </c>
      <c r="R623">
        <f>SUMIFS('[1]FAANGM - Short Interest'!$E:$E,'[1]FAANGM - Short Interest'!$A:$A,B623)</f>
        <v>1.09893411432717</v>
      </c>
    </row>
    <row r="624" spans="1:18" x14ac:dyDescent="0.35">
      <c r="A624" s="2">
        <v>44533</v>
      </c>
      <c r="B624" s="3">
        <v>0</v>
      </c>
      <c r="C624">
        <f>SUMIFS('[1]FAANGM - Price - Weekly'!$E:$E,'[1]FAANGM - Price - Weekly'!$A:$A,$A624)</f>
        <v>161.84</v>
      </c>
      <c r="D624">
        <f>SUMIFS('[1]FAANGM - Volume - Weekly'!$D:$D,'[1]FAANGM - Volume - Weekly'!$A:$A,A624)</f>
        <v>669980032</v>
      </c>
      <c r="E624">
        <f>SUMIFS('[1]FAANGM - Twitter - Weekly'!$B:$B,'[1]FAANGM - Twitter - Weekly'!$A:$A,$A624)</f>
        <v>3261</v>
      </c>
      <c r="F624">
        <f>SUMIFS('[1]FAANGM - Twitter - Weekly'!$C:$C,'[1]FAANGM - Twitter - Weekly'!$A:$A,$A624)</f>
        <v>10</v>
      </c>
      <c r="G624">
        <f>SUMIFS('[1]FAANGM - Twitter - Weekly'!$D:$D,'[1]FAANGM - Twitter - Weekly'!$A:$A,$A624)</f>
        <v>-47</v>
      </c>
      <c r="H624">
        <f>SUMIFS('[1]FAANGM - News - Weekly'!$B:$B,'[1]FAANGM - News - Weekly'!$A:$A,$A624)</f>
        <v>3341</v>
      </c>
      <c r="I624">
        <f>SUMIFS('[1]FAANGM - News - Weekly'!$C:$C,'[1]FAANGM - News - Weekly'!$A:$A,$A624)</f>
        <v>7</v>
      </c>
      <c r="J624">
        <f>SUMIFS('[1]FAANGM - News - Weekly'!$D:$D,'[1]FAANGM - News - Weekly'!$A:$A,$A624)</f>
        <v>-81</v>
      </c>
      <c r="K624">
        <f>IF(Q624=0,(Q623+Q625)/2,Q624)</f>
        <v>112937965.5</v>
      </c>
      <c r="L624">
        <f>IF(R624=0,(R623+R625)/2,R624)</f>
        <v>0.99479986675583998</v>
      </c>
      <c r="Q624">
        <f>SUMIFS('[1]FAANGM - Short Interest'!$B:$B,'[1]FAANGM - Short Interest'!$A:$A,B624)</f>
        <v>0</v>
      </c>
      <c r="R624">
        <f>SUMIFS('[1]FAANGM - Short Interest'!$E:$E,'[1]FAANGM - Short Interest'!$A:$A,B624)</f>
        <v>0</v>
      </c>
    </row>
    <row r="625" spans="1:18" x14ac:dyDescent="0.35">
      <c r="A625" s="2">
        <v>44540</v>
      </c>
      <c r="B625" s="3">
        <v>44545</v>
      </c>
      <c r="C625">
        <f>SUMIFS('[1]FAANGM - Price - Weekly'!$E:$E,'[1]FAANGM - Price - Weekly'!$A:$A,$A625)</f>
        <v>179.45</v>
      </c>
      <c r="D625">
        <f>SUMIFS('[1]FAANGM - Volume - Weekly'!$D:$D,'[1]FAANGM - Volume - Weekly'!$A:$A,A625)</f>
        <v>569230016</v>
      </c>
      <c r="E625">
        <f>SUMIFS('[1]FAANGM - Twitter - Weekly'!$B:$B,'[1]FAANGM - Twitter - Weekly'!$A:$A,$A625)</f>
        <v>3406</v>
      </c>
      <c r="F625">
        <f>SUMIFS('[1]FAANGM - Twitter - Weekly'!$C:$C,'[1]FAANGM - Twitter - Weekly'!$A:$A,$A625)</f>
        <v>16</v>
      </c>
      <c r="G625">
        <f>SUMIFS('[1]FAANGM - Twitter - Weekly'!$D:$D,'[1]FAANGM - Twitter - Weekly'!$A:$A,$A625)</f>
        <v>-47</v>
      </c>
      <c r="H625">
        <f>SUMIFS('[1]FAANGM - News - Weekly'!$B:$B,'[1]FAANGM - News - Weekly'!$A:$A,$A625)</f>
        <v>2704</v>
      </c>
      <c r="I625">
        <f>SUMIFS('[1]FAANGM - News - Weekly'!$C:$C,'[1]FAANGM - News - Weekly'!$A:$A,$A625)</f>
        <v>10</v>
      </c>
      <c r="J625">
        <f>SUMIFS('[1]FAANGM - News - Weekly'!$D:$D,'[1]FAANGM - News - Weekly'!$A:$A,$A625)</f>
        <v>-35</v>
      </c>
      <c r="K625">
        <f>IF(Q625=0,(Q624+Q626)/2,Q625)</f>
        <v>113277024</v>
      </c>
      <c r="L625">
        <f>IF(R625=0,(R624+R626)/2,R625)</f>
        <v>0.89066561918451004</v>
      </c>
      <c r="Q625">
        <f>SUMIFS('[1]FAANGM - Short Interest'!$B:$B,'[1]FAANGM - Short Interest'!$A:$A,B625)</f>
        <v>113277024</v>
      </c>
      <c r="R625">
        <f>SUMIFS('[1]FAANGM - Short Interest'!$E:$E,'[1]FAANGM - Short Interest'!$A:$A,B625)</f>
        <v>0.89066561918451004</v>
      </c>
    </row>
    <row r="626" spans="1:18" x14ac:dyDescent="0.35">
      <c r="A626" s="2">
        <v>44547</v>
      </c>
      <c r="B626" s="3">
        <v>0</v>
      </c>
      <c r="C626">
        <f>SUMIFS('[1]FAANGM - Price - Weekly'!$E:$E,'[1]FAANGM - Price - Weekly'!$A:$A,$A626)</f>
        <v>171.14</v>
      </c>
      <c r="D626">
        <f>SUMIFS('[1]FAANGM - Volume - Weekly'!$D:$D,'[1]FAANGM - Volume - Weekly'!$A:$A,A626)</f>
        <v>769790016</v>
      </c>
      <c r="E626">
        <f>SUMIFS('[1]FAANGM - Twitter - Weekly'!$B:$B,'[1]FAANGM - Twitter - Weekly'!$A:$A,$A626)</f>
        <v>2905</v>
      </c>
      <c r="F626">
        <f>SUMIFS('[1]FAANGM - Twitter - Weekly'!$C:$C,'[1]FAANGM - Twitter - Weekly'!$A:$A,$A626)</f>
        <v>5</v>
      </c>
      <c r="G626">
        <f>SUMIFS('[1]FAANGM - Twitter - Weekly'!$D:$D,'[1]FAANGM - Twitter - Weekly'!$A:$A,$A626)</f>
        <v>-31</v>
      </c>
      <c r="H626">
        <f>SUMIFS('[1]FAANGM - News - Weekly'!$B:$B,'[1]FAANGM - News - Weekly'!$A:$A,$A626)</f>
        <v>2607</v>
      </c>
      <c r="I626">
        <f>SUMIFS('[1]FAANGM - News - Weekly'!$C:$C,'[1]FAANGM - News - Weekly'!$A:$A,$A626)</f>
        <v>4</v>
      </c>
      <c r="J626">
        <f>SUMIFS('[1]FAANGM - News - Weekly'!$D:$D,'[1]FAANGM - News - Weekly'!$A:$A,$A626)</f>
        <v>-36</v>
      </c>
      <c r="K626">
        <f>IF(Q626=0,(Q625+Q627)/2,Q626)</f>
        <v>56638512</v>
      </c>
      <c r="L626">
        <f>IF(R626=0,(R625+R627)/2,R626)</f>
        <v>0.44533280959225502</v>
      </c>
      <c r="Q626">
        <f>SUMIFS('[1]FAANGM - Short Interest'!$B:$B,'[1]FAANGM - Short Interest'!$A:$A,B626)</f>
        <v>0</v>
      </c>
      <c r="R626">
        <f>SUMIFS('[1]FAANGM - Short Interest'!$E:$E,'[1]FAANGM - Short Interest'!$A:$A,B626)</f>
        <v>0</v>
      </c>
    </row>
    <row r="627" spans="1:18" x14ac:dyDescent="0.35">
      <c r="A627" s="2">
        <v>44554</v>
      </c>
      <c r="B627" s="3">
        <v>0</v>
      </c>
      <c r="C627">
        <f>SUMIFS('[1]FAANGM - Price - Weekly'!$E:$E,'[1]FAANGM - Price - Weekly'!$A:$A,$A627)</f>
        <v>176.28</v>
      </c>
      <c r="D627">
        <f>SUMIFS('[1]FAANGM - Volume - Weekly'!$D:$D,'[1]FAANGM - Volume - Weekly'!$A:$A,A627)</f>
        <v>359180000</v>
      </c>
      <c r="E627">
        <f>SUMIFS('[1]FAANGM - Twitter - Weekly'!$B:$B,'[1]FAANGM - Twitter - Weekly'!$A:$A,$A627)</f>
        <v>1363</v>
      </c>
      <c r="F627">
        <f>SUMIFS('[1]FAANGM - Twitter - Weekly'!$C:$C,'[1]FAANGM - Twitter - Weekly'!$A:$A,$A627)</f>
        <v>7</v>
      </c>
      <c r="G627">
        <f>SUMIFS('[1]FAANGM - Twitter - Weekly'!$D:$D,'[1]FAANGM - Twitter - Weekly'!$A:$A,$A627)</f>
        <v>-20</v>
      </c>
      <c r="H627">
        <f>SUMIFS('[1]FAANGM - News - Weekly'!$B:$B,'[1]FAANGM - News - Weekly'!$A:$A,$A627)</f>
        <v>1721</v>
      </c>
      <c r="I627">
        <f>SUMIFS('[1]FAANGM - News - Weekly'!$C:$C,'[1]FAANGM - News - Weekly'!$A:$A,$A627)</f>
        <v>12</v>
      </c>
      <c r="J627">
        <f>SUMIFS('[1]FAANGM - News - Weekly'!$D:$D,'[1]FAANGM - News - Weekly'!$A:$A,$A627)</f>
        <v>-9</v>
      </c>
      <c r="K627">
        <f>IF(Q627=0,(Q626+Q628)/2,Q627)</f>
        <v>47954162.5</v>
      </c>
      <c r="L627">
        <f>IF(R627=0,(R626+R628)/2,R627)</f>
        <v>0.50467791078449997</v>
      </c>
      <c r="Q627">
        <f>SUMIFS('[1]FAANGM - Short Interest'!$B:$B,'[1]FAANGM - Short Interest'!$A:$A,B627)</f>
        <v>0</v>
      </c>
      <c r="R627">
        <f>SUMIFS('[1]FAANGM - Short Interest'!$E:$E,'[1]FAANGM - Short Interest'!$A:$A,B627)</f>
        <v>0</v>
      </c>
    </row>
    <row r="628" spans="1:18" x14ac:dyDescent="0.35">
      <c r="A628" s="2">
        <v>44561</v>
      </c>
      <c r="B628" s="3">
        <v>44561</v>
      </c>
      <c r="C628">
        <f>SUMIFS('[1]FAANGM - Price - Weekly'!$E:$E,'[1]FAANGM - Price - Weekly'!$A:$A,$A628)</f>
        <v>177.57</v>
      </c>
      <c r="D628">
        <f>SUMIFS('[1]FAANGM - Volume - Weekly'!$D:$D,'[1]FAANGM - Volume - Weekly'!$A:$A,A628)</f>
        <v>340249984</v>
      </c>
      <c r="E628">
        <f>SUMIFS('[1]FAANGM - Twitter - Weekly'!$B:$B,'[1]FAANGM - Twitter - Weekly'!$A:$A,$A628)</f>
        <v>1255</v>
      </c>
      <c r="F628">
        <f>SUMIFS('[1]FAANGM - Twitter - Weekly'!$C:$C,'[1]FAANGM - Twitter - Weekly'!$A:$A,$A628)</f>
        <v>5</v>
      </c>
      <c r="G628">
        <f>SUMIFS('[1]FAANGM - Twitter - Weekly'!$D:$D,'[1]FAANGM - Twitter - Weekly'!$A:$A,$A628)</f>
        <v>-5</v>
      </c>
      <c r="H628">
        <f>SUMIFS('[1]FAANGM - News - Weekly'!$B:$B,'[1]FAANGM - News - Weekly'!$A:$A,$A628)</f>
        <v>1616</v>
      </c>
      <c r="I628">
        <f>SUMIFS('[1]FAANGM - News - Weekly'!$C:$C,'[1]FAANGM - News - Weekly'!$A:$A,$A628)</f>
        <v>12</v>
      </c>
      <c r="J628">
        <f>SUMIFS('[1]FAANGM - News - Weekly'!$D:$D,'[1]FAANGM - News - Weekly'!$A:$A,$A628)</f>
        <v>-13</v>
      </c>
      <c r="K628">
        <f>IF(Q628=0,(Q627+Q629)/2,Q628)</f>
        <v>95908325</v>
      </c>
      <c r="L628">
        <f>IF(R628=0,(R627+R629)/2,R628)</f>
        <v>1.0093558215689999</v>
      </c>
      <c r="Q628">
        <f>SUMIFS('[1]FAANGM - Short Interest'!$B:$B,'[1]FAANGM - Short Interest'!$A:$A,B628)</f>
        <v>95908325</v>
      </c>
      <c r="R628">
        <f>SUMIFS('[1]FAANGM - Short Interest'!$E:$E,'[1]FAANGM - Short Interest'!$A:$A,B628)</f>
        <v>1.0093558215689999</v>
      </c>
    </row>
    <row r="629" spans="1:18" x14ac:dyDescent="0.35">
      <c r="A629" s="2">
        <v>44568</v>
      </c>
      <c r="B629" s="3">
        <v>0</v>
      </c>
      <c r="C629">
        <f>SUMIFS('[1]FAANGM - Price - Weekly'!$E:$E,'[1]FAANGM - Price - Weekly'!$A:$A,$A629)</f>
        <v>172.17</v>
      </c>
      <c r="D629">
        <f>SUMIFS('[1]FAANGM - Volume - Weekly'!$D:$D,'[1]FAANGM - Volume - Weekly'!$A:$A,A629)</f>
        <v>482160000</v>
      </c>
      <c r="E629">
        <f>SUMIFS('[1]FAANGM - Twitter - Weekly'!$B:$B,'[1]FAANGM - Twitter - Weekly'!$A:$A,$A629)</f>
        <v>1657</v>
      </c>
      <c r="F629">
        <f>SUMIFS('[1]FAANGM - Twitter - Weekly'!$C:$C,'[1]FAANGM - Twitter - Weekly'!$A:$A,$A629)</f>
        <v>26</v>
      </c>
      <c r="G629">
        <f>SUMIFS('[1]FAANGM - Twitter - Weekly'!$D:$D,'[1]FAANGM - Twitter - Weekly'!$A:$A,$A629)</f>
        <v>-15</v>
      </c>
      <c r="H629">
        <f>SUMIFS('[1]FAANGM - News - Weekly'!$B:$B,'[1]FAANGM - News - Weekly'!$A:$A,$A629)</f>
        <v>2690</v>
      </c>
      <c r="I629">
        <f>SUMIFS('[1]FAANGM - News - Weekly'!$C:$C,'[1]FAANGM - News - Weekly'!$A:$A,$A629)</f>
        <v>38</v>
      </c>
      <c r="J629">
        <f>SUMIFS('[1]FAANGM - News - Weekly'!$D:$D,'[1]FAANGM - News - Weekly'!$A:$A,$A629)</f>
        <v>-18</v>
      </c>
      <c r="K629">
        <f>IF(Q629=0,(Q628+Q630)/2,Q629)</f>
        <v>93200453</v>
      </c>
      <c r="L629">
        <f>IF(R629=0,(R628+R630)/2,R629)</f>
        <v>1.004557228366886</v>
      </c>
      <c r="Q629">
        <f>SUMIFS('[1]FAANGM - Short Interest'!$B:$B,'[1]FAANGM - Short Interest'!$A:$A,B629)</f>
        <v>0</v>
      </c>
      <c r="R629">
        <f>SUMIFS('[1]FAANGM - Short Interest'!$E:$E,'[1]FAANGM - Short Interest'!$A:$A,B629)</f>
        <v>0</v>
      </c>
    </row>
    <row r="630" spans="1:18" x14ac:dyDescent="0.35">
      <c r="A630" s="2">
        <v>44575</v>
      </c>
      <c r="B630" s="3">
        <v>44575</v>
      </c>
      <c r="C630">
        <f>SUMIFS('[1]FAANGM - Price - Weekly'!$E:$E,'[1]FAANGM - Price - Weekly'!$A:$A,$A630)</f>
        <v>173.07</v>
      </c>
      <c r="D630">
        <f>SUMIFS('[1]FAANGM - Volume - Weekly'!$D:$D,'[1]FAANGM - Volume - Weekly'!$A:$A,A630)</f>
        <v>422660000</v>
      </c>
      <c r="E630">
        <f>SUMIFS('[1]FAANGM - Twitter - Weekly'!$B:$B,'[1]FAANGM - Twitter - Weekly'!$A:$A,$A630)</f>
        <v>1472</v>
      </c>
      <c r="F630">
        <f>SUMIFS('[1]FAANGM - Twitter - Weekly'!$C:$C,'[1]FAANGM - Twitter - Weekly'!$A:$A,$A630)</f>
        <v>22</v>
      </c>
      <c r="G630">
        <f>SUMIFS('[1]FAANGM - Twitter - Weekly'!$D:$D,'[1]FAANGM - Twitter - Weekly'!$A:$A,$A630)</f>
        <v>-38</v>
      </c>
      <c r="H630">
        <f>SUMIFS('[1]FAANGM - News - Weekly'!$B:$B,'[1]FAANGM - News - Weekly'!$A:$A,$A630)</f>
        <v>2606</v>
      </c>
      <c r="I630">
        <f>SUMIFS('[1]FAANGM - News - Weekly'!$C:$C,'[1]FAANGM - News - Weekly'!$A:$A,$A630)</f>
        <v>21</v>
      </c>
      <c r="J630">
        <f>SUMIFS('[1]FAANGM - News - Weekly'!$D:$D,'[1]FAANGM - News - Weekly'!$A:$A,$A630)</f>
        <v>-40</v>
      </c>
      <c r="K630">
        <f>IF(Q630=0,(Q629+Q631)/2,Q630)</f>
        <v>90492581</v>
      </c>
      <c r="L630">
        <f>IF(R630=0,(R629+R631)/2,R630)</f>
        <v>0.99975863516477204</v>
      </c>
      <c r="Q630">
        <f>SUMIFS('[1]FAANGM - Short Interest'!$B:$B,'[1]FAANGM - Short Interest'!$A:$A,B630)</f>
        <v>90492581</v>
      </c>
      <c r="R630">
        <f>SUMIFS('[1]FAANGM - Short Interest'!$E:$E,'[1]FAANGM - Short Interest'!$A:$A,B630)</f>
        <v>0.99975863516477204</v>
      </c>
    </row>
    <row r="631" spans="1:18" x14ac:dyDescent="0.35">
      <c r="A631" s="2">
        <v>44582</v>
      </c>
      <c r="B631" s="3">
        <v>0</v>
      </c>
      <c r="C631">
        <f>SUMIFS('[1]FAANGM - Price - Weekly'!$E:$E,'[1]FAANGM - Price - Weekly'!$A:$A,$A631)</f>
        <v>162.41</v>
      </c>
      <c r="D631">
        <f>SUMIFS('[1]FAANGM - Volume - Weekly'!$D:$D,'[1]FAANGM - Volume - Weekly'!$A:$A,A631)</f>
        <v>400249984</v>
      </c>
      <c r="E631">
        <f>SUMIFS('[1]FAANGM - Twitter - Weekly'!$B:$B,'[1]FAANGM - Twitter - Weekly'!$A:$A,$A631)</f>
        <v>1951</v>
      </c>
      <c r="F631">
        <f>SUMIFS('[1]FAANGM - Twitter - Weekly'!$C:$C,'[1]FAANGM - Twitter - Weekly'!$A:$A,$A631)</f>
        <v>9</v>
      </c>
      <c r="G631">
        <f>SUMIFS('[1]FAANGM - Twitter - Weekly'!$D:$D,'[1]FAANGM - Twitter - Weekly'!$A:$A,$A631)</f>
        <v>-14</v>
      </c>
      <c r="H631">
        <f>SUMIFS('[1]FAANGM - News - Weekly'!$B:$B,'[1]FAANGM - News - Weekly'!$A:$A,$A631)</f>
        <v>2629</v>
      </c>
      <c r="I631">
        <f>SUMIFS('[1]FAANGM - News - Weekly'!$C:$C,'[1]FAANGM - News - Weekly'!$A:$A,$A631)</f>
        <v>13</v>
      </c>
      <c r="J631">
        <f>SUMIFS('[1]FAANGM - News - Weekly'!$D:$D,'[1]FAANGM - News - Weekly'!$A:$A,$A631)</f>
        <v>-29</v>
      </c>
      <c r="K631">
        <f>IF(Q631=0,(Q630+Q632)/2,Q631)</f>
        <v>90940346.5</v>
      </c>
      <c r="L631">
        <f>IF(R631=0,(R630+R632)/2,R631)</f>
        <v>0.87964954881225654</v>
      </c>
      <c r="Q631">
        <f>SUMIFS('[1]FAANGM - Short Interest'!$B:$B,'[1]FAANGM - Short Interest'!$A:$A,B631)</f>
        <v>0</v>
      </c>
      <c r="R631">
        <f>SUMIFS('[1]FAANGM - Short Interest'!$E:$E,'[1]FAANGM - Short Interest'!$A:$A,B631)</f>
        <v>0</v>
      </c>
    </row>
    <row r="632" spans="1:18" x14ac:dyDescent="0.35">
      <c r="A632" s="2">
        <v>44589</v>
      </c>
      <c r="B632" s="3">
        <v>44592</v>
      </c>
      <c r="C632">
        <f>SUMIFS('[1]FAANGM - Price - Weekly'!$E:$E,'[1]FAANGM - Price - Weekly'!$A:$A,$A632)</f>
        <v>170.33</v>
      </c>
      <c r="D632">
        <f>SUMIFS('[1]FAANGM - Volume - Weekly'!$D:$D,'[1]FAANGM - Volume - Weekly'!$A:$A,A632)</f>
        <v>688670016</v>
      </c>
      <c r="E632">
        <f>SUMIFS('[1]FAANGM - Twitter - Weekly'!$B:$B,'[1]FAANGM - Twitter - Weekly'!$A:$A,$A632)</f>
        <v>10793</v>
      </c>
      <c r="F632">
        <f>SUMIFS('[1]FAANGM - Twitter - Weekly'!$C:$C,'[1]FAANGM - Twitter - Weekly'!$A:$A,$A632)</f>
        <v>315</v>
      </c>
      <c r="G632">
        <f>SUMIFS('[1]FAANGM - Twitter - Weekly'!$D:$D,'[1]FAANGM - Twitter - Weekly'!$A:$A,$A632)</f>
        <v>-48</v>
      </c>
      <c r="H632">
        <f>SUMIFS('[1]FAANGM - News - Weekly'!$B:$B,'[1]FAANGM - News - Weekly'!$A:$A,$A632)</f>
        <v>5892</v>
      </c>
      <c r="I632">
        <f>SUMIFS('[1]FAANGM - News - Weekly'!$C:$C,'[1]FAANGM - News - Weekly'!$A:$A,$A632)</f>
        <v>287</v>
      </c>
      <c r="J632">
        <f>SUMIFS('[1]FAANGM - News - Weekly'!$D:$D,'[1]FAANGM - News - Weekly'!$A:$A,$A632)</f>
        <v>-87</v>
      </c>
      <c r="K632">
        <f>IF(Q632=0,(Q631+Q633)/2,Q632)</f>
        <v>91388112</v>
      </c>
      <c r="L632">
        <f>IF(R632=0,(R631+R633)/2,R632)</f>
        <v>0.75954046245974105</v>
      </c>
      <c r="Q632">
        <f>SUMIFS('[1]FAANGM - Short Interest'!$B:$B,'[1]FAANGM - Short Interest'!$A:$A,B632)</f>
        <v>91388112</v>
      </c>
      <c r="R632">
        <f>SUMIFS('[1]FAANGM - Short Interest'!$E:$E,'[1]FAANGM - Short Interest'!$A:$A,B632)</f>
        <v>0.75954046245974105</v>
      </c>
    </row>
    <row r="633" spans="1:18" x14ac:dyDescent="0.35">
      <c r="A633" s="2">
        <v>44596</v>
      </c>
      <c r="B633" s="3">
        <v>0</v>
      </c>
      <c r="C633">
        <f>SUMIFS('[1]FAANGM - Price - Weekly'!$E:$E,'[1]FAANGM - Price - Weekly'!$A:$A,$A633)</f>
        <v>172.39</v>
      </c>
      <c r="D633">
        <f>SUMIFS('[1]FAANGM - Volume - Weekly'!$D:$D,'[1]FAANGM - Volume - Weekly'!$A:$A,A633)</f>
        <v>458550016</v>
      </c>
      <c r="E633">
        <f>SUMIFS('[1]FAANGM - Twitter - Weekly'!$B:$B,'[1]FAANGM - Twitter - Weekly'!$A:$A,$A633)</f>
        <v>1990</v>
      </c>
      <c r="F633">
        <f>SUMIFS('[1]FAANGM - Twitter - Weekly'!$C:$C,'[1]FAANGM - Twitter - Weekly'!$A:$A,$A633)</f>
        <v>24</v>
      </c>
      <c r="G633">
        <f>SUMIFS('[1]FAANGM - Twitter - Weekly'!$D:$D,'[1]FAANGM - Twitter - Weekly'!$A:$A,$A633)</f>
        <v>-22</v>
      </c>
      <c r="H633">
        <f>SUMIFS('[1]FAANGM - News - Weekly'!$B:$B,'[1]FAANGM - News - Weekly'!$A:$A,$A633)</f>
        <v>3160</v>
      </c>
      <c r="I633">
        <f>SUMIFS('[1]FAANGM - News - Weekly'!$C:$C,'[1]FAANGM - News - Weekly'!$A:$A,$A633)</f>
        <v>25</v>
      </c>
      <c r="J633">
        <f>SUMIFS('[1]FAANGM - News - Weekly'!$D:$D,'[1]FAANGM - News - Weekly'!$A:$A,$A633)</f>
        <v>-70</v>
      </c>
      <c r="K633">
        <f>IF(Q633=0,(Q632+Q634)/2,Q633)</f>
        <v>100166406.5</v>
      </c>
      <c r="L633">
        <f>IF(R633=0,(R632+R634)/2,R633)</f>
        <v>1.0414010342647604</v>
      </c>
      <c r="Q633">
        <f>SUMIFS('[1]FAANGM - Short Interest'!$B:$B,'[1]FAANGM - Short Interest'!$A:$A,B633)</f>
        <v>0</v>
      </c>
      <c r="R633">
        <f>SUMIFS('[1]FAANGM - Short Interest'!$E:$E,'[1]FAANGM - Short Interest'!$A:$A,B633)</f>
        <v>0</v>
      </c>
    </row>
    <row r="634" spans="1:18" x14ac:dyDescent="0.35">
      <c r="A634" s="2">
        <v>44603</v>
      </c>
      <c r="B634" s="3">
        <v>44607</v>
      </c>
      <c r="C634">
        <f>SUMIFS('[1]FAANGM - Price - Weekly'!$E:$E,'[1]FAANGM - Price - Weekly'!$A:$A,$A634)</f>
        <v>168.64</v>
      </c>
      <c r="D634">
        <f>SUMIFS('[1]FAANGM - Volume - Weekly'!$D:$D,'[1]FAANGM - Volume - Weekly'!$A:$A,A634)</f>
        <v>412900000</v>
      </c>
      <c r="E634">
        <f>SUMIFS('[1]FAANGM - Twitter - Weekly'!$B:$B,'[1]FAANGM - Twitter - Weekly'!$A:$A,$A634)</f>
        <v>1519</v>
      </c>
      <c r="F634">
        <f>SUMIFS('[1]FAANGM - Twitter - Weekly'!$C:$C,'[1]FAANGM - Twitter - Weekly'!$A:$A,$A634)</f>
        <v>11</v>
      </c>
      <c r="G634">
        <f>SUMIFS('[1]FAANGM - Twitter - Weekly'!$D:$D,'[1]FAANGM - Twitter - Weekly'!$A:$A,$A634)</f>
        <v>-11</v>
      </c>
      <c r="H634">
        <f>SUMIFS('[1]FAANGM - News - Weekly'!$B:$B,'[1]FAANGM - News - Weekly'!$A:$A,$A634)</f>
        <v>2522</v>
      </c>
      <c r="I634">
        <f>SUMIFS('[1]FAANGM - News - Weekly'!$C:$C,'[1]FAANGM - News - Weekly'!$A:$A,$A634)</f>
        <v>6</v>
      </c>
      <c r="J634">
        <f>SUMIFS('[1]FAANGM - News - Weekly'!$D:$D,'[1]FAANGM - News - Weekly'!$A:$A,$A634)</f>
        <v>-25</v>
      </c>
      <c r="K634">
        <f>IF(Q634=0,(Q633+Q635)/2,Q634)</f>
        <v>108944701</v>
      </c>
      <c r="L634">
        <f>IF(R634=0,(R633+R635)/2,R634)</f>
        <v>1.3232616060697799</v>
      </c>
      <c r="Q634">
        <f>SUMIFS('[1]FAANGM - Short Interest'!$B:$B,'[1]FAANGM - Short Interest'!$A:$A,B634)</f>
        <v>108944701</v>
      </c>
      <c r="R634">
        <f>SUMIFS('[1]FAANGM - Short Interest'!$E:$E,'[1]FAANGM - Short Interest'!$A:$A,B634)</f>
        <v>1.3232616060697799</v>
      </c>
    </row>
    <row r="635" spans="1:18" x14ac:dyDescent="0.35">
      <c r="A635" s="2">
        <v>44610</v>
      </c>
      <c r="B635" s="3">
        <v>0</v>
      </c>
      <c r="C635">
        <f>SUMIFS('[1]FAANGM - Price - Weekly'!$E:$E,'[1]FAANGM - Price - Weekly'!$A:$A,$A635)</f>
        <v>167.3</v>
      </c>
      <c r="D635">
        <f>SUMIFS('[1]FAANGM - Volume - Weekly'!$D:$D,'[1]FAANGM - Volume - Weekly'!$A:$A,A635)</f>
        <v>364009984</v>
      </c>
      <c r="E635">
        <f>SUMIFS('[1]FAANGM - Twitter - Weekly'!$B:$B,'[1]FAANGM - Twitter - Weekly'!$A:$A,$A635)</f>
        <v>1278</v>
      </c>
      <c r="F635">
        <f>SUMIFS('[1]FAANGM - Twitter - Weekly'!$C:$C,'[1]FAANGM - Twitter - Weekly'!$A:$A,$A635)</f>
        <v>11</v>
      </c>
      <c r="G635">
        <f>SUMIFS('[1]FAANGM - Twitter - Weekly'!$D:$D,'[1]FAANGM - Twitter - Weekly'!$A:$A,$A635)</f>
        <v>-36</v>
      </c>
      <c r="H635">
        <f>SUMIFS('[1]FAANGM - News - Weekly'!$B:$B,'[1]FAANGM - News - Weekly'!$A:$A,$A635)</f>
        <v>2212</v>
      </c>
      <c r="I635">
        <f>SUMIFS('[1]FAANGM - News - Weekly'!$C:$C,'[1]FAANGM - News - Weekly'!$A:$A,$A635)</f>
        <v>6</v>
      </c>
      <c r="J635">
        <f>SUMIFS('[1]FAANGM - News - Weekly'!$D:$D,'[1]FAANGM - News - Weekly'!$A:$A,$A635)</f>
        <v>-25</v>
      </c>
      <c r="K635">
        <f>IF(Q635=0,(Q634+Q636)/2,Q635)</f>
        <v>109633595.5</v>
      </c>
      <c r="L635">
        <f>IF(R635=0,(R634+R636)/2,R635)</f>
        <v>1.28365360281337</v>
      </c>
      <c r="Q635">
        <f>SUMIFS('[1]FAANGM - Short Interest'!$B:$B,'[1]FAANGM - Short Interest'!$A:$A,B635)</f>
        <v>0</v>
      </c>
      <c r="R635">
        <f>SUMIFS('[1]FAANGM - Short Interest'!$E:$E,'[1]FAANGM - Short Interest'!$A:$A,B635)</f>
        <v>0</v>
      </c>
    </row>
    <row r="636" spans="1:18" x14ac:dyDescent="0.35">
      <c r="A636" s="2">
        <v>44617</v>
      </c>
      <c r="B636" s="3">
        <v>44620</v>
      </c>
      <c r="C636">
        <f>SUMIFS('[1]FAANGM - Price - Weekly'!$E:$E,'[1]FAANGM - Price - Weekly'!$A:$A,$A636)</f>
        <v>164.85</v>
      </c>
      <c r="D636">
        <f>SUMIFS('[1]FAANGM - Volume - Weekly'!$D:$D,'[1]FAANGM - Volume - Weekly'!$A:$A,A636)</f>
        <v>414289984</v>
      </c>
      <c r="E636">
        <f>SUMIFS('[1]FAANGM - Twitter - Weekly'!$B:$B,'[1]FAANGM - Twitter - Weekly'!$A:$A,$A636)</f>
        <v>1441</v>
      </c>
      <c r="F636">
        <f>SUMIFS('[1]FAANGM - Twitter - Weekly'!$C:$C,'[1]FAANGM - Twitter - Weekly'!$A:$A,$A636)</f>
        <v>7</v>
      </c>
      <c r="G636">
        <f>SUMIFS('[1]FAANGM - Twitter - Weekly'!$D:$D,'[1]FAANGM - Twitter - Weekly'!$A:$A,$A636)</f>
        <v>-9</v>
      </c>
      <c r="H636">
        <f>SUMIFS('[1]FAANGM - News - Weekly'!$B:$B,'[1]FAANGM - News - Weekly'!$A:$A,$A636)</f>
        <v>1899</v>
      </c>
      <c r="I636">
        <f>SUMIFS('[1]FAANGM - News - Weekly'!$C:$C,'[1]FAANGM - News - Weekly'!$A:$A,$A636)</f>
        <v>18</v>
      </c>
      <c r="J636">
        <f>SUMIFS('[1]FAANGM - News - Weekly'!$D:$D,'[1]FAANGM - News - Weekly'!$A:$A,$A636)</f>
        <v>-13</v>
      </c>
      <c r="K636">
        <f>IF(Q636=0,(Q635+Q637)/2,Q636)</f>
        <v>110322490</v>
      </c>
      <c r="L636">
        <f>IF(R636=0,(R635+R637)/2,R636)</f>
        <v>1.2440455995569599</v>
      </c>
      <c r="Q636">
        <f>SUMIFS('[1]FAANGM - Short Interest'!$B:$B,'[1]FAANGM - Short Interest'!$A:$A,B636)</f>
        <v>110322490</v>
      </c>
      <c r="R636">
        <f>SUMIFS('[1]FAANGM - Short Interest'!$E:$E,'[1]FAANGM - Short Interest'!$A:$A,B636)</f>
        <v>1.2440455995569599</v>
      </c>
    </row>
    <row r="637" spans="1:18" x14ac:dyDescent="0.35">
      <c r="A637" s="2">
        <v>44624</v>
      </c>
      <c r="B637" s="3">
        <v>0</v>
      </c>
      <c r="C637">
        <f>SUMIFS('[1]FAANGM - Price - Weekly'!$E:$E,'[1]FAANGM - Price - Weekly'!$A:$A,$A637)</f>
        <v>163.16999999999999</v>
      </c>
      <c r="D637">
        <f>SUMIFS('[1]FAANGM - Volume - Weekly'!$D:$D,'[1]FAANGM - Volume - Weekly'!$A:$A,A637)</f>
        <v>418750016</v>
      </c>
      <c r="E637">
        <f>SUMIFS('[1]FAANGM - Twitter - Weekly'!$B:$B,'[1]FAANGM - Twitter - Weekly'!$A:$A,$A637)</f>
        <v>1398</v>
      </c>
      <c r="F637">
        <f>SUMIFS('[1]FAANGM - Twitter - Weekly'!$C:$C,'[1]FAANGM - Twitter - Weekly'!$A:$A,$A637)</f>
        <v>8</v>
      </c>
      <c r="G637">
        <f>SUMIFS('[1]FAANGM - Twitter - Weekly'!$D:$D,'[1]FAANGM - Twitter - Weekly'!$A:$A,$A637)</f>
        <v>-22</v>
      </c>
      <c r="H637">
        <f>SUMIFS('[1]FAANGM - News - Weekly'!$B:$B,'[1]FAANGM - News - Weekly'!$A:$A,$A637)</f>
        <v>2575</v>
      </c>
      <c r="I637">
        <f>SUMIFS('[1]FAANGM - News - Weekly'!$C:$C,'[1]FAANGM - News - Weekly'!$A:$A,$A637)</f>
        <v>6</v>
      </c>
      <c r="J637">
        <f>SUMIFS('[1]FAANGM - News - Weekly'!$D:$D,'[1]FAANGM - News - Weekly'!$A:$A,$A637)</f>
        <v>-19</v>
      </c>
      <c r="K637">
        <f>IF(Q637=0,(Q636+Q638)/2,Q637)</f>
        <v>110804640</v>
      </c>
      <c r="L637">
        <f>IF(R637=0,(R636+R638)/2,R637)</f>
        <v>1.2072682917068349</v>
      </c>
      <c r="Q637">
        <f>SUMIFS('[1]FAANGM - Short Interest'!$B:$B,'[1]FAANGM - Short Interest'!$A:$A,B637)</f>
        <v>0</v>
      </c>
      <c r="R637">
        <f>SUMIFS('[1]FAANGM - Short Interest'!$E:$E,'[1]FAANGM - Short Interest'!$A:$A,B637)</f>
        <v>0</v>
      </c>
    </row>
    <row r="638" spans="1:18" x14ac:dyDescent="0.35">
      <c r="A638" s="2">
        <v>44631</v>
      </c>
      <c r="B638" s="3">
        <v>44635</v>
      </c>
      <c r="C638">
        <f>SUMIFS('[1]FAANGM - Price - Weekly'!$E:$E,'[1]FAANGM - Price - Weekly'!$A:$A,$A638)</f>
        <v>154.72999999999999</v>
      </c>
      <c r="D638">
        <f>SUMIFS('[1]FAANGM - Volume - Weekly'!$D:$D,'[1]FAANGM - Volume - Weekly'!$A:$A,A638)</f>
        <v>521330016</v>
      </c>
      <c r="E638">
        <f>SUMIFS('[1]FAANGM - Twitter - Weekly'!$B:$B,'[1]FAANGM - Twitter - Weekly'!$A:$A,$A638)</f>
        <v>1654</v>
      </c>
      <c r="F638">
        <f>SUMIFS('[1]FAANGM - Twitter - Weekly'!$C:$C,'[1]FAANGM - Twitter - Weekly'!$A:$A,$A638)</f>
        <v>9</v>
      </c>
      <c r="G638">
        <f>SUMIFS('[1]FAANGM - Twitter - Weekly'!$D:$D,'[1]FAANGM - Twitter - Weekly'!$A:$A,$A638)</f>
        <v>-8</v>
      </c>
      <c r="H638">
        <f>SUMIFS('[1]FAANGM - News - Weekly'!$B:$B,'[1]FAANGM - News - Weekly'!$A:$A,$A638)</f>
        <v>2902</v>
      </c>
      <c r="I638">
        <f>SUMIFS('[1]FAANGM - News - Weekly'!$C:$C,'[1]FAANGM - News - Weekly'!$A:$A,$A638)</f>
        <v>7</v>
      </c>
      <c r="J638">
        <f>SUMIFS('[1]FAANGM - News - Weekly'!$D:$D,'[1]FAANGM - News - Weekly'!$A:$A,$A638)</f>
        <v>-32</v>
      </c>
      <c r="K638">
        <f>IF(Q638=0,(Q637+Q639)/2,Q638)</f>
        <v>111286790</v>
      </c>
      <c r="L638">
        <f>IF(R638=0,(R637+R639)/2,R638)</f>
        <v>1.1704909838567099</v>
      </c>
      <c r="Q638">
        <f>SUMIFS('[1]FAANGM - Short Interest'!$B:$B,'[1]FAANGM - Short Interest'!$A:$A,B638)</f>
        <v>111286790</v>
      </c>
      <c r="R638">
        <f>SUMIFS('[1]FAANGM - Short Interest'!$E:$E,'[1]FAANGM - Short Interest'!$A:$A,B638)</f>
        <v>1.1704909838567099</v>
      </c>
    </row>
    <row r="639" spans="1:18" x14ac:dyDescent="0.35">
      <c r="A639" s="2">
        <v>44638</v>
      </c>
      <c r="B639" s="3">
        <v>0</v>
      </c>
      <c r="C639">
        <f>SUMIFS('[1]FAANGM - Price - Weekly'!$E:$E,'[1]FAANGM - Price - Weekly'!$A:$A,$A639)</f>
        <v>163.98</v>
      </c>
      <c r="D639">
        <f>SUMIFS('[1]FAANGM - Volume - Weekly'!$D:$D,'[1]FAANGM - Volume - Weekly'!$A:$A,A639)</f>
        <v>503120000</v>
      </c>
      <c r="E639">
        <f>SUMIFS('[1]FAANGM - Twitter - Weekly'!$B:$B,'[1]FAANGM - Twitter - Weekly'!$A:$A,$A639)</f>
        <v>1253</v>
      </c>
      <c r="F639">
        <f>SUMIFS('[1]FAANGM - Twitter - Weekly'!$C:$C,'[1]FAANGM - Twitter - Weekly'!$A:$A,$A639)</f>
        <v>11</v>
      </c>
      <c r="G639">
        <f>SUMIFS('[1]FAANGM - Twitter - Weekly'!$D:$D,'[1]FAANGM - Twitter - Weekly'!$A:$A,$A639)</f>
        <v>-18</v>
      </c>
      <c r="H639">
        <f>SUMIFS('[1]FAANGM - News - Weekly'!$B:$B,'[1]FAANGM - News - Weekly'!$A:$A,$A639)</f>
        <v>2757</v>
      </c>
      <c r="I639">
        <f>SUMIFS('[1]FAANGM - News - Weekly'!$C:$C,'[1]FAANGM - News - Weekly'!$A:$A,$A639)</f>
        <v>17</v>
      </c>
      <c r="J639">
        <f>SUMIFS('[1]FAANGM - News - Weekly'!$D:$D,'[1]FAANGM - News - Weekly'!$A:$A,$A639)</f>
        <v>-5</v>
      </c>
      <c r="K639">
        <f>IF(Q639=0,(Q638+Q640)/2,Q639)</f>
        <v>106627944</v>
      </c>
      <c r="L639">
        <f>IF(R639=0,(R638+R640)/2,R639)</f>
        <v>1.1252206908710201</v>
      </c>
      <c r="Q639">
        <f>SUMIFS('[1]FAANGM - Short Interest'!$B:$B,'[1]FAANGM - Short Interest'!$A:$A,B639)</f>
        <v>0</v>
      </c>
      <c r="R639">
        <f>SUMIFS('[1]FAANGM - Short Interest'!$E:$E,'[1]FAANGM - Short Interest'!$A:$A,B639)</f>
        <v>0</v>
      </c>
    </row>
    <row r="640" spans="1:18" x14ac:dyDescent="0.35">
      <c r="A640" s="2">
        <v>44645</v>
      </c>
      <c r="B640" s="3">
        <v>44651</v>
      </c>
      <c r="C640">
        <f>SUMIFS('[1]FAANGM - Price - Weekly'!$E:$E,'[1]FAANGM - Price - Weekly'!$A:$A,$A640)</f>
        <v>174.72</v>
      </c>
      <c r="D640">
        <f>SUMIFS('[1]FAANGM - Volume - Weekly'!$D:$D,'[1]FAANGM - Volume - Weekly'!$A:$A,A640)</f>
        <v>446080000</v>
      </c>
      <c r="E640">
        <f>SUMIFS('[1]FAANGM - Twitter - Weekly'!$B:$B,'[1]FAANGM - Twitter - Weekly'!$A:$A,$A640)</f>
        <v>2430</v>
      </c>
      <c r="F640">
        <f>SUMIFS('[1]FAANGM - Twitter - Weekly'!$C:$C,'[1]FAANGM - Twitter - Weekly'!$A:$A,$A640)</f>
        <v>7</v>
      </c>
      <c r="G640">
        <f>SUMIFS('[1]FAANGM - Twitter - Weekly'!$D:$D,'[1]FAANGM - Twitter - Weekly'!$A:$A,$A640)</f>
        <v>-23</v>
      </c>
      <c r="H640">
        <f>SUMIFS('[1]FAANGM - News - Weekly'!$B:$B,'[1]FAANGM - News - Weekly'!$A:$A,$A640)</f>
        <v>3528</v>
      </c>
      <c r="I640">
        <f>SUMIFS('[1]FAANGM - News - Weekly'!$C:$C,'[1]FAANGM - News - Weekly'!$A:$A,$A640)</f>
        <v>47</v>
      </c>
      <c r="J640">
        <f>SUMIFS('[1]FAANGM - News - Weekly'!$D:$D,'[1]FAANGM - News - Weekly'!$A:$A,$A640)</f>
        <v>-15</v>
      </c>
      <c r="K640">
        <f>IF(Q640=0,(Q639+Q641)/2,Q640)</f>
        <v>101969098</v>
      </c>
      <c r="L640">
        <f>IF(R640=0,(R639+R641)/2,R640)</f>
        <v>1.07995039788533</v>
      </c>
      <c r="Q640">
        <f>SUMIFS('[1]FAANGM - Short Interest'!$B:$B,'[1]FAANGM - Short Interest'!$A:$A,B640)</f>
        <v>101969098</v>
      </c>
      <c r="R640">
        <f>SUMIFS('[1]FAANGM - Short Interest'!$E:$E,'[1]FAANGM - Short Interest'!$A:$A,B640)</f>
        <v>1.07995039788533</v>
      </c>
    </row>
    <row r="641" spans="1:18" x14ac:dyDescent="0.35">
      <c r="A641" s="2">
        <v>44652</v>
      </c>
      <c r="B641" s="3">
        <v>0</v>
      </c>
      <c r="C641">
        <f>SUMIFS('[1]FAANGM - Price - Weekly'!$E:$E,'[1]FAANGM - Price - Weekly'!$A:$A,$A641)</f>
        <v>174.31</v>
      </c>
      <c r="D641">
        <f>SUMIFS('[1]FAANGM - Volume - Weekly'!$D:$D,'[1]FAANGM - Volume - Weekly'!$A:$A,A641)</f>
        <v>465400000</v>
      </c>
      <c r="E641">
        <f>SUMIFS('[1]FAANGM - Twitter - Weekly'!$B:$B,'[1]FAANGM - Twitter - Weekly'!$A:$A,$A641)</f>
        <v>1528</v>
      </c>
      <c r="F641">
        <f>SUMIFS('[1]FAANGM - Twitter - Weekly'!$C:$C,'[1]FAANGM - Twitter - Weekly'!$A:$A,$A641)</f>
        <v>9</v>
      </c>
      <c r="G641">
        <f>SUMIFS('[1]FAANGM - Twitter - Weekly'!$D:$D,'[1]FAANGM - Twitter - Weekly'!$A:$A,$A641)</f>
        <v>-23</v>
      </c>
      <c r="H641">
        <f>SUMIFS('[1]FAANGM - News - Weekly'!$B:$B,'[1]FAANGM - News - Weekly'!$A:$A,$A641)</f>
        <v>2907</v>
      </c>
      <c r="I641">
        <f>SUMIFS('[1]FAANGM - News - Weekly'!$C:$C,'[1]FAANGM - News - Weekly'!$A:$A,$A641)</f>
        <v>10</v>
      </c>
      <c r="J641">
        <f>SUMIFS('[1]FAANGM - News - Weekly'!$D:$D,'[1]FAANGM - News - Weekly'!$A:$A,$A641)</f>
        <v>-15</v>
      </c>
      <c r="K641">
        <f>IF(Q641=0,(Q640+Q642)/2,Q641)</f>
        <v>102630640</v>
      </c>
      <c r="L641">
        <f>IF(R641=0,(R640+R642)/2,R641)</f>
        <v>1.2116826365462701</v>
      </c>
      <c r="Q641">
        <f>SUMIFS('[1]FAANGM - Short Interest'!$B:$B,'[1]FAANGM - Short Interest'!$A:$A,B641)</f>
        <v>0</v>
      </c>
      <c r="R641">
        <f>SUMIFS('[1]FAANGM - Short Interest'!$E:$E,'[1]FAANGM - Short Interest'!$A:$A,B641)</f>
        <v>0</v>
      </c>
    </row>
    <row r="642" spans="1:18" x14ac:dyDescent="0.35">
      <c r="A642" s="2">
        <v>44659</v>
      </c>
      <c r="B642" s="3">
        <v>44665</v>
      </c>
      <c r="C642">
        <f>SUMIFS('[1]FAANGM - Price - Weekly'!$E:$E,'[1]FAANGM - Price - Weekly'!$A:$A,$A642)</f>
        <v>170.09</v>
      </c>
      <c r="D642">
        <f>SUMIFS('[1]FAANGM - Volume - Weekly'!$D:$D,'[1]FAANGM - Volume - Weekly'!$A:$A,A642)</f>
        <v>393180000</v>
      </c>
      <c r="E642">
        <f>SUMIFS('[1]FAANGM - Twitter - Weekly'!$B:$B,'[1]FAANGM - Twitter - Weekly'!$A:$A,$A642)</f>
        <v>1255</v>
      </c>
      <c r="F642">
        <f>SUMIFS('[1]FAANGM - Twitter - Weekly'!$C:$C,'[1]FAANGM - Twitter - Weekly'!$A:$A,$A642)</f>
        <v>6</v>
      </c>
      <c r="G642">
        <f>SUMIFS('[1]FAANGM - Twitter - Weekly'!$D:$D,'[1]FAANGM - Twitter - Weekly'!$A:$A,$A642)</f>
        <v>-18</v>
      </c>
      <c r="H642">
        <f>SUMIFS('[1]FAANGM - News - Weekly'!$B:$B,'[1]FAANGM - News - Weekly'!$A:$A,$A642)</f>
        <v>2283</v>
      </c>
      <c r="I642">
        <f>SUMIFS('[1]FAANGM - News - Weekly'!$C:$C,'[1]FAANGM - News - Weekly'!$A:$A,$A642)</f>
        <v>10</v>
      </c>
      <c r="J642">
        <f>SUMIFS('[1]FAANGM - News - Weekly'!$D:$D,'[1]FAANGM - News - Weekly'!$A:$A,$A642)</f>
        <v>-5</v>
      </c>
      <c r="K642">
        <f>IF(Q642=0,(Q641+Q643)/2,Q642)</f>
        <v>103292182</v>
      </c>
      <c r="L642">
        <f>IF(R642=0,(R641+R643)/2,R642)</f>
        <v>1.3434148752072099</v>
      </c>
      <c r="Q642">
        <f>SUMIFS('[1]FAANGM - Short Interest'!$B:$B,'[1]FAANGM - Short Interest'!$A:$A,B642)</f>
        <v>103292182</v>
      </c>
      <c r="R642">
        <f>SUMIFS('[1]FAANGM - Short Interest'!$E:$E,'[1]FAANGM - Short Interest'!$A:$A,B642)</f>
        <v>1.3434148752072099</v>
      </c>
    </row>
    <row r="643" spans="1:18" x14ac:dyDescent="0.35">
      <c r="A643" s="2">
        <v>44666</v>
      </c>
      <c r="B643" s="3">
        <v>0</v>
      </c>
      <c r="C643">
        <f>SUMIFS('[1]FAANGM - Price - Weekly'!$E:$E,'[1]FAANGM - Price - Weekly'!$A:$A,$A643)</f>
        <v>165.29</v>
      </c>
      <c r="D643">
        <f>SUMIFS('[1]FAANGM - Volume - Weekly'!$D:$D,'[1]FAANGM - Volume - Weekly'!$A:$A,A643)</f>
        <v>297460000</v>
      </c>
      <c r="E643">
        <f>SUMIFS('[1]FAANGM - Twitter - Weekly'!$B:$B,'[1]FAANGM - Twitter - Weekly'!$A:$A,$A643)</f>
        <v>1130</v>
      </c>
      <c r="F643">
        <f>SUMIFS('[1]FAANGM - Twitter - Weekly'!$C:$C,'[1]FAANGM - Twitter - Weekly'!$A:$A,$A643)</f>
        <v>8</v>
      </c>
      <c r="G643">
        <f>SUMIFS('[1]FAANGM - Twitter - Weekly'!$D:$D,'[1]FAANGM - Twitter - Weekly'!$A:$A,$A643)</f>
        <v>-29</v>
      </c>
      <c r="H643">
        <f>SUMIFS('[1]FAANGM - News - Weekly'!$B:$B,'[1]FAANGM - News - Weekly'!$A:$A,$A643)</f>
        <v>2544</v>
      </c>
      <c r="I643">
        <f>SUMIFS('[1]FAANGM - News - Weekly'!$C:$C,'[1]FAANGM - News - Weekly'!$A:$A,$A643)</f>
        <v>4</v>
      </c>
      <c r="J643">
        <f>SUMIFS('[1]FAANGM - News - Weekly'!$D:$D,'[1]FAANGM - News - Weekly'!$A:$A,$A643)</f>
        <v>-27</v>
      </c>
      <c r="K643">
        <f>IF(Q643=0,(Q642+Q644)/2,Q643)</f>
        <v>51646091</v>
      </c>
      <c r="L643">
        <f>IF(R643=0,(R642+R644)/2,R643)</f>
        <v>0.67170743760360496</v>
      </c>
      <c r="Q643">
        <f>SUMIFS('[1]FAANGM - Short Interest'!$B:$B,'[1]FAANGM - Short Interest'!$A:$A,B643)</f>
        <v>0</v>
      </c>
      <c r="R643">
        <f>SUMIFS('[1]FAANGM - Short Interest'!$E:$E,'[1]FAANGM - Short Interest'!$A:$A,B643)</f>
        <v>0</v>
      </c>
    </row>
    <row r="644" spans="1:18" x14ac:dyDescent="0.35">
      <c r="A644" s="2">
        <v>44673</v>
      </c>
      <c r="B644" s="3">
        <v>0</v>
      </c>
      <c r="C644">
        <f>SUMIFS('[1]FAANGM - Price - Weekly'!$E:$E,'[1]FAANGM - Price - Weekly'!$A:$A,$A644)</f>
        <v>161.79</v>
      </c>
      <c r="D644">
        <f>SUMIFS('[1]FAANGM - Volume - Weekly'!$D:$D,'[1]FAANGM - Volume - Weekly'!$A:$A,A644)</f>
        <v>376790016</v>
      </c>
      <c r="E644">
        <f>SUMIFS('[1]FAANGM - Twitter - Weekly'!$B:$B,'[1]FAANGM - Twitter - Weekly'!$A:$A,$A644)</f>
        <v>1391</v>
      </c>
      <c r="F644">
        <f>SUMIFS('[1]FAANGM - Twitter - Weekly'!$C:$C,'[1]FAANGM - Twitter - Weekly'!$A:$A,$A644)</f>
        <v>21</v>
      </c>
      <c r="G644">
        <f>SUMIFS('[1]FAANGM - Twitter - Weekly'!$D:$D,'[1]FAANGM - Twitter - Weekly'!$A:$A,$A644)</f>
        <v>-21</v>
      </c>
      <c r="H644">
        <f>SUMIFS('[1]FAANGM - News - Weekly'!$B:$B,'[1]FAANGM - News - Weekly'!$A:$A,$A644)</f>
        <v>2648</v>
      </c>
      <c r="I644">
        <f>SUMIFS('[1]FAANGM - News - Weekly'!$C:$C,'[1]FAANGM - News - Weekly'!$A:$A,$A644)</f>
        <v>5</v>
      </c>
      <c r="J644">
        <f>SUMIFS('[1]FAANGM - News - Weekly'!$D:$D,'[1]FAANGM - News - Weekly'!$A:$A,$A644)</f>
        <v>-31</v>
      </c>
      <c r="K644">
        <f>IF(Q644=0,(Q643+Q645)/2,Q644)</f>
        <v>51988638</v>
      </c>
      <c r="L644">
        <f>IF(R644=0,(R643+R645)/2,R644)</f>
        <v>0.56679581896728004</v>
      </c>
      <c r="Q644">
        <f>SUMIFS('[1]FAANGM - Short Interest'!$B:$B,'[1]FAANGM - Short Interest'!$A:$A,B644)</f>
        <v>0</v>
      </c>
      <c r="R644">
        <f>SUMIFS('[1]FAANGM - Short Interest'!$E:$E,'[1]FAANGM - Short Interest'!$A:$A,B644)</f>
        <v>0</v>
      </c>
    </row>
    <row r="645" spans="1:18" x14ac:dyDescent="0.35">
      <c r="A645" s="2">
        <v>44680</v>
      </c>
      <c r="B645" s="3">
        <v>44680</v>
      </c>
      <c r="C645">
        <f>SUMIFS('[1]FAANGM - Price - Weekly'!$E:$E,'[1]FAANGM - Price - Weekly'!$A:$A,$A645)</f>
        <v>157.65</v>
      </c>
      <c r="D645">
        <f>SUMIFS('[1]FAANGM - Volume - Weekly'!$D:$D,'[1]FAANGM - Volume - Weekly'!$A:$A,A645)</f>
        <v>541699968</v>
      </c>
      <c r="E645">
        <f>SUMIFS('[1]FAANGM - Twitter - Weekly'!$B:$B,'[1]FAANGM - Twitter - Weekly'!$A:$A,$A645)</f>
        <v>9082</v>
      </c>
      <c r="F645">
        <f>SUMIFS('[1]FAANGM - Twitter - Weekly'!$C:$C,'[1]FAANGM - Twitter - Weekly'!$A:$A,$A645)</f>
        <v>219</v>
      </c>
      <c r="G645">
        <f>SUMIFS('[1]FAANGM - Twitter - Weekly'!$D:$D,'[1]FAANGM - Twitter - Weekly'!$A:$A,$A645)</f>
        <v>-112</v>
      </c>
      <c r="H645">
        <f>SUMIFS('[1]FAANGM - News - Weekly'!$B:$B,'[1]FAANGM - News - Weekly'!$A:$A,$A645)</f>
        <v>5413</v>
      </c>
      <c r="I645">
        <f>SUMIFS('[1]FAANGM - News - Weekly'!$C:$C,'[1]FAANGM - News - Weekly'!$A:$A,$A645)</f>
        <v>189</v>
      </c>
      <c r="J645">
        <f>SUMIFS('[1]FAANGM - News - Weekly'!$D:$D,'[1]FAANGM - News - Weekly'!$A:$A,$A645)</f>
        <v>-148</v>
      </c>
      <c r="K645">
        <f>IF(Q645=0,(Q644+Q646)/2,Q645)</f>
        <v>103977276</v>
      </c>
      <c r="L645">
        <f>IF(R645=0,(R644+R646)/2,R645)</f>
        <v>1.1335916379345601</v>
      </c>
      <c r="Q645">
        <f>SUMIFS('[1]FAANGM - Short Interest'!$B:$B,'[1]FAANGM - Short Interest'!$A:$A,B645)</f>
        <v>103977276</v>
      </c>
      <c r="R645">
        <f>SUMIFS('[1]FAANGM - Short Interest'!$E:$E,'[1]FAANGM - Short Interest'!$A:$A,B645)</f>
        <v>1.1335916379345601</v>
      </c>
    </row>
    <row r="646" spans="1:18" x14ac:dyDescent="0.35">
      <c r="A646" s="2">
        <v>44687</v>
      </c>
      <c r="B646" s="3">
        <v>0</v>
      </c>
      <c r="C646">
        <f>SUMIFS('[1]FAANGM - Price - Weekly'!$E:$E,'[1]FAANGM - Price - Weekly'!$A:$A,$A646)</f>
        <v>157.28</v>
      </c>
      <c r="D646">
        <f>SUMIFS('[1]FAANGM - Volume - Weekly'!$D:$D,'[1]FAANGM - Volume - Weekly'!$A:$A,A646)</f>
        <v>566929984</v>
      </c>
      <c r="E646">
        <f>SUMIFS('[1]FAANGM - Twitter - Weekly'!$B:$B,'[1]FAANGM - Twitter - Weekly'!$A:$A,$A646)</f>
        <v>2052</v>
      </c>
      <c r="F646">
        <f>SUMIFS('[1]FAANGM - Twitter - Weekly'!$C:$C,'[1]FAANGM - Twitter - Weekly'!$A:$A,$A646)</f>
        <v>8</v>
      </c>
      <c r="G646">
        <f>SUMIFS('[1]FAANGM - Twitter - Weekly'!$D:$D,'[1]FAANGM - Twitter - Weekly'!$A:$A,$A646)</f>
        <v>-23</v>
      </c>
      <c r="H646">
        <f>SUMIFS('[1]FAANGM - News - Weekly'!$B:$B,'[1]FAANGM - News - Weekly'!$A:$A,$A646)</f>
        <v>3082</v>
      </c>
      <c r="I646">
        <f>SUMIFS('[1]FAANGM - News - Weekly'!$C:$C,'[1]FAANGM - News - Weekly'!$A:$A,$A646)</f>
        <v>2</v>
      </c>
      <c r="J646">
        <f>SUMIFS('[1]FAANGM - News - Weekly'!$D:$D,'[1]FAANGM - News - Weekly'!$A:$A,$A646)</f>
        <v>-26</v>
      </c>
      <c r="K646">
        <f>IF(Q646=0,(Q645+Q647)/2,Q646)</f>
        <v>106336603.5</v>
      </c>
      <c r="L646">
        <f>IF(R646=0,(R645+R647)/2,R646)</f>
        <v>1.0006476050351065</v>
      </c>
      <c r="Q646">
        <f>SUMIFS('[1]FAANGM - Short Interest'!$B:$B,'[1]FAANGM - Short Interest'!$A:$A,B646)</f>
        <v>0</v>
      </c>
      <c r="R646">
        <f>SUMIFS('[1]FAANGM - Short Interest'!$E:$E,'[1]FAANGM - Short Interest'!$A:$A,B646)</f>
        <v>0</v>
      </c>
    </row>
    <row r="647" spans="1:18" x14ac:dyDescent="0.35">
      <c r="A647" s="2">
        <v>44694</v>
      </c>
      <c r="B647" s="3">
        <v>44694</v>
      </c>
      <c r="C647">
        <f>SUMIFS('[1]FAANGM - Price - Weekly'!$E:$E,'[1]FAANGM - Price - Weekly'!$A:$A,$A647)</f>
        <v>147.11000000000001</v>
      </c>
      <c r="D647">
        <f>SUMIFS('[1]FAANGM - Volume - Weekly'!$D:$D,'[1]FAANGM - Volume - Weekly'!$A:$A,A647)</f>
        <v>686230016</v>
      </c>
      <c r="E647">
        <f>SUMIFS('[1]FAANGM - Twitter - Weekly'!$B:$B,'[1]FAANGM - Twitter - Weekly'!$A:$A,$A647)</f>
        <v>3109</v>
      </c>
      <c r="F647">
        <f>SUMIFS('[1]FAANGM - Twitter - Weekly'!$C:$C,'[1]FAANGM - Twitter - Weekly'!$A:$A,$A647)</f>
        <v>19</v>
      </c>
      <c r="G647">
        <f>SUMIFS('[1]FAANGM - Twitter - Weekly'!$D:$D,'[1]FAANGM - Twitter - Weekly'!$A:$A,$A647)</f>
        <v>-35</v>
      </c>
      <c r="H647">
        <f>SUMIFS('[1]FAANGM - News - Weekly'!$B:$B,'[1]FAANGM - News - Weekly'!$A:$A,$A647)</f>
        <v>1574</v>
      </c>
      <c r="I647">
        <f>SUMIFS('[1]FAANGM - News - Weekly'!$C:$C,'[1]FAANGM - News - Weekly'!$A:$A,$A647)</f>
        <v>2</v>
      </c>
      <c r="J647">
        <f>SUMIFS('[1]FAANGM - News - Weekly'!$D:$D,'[1]FAANGM - News - Weekly'!$A:$A,$A647)</f>
        <v>-73</v>
      </c>
      <c r="K647">
        <f>IF(Q647=0,(Q646+Q648)/2,Q647)</f>
        <v>108695931</v>
      </c>
      <c r="L647">
        <f>IF(R647=0,(R646+R648)/2,R647)</f>
        <v>0.86770357213565297</v>
      </c>
      <c r="Q647">
        <f>SUMIFS('[1]FAANGM - Short Interest'!$B:$B,'[1]FAANGM - Short Interest'!$A:$A,B647)</f>
        <v>108695931</v>
      </c>
      <c r="R647">
        <f>SUMIFS('[1]FAANGM - Short Interest'!$E:$E,'[1]FAANGM - Short Interest'!$A:$A,B647)</f>
        <v>0.86770357213565297</v>
      </c>
    </row>
    <row r="648" spans="1:18" x14ac:dyDescent="0.35">
      <c r="A648" s="2">
        <v>44701</v>
      </c>
      <c r="B648" s="3">
        <v>0</v>
      </c>
      <c r="C648">
        <f>SUMIFS('[1]FAANGM - Price - Weekly'!$E:$E,'[1]FAANGM - Price - Weekly'!$A:$A,$A648)</f>
        <v>137.59</v>
      </c>
      <c r="D648">
        <f>SUMIFS('[1]FAANGM - Volume - Weekly'!$D:$D,'[1]FAANGM - Volume - Weekly'!$A:$A,A648)</f>
        <v>548240000</v>
      </c>
      <c r="E648">
        <f>SUMIFS('[1]FAANGM - Twitter - Weekly'!$B:$B,'[1]FAANGM - Twitter - Weekly'!$A:$A,$A648)</f>
        <v>2800</v>
      </c>
      <c r="F648">
        <f>SUMIFS('[1]FAANGM - Twitter - Weekly'!$C:$C,'[1]FAANGM - Twitter - Weekly'!$A:$A,$A648)</f>
        <v>12</v>
      </c>
      <c r="G648">
        <f>SUMIFS('[1]FAANGM - Twitter - Weekly'!$D:$D,'[1]FAANGM - Twitter - Weekly'!$A:$A,$A648)</f>
        <v>-33</v>
      </c>
      <c r="H648">
        <f>SUMIFS('[1]FAANGM - News - Weekly'!$B:$B,'[1]FAANGM - News - Weekly'!$A:$A,$A648)</f>
        <v>1370</v>
      </c>
      <c r="I648">
        <f>SUMIFS('[1]FAANGM - News - Weekly'!$C:$C,'[1]FAANGM - News - Weekly'!$A:$A,$A648)</f>
        <v>12</v>
      </c>
      <c r="J648">
        <f>SUMIFS('[1]FAANGM - News - Weekly'!$D:$D,'[1]FAANGM - News - Weekly'!$A:$A,$A648)</f>
        <v>-47</v>
      </c>
      <c r="K648">
        <f>IF(Q648=0,(Q647+Q649)/2,Q648)</f>
        <v>110989604</v>
      </c>
      <c r="L648">
        <f>IF(R648=0,(R647+R649)/2,R648)</f>
        <v>0.97690619312838645</v>
      </c>
      <c r="Q648">
        <f>SUMIFS('[1]FAANGM - Short Interest'!$B:$B,'[1]FAANGM - Short Interest'!$A:$A,B648)</f>
        <v>0</v>
      </c>
      <c r="R648">
        <f>SUMIFS('[1]FAANGM - Short Interest'!$E:$E,'[1]FAANGM - Short Interest'!$A:$A,B648)</f>
        <v>0</v>
      </c>
    </row>
    <row r="649" spans="1:18" x14ac:dyDescent="0.35">
      <c r="A649" s="2">
        <v>44708</v>
      </c>
      <c r="B649" s="3">
        <v>44712</v>
      </c>
      <c r="C649">
        <f>SUMIFS('[1]FAANGM - Price - Weekly'!$E:$E,'[1]FAANGM - Price - Weekly'!$A:$A,$A649)</f>
        <v>149.63999999999999</v>
      </c>
      <c r="D649">
        <f>SUMIFS('[1]FAANGM - Volume - Weekly'!$D:$D,'[1]FAANGM - Volume - Weekly'!$A:$A,A649)</f>
        <v>495920000</v>
      </c>
      <c r="E649">
        <f>SUMIFS('[1]FAANGM - Twitter - Weekly'!$B:$B,'[1]FAANGM - Twitter - Weekly'!$A:$A,$A649)</f>
        <v>1656</v>
      </c>
      <c r="F649">
        <f>SUMIFS('[1]FAANGM - Twitter - Weekly'!$C:$C,'[1]FAANGM - Twitter - Weekly'!$A:$A,$A649)</f>
        <v>19</v>
      </c>
      <c r="G649">
        <f>SUMIFS('[1]FAANGM - Twitter - Weekly'!$D:$D,'[1]FAANGM - Twitter - Weekly'!$A:$A,$A649)</f>
        <v>-23</v>
      </c>
      <c r="H649">
        <f>SUMIFS('[1]FAANGM - News - Weekly'!$B:$B,'[1]FAANGM - News - Weekly'!$A:$A,$A649)</f>
        <v>1335</v>
      </c>
      <c r="I649">
        <f>SUMIFS('[1]FAANGM - News - Weekly'!$C:$C,'[1]FAANGM - News - Weekly'!$A:$A,$A649)</f>
        <v>12</v>
      </c>
      <c r="J649">
        <f>SUMIFS('[1]FAANGM - News - Weekly'!$D:$D,'[1]FAANGM - News - Weekly'!$A:$A,$A649)</f>
        <v>-13</v>
      </c>
      <c r="K649">
        <f>IF(Q649=0,(Q648+Q650)/2,Q649)</f>
        <v>113283277</v>
      </c>
      <c r="L649">
        <f>IF(R649=0,(R648+R650)/2,R649)</f>
        <v>1.0861088141211199</v>
      </c>
      <c r="Q649">
        <f>SUMIFS('[1]FAANGM - Short Interest'!$B:$B,'[1]FAANGM - Short Interest'!$A:$A,B649)</f>
        <v>113283277</v>
      </c>
      <c r="R649">
        <f>SUMIFS('[1]FAANGM - Short Interest'!$E:$E,'[1]FAANGM - Short Interest'!$A:$A,B649)</f>
        <v>1.0861088141211199</v>
      </c>
    </row>
    <row r="650" spans="1:18" x14ac:dyDescent="0.35">
      <c r="A650" s="2">
        <v>44715</v>
      </c>
      <c r="B650" s="3">
        <v>0</v>
      </c>
      <c r="C650">
        <f>SUMIFS('[1]FAANGM - Price - Weekly'!$E:$E,'[1]FAANGM - Price - Weekly'!$A:$A,$A650)</f>
        <v>145.38</v>
      </c>
      <c r="D650">
        <f>SUMIFS('[1]FAANGM - Volume - Weekly'!$D:$D,'[1]FAANGM - Volume - Weekly'!$A:$A,A650)</f>
        <v>338920000</v>
      </c>
      <c r="E650">
        <f>SUMIFS('[1]FAANGM - Twitter - Weekly'!$B:$B,'[1]FAANGM - Twitter - Weekly'!$A:$A,$A650)</f>
        <v>1325</v>
      </c>
      <c r="F650">
        <f>SUMIFS('[1]FAANGM - Twitter - Weekly'!$C:$C,'[1]FAANGM - Twitter - Weekly'!$A:$A,$A650)</f>
        <v>13</v>
      </c>
      <c r="G650">
        <f>SUMIFS('[1]FAANGM - Twitter - Weekly'!$D:$D,'[1]FAANGM - Twitter - Weekly'!$A:$A,$A650)</f>
        <v>-4</v>
      </c>
      <c r="H650">
        <f>SUMIFS('[1]FAANGM - News - Weekly'!$B:$B,'[1]FAANGM - News - Weekly'!$A:$A,$A650)</f>
        <v>1023</v>
      </c>
      <c r="I650">
        <f>SUMIFS('[1]FAANGM - News - Weekly'!$C:$C,'[1]FAANGM - News - Weekly'!$A:$A,$A650)</f>
        <v>16</v>
      </c>
      <c r="J650">
        <f>SUMIFS('[1]FAANGM - News - Weekly'!$D:$D,'[1]FAANGM - News - Weekly'!$A:$A,$A650)</f>
        <v>-18</v>
      </c>
      <c r="K650">
        <f>IF(Q650=0,(Q649+Q651)/2,Q650)</f>
        <v>116674982.5</v>
      </c>
      <c r="L650">
        <f>IF(R650=0,(R649+R651)/2,R650)</f>
        <v>1.278631157596805</v>
      </c>
      <c r="Q650">
        <f>SUMIFS('[1]FAANGM - Short Interest'!$B:$B,'[1]FAANGM - Short Interest'!$A:$A,B650)</f>
        <v>0</v>
      </c>
      <c r="R650">
        <f>SUMIFS('[1]FAANGM - Short Interest'!$E:$E,'[1]FAANGM - Short Interest'!$A:$A,B650)</f>
        <v>0</v>
      </c>
    </row>
    <row r="651" spans="1:18" x14ac:dyDescent="0.35">
      <c r="A651" s="2">
        <v>44722</v>
      </c>
      <c r="B651" s="3">
        <v>44727</v>
      </c>
      <c r="C651">
        <f>SUMIFS('[1]FAANGM - Price - Weekly'!$E:$E,'[1]FAANGM - Price - Weekly'!$A:$A,$A651)</f>
        <v>137.13</v>
      </c>
      <c r="D651">
        <f>SUMIFS('[1]FAANGM - Volume - Weekly'!$D:$D,'[1]FAANGM - Volume - Weekly'!$A:$A,A651)</f>
        <v>354400000</v>
      </c>
      <c r="E651">
        <f>SUMIFS('[1]FAANGM - Twitter - Weekly'!$B:$B,'[1]FAANGM - Twitter - Weekly'!$A:$A,$A651)</f>
        <v>1389</v>
      </c>
      <c r="F651">
        <f>SUMIFS('[1]FAANGM - Twitter - Weekly'!$C:$C,'[1]FAANGM - Twitter - Weekly'!$A:$A,$A651)</f>
        <v>6</v>
      </c>
      <c r="G651">
        <f>SUMIFS('[1]FAANGM - Twitter - Weekly'!$D:$D,'[1]FAANGM - Twitter - Weekly'!$A:$A,$A651)</f>
        <v>-21</v>
      </c>
      <c r="H651">
        <f>SUMIFS('[1]FAANGM - News - Weekly'!$B:$B,'[1]FAANGM - News - Weekly'!$A:$A,$A651)</f>
        <v>1538</v>
      </c>
      <c r="I651">
        <f>SUMIFS('[1]FAANGM - News - Weekly'!$C:$C,'[1]FAANGM - News - Weekly'!$A:$A,$A651)</f>
        <v>1</v>
      </c>
      <c r="J651">
        <f>SUMIFS('[1]FAANGM - News - Weekly'!$D:$D,'[1]FAANGM - News - Weekly'!$A:$A,$A651)</f>
        <v>-39</v>
      </c>
      <c r="K651">
        <f>IF(Q651=0,(Q650+Q652)/2,Q651)</f>
        <v>120066688</v>
      </c>
      <c r="L651">
        <f>IF(R651=0,(R650+R652)/2,R651)</f>
        <v>1.4711535010724901</v>
      </c>
      <c r="Q651">
        <f>SUMIFS('[1]FAANGM - Short Interest'!$B:$B,'[1]FAANGM - Short Interest'!$A:$A,B651)</f>
        <v>120066688</v>
      </c>
      <c r="R651">
        <f>SUMIFS('[1]FAANGM - Short Interest'!$E:$E,'[1]FAANGM - Short Interest'!$A:$A,B651)</f>
        <v>1.4711535010724901</v>
      </c>
    </row>
    <row r="652" spans="1:18" x14ac:dyDescent="0.35">
      <c r="A652" s="2">
        <v>44729</v>
      </c>
      <c r="B652" s="3">
        <v>0</v>
      </c>
      <c r="C652">
        <f>SUMIFS('[1]FAANGM - Price - Weekly'!$E:$E,'[1]FAANGM - Price - Weekly'!$A:$A,$A652)</f>
        <v>131.56</v>
      </c>
      <c r="D652">
        <f>SUMIFS('[1]FAANGM - Volume - Weekly'!$D:$D,'[1]FAANGM - Volume - Weekly'!$A:$A,A652)</f>
        <v>541009984</v>
      </c>
      <c r="E652">
        <f>SUMIFS('[1]FAANGM - Twitter - Weekly'!$B:$B,'[1]FAANGM - Twitter - Weekly'!$A:$A,$A652)</f>
        <v>1505</v>
      </c>
      <c r="F652">
        <f>SUMIFS('[1]FAANGM - Twitter - Weekly'!$C:$C,'[1]FAANGM - Twitter - Weekly'!$A:$A,$A652)</f>
        <v>11</v>
      </c>
      <c r="G652">
        <f>SUMIFS('[1]FAANGM - Twitter - Weekly'!$D:$D,'[1]FAANGM - Twitter - Weekly'!$A:$A,$A652)</f>
        <v>-32</v>
      </c>
      <c r="H652">
        <f>SUMIFS('[1]FAANGM - News - Weekly'!$B:$B,'[1]FAANGM - News - Weekly'!$A:$A,$A652)</f>
        <v>1073</v>
      </c>
      <c r="I652">
        <f>SUMIFS('[1]FAANGM - News - Weekly'!$C:$C,'[1]FAANGM - News - Weekly'!$A:$A,$A652)</f>
        <v>1</v>
      </c>
      <c r="J652">
        <f>SUMIFS('[1]FAANGM - News - Weekly'!$D:$D,'[1]FAANGM - News - Weekly'!$A:$A,$A652)</f>
        <v>-42</v>
      </c>
      <c r="K652">
        <f>IF(Q652=0,(Q651+Q653)/2,Q652)</f>
        <v>116530529.5</v>
      </c>
      <c r="L652">
        <f>IF(R652=0,(R651+R653)/2,R652)</f>
        <v>1.3870935421942749</v>
      </c>
      <c r="Q652">
        <f>SUMIFS('[1]FAANGM - Short Interest'!$B:$B,'[1]FAANGM - Short Interest'!$A:$A,B652)</f>
        <v>0</v>
      </c>
      <c r="R652">
        <f>SUMIFS('[1]FAANGM - Short Interest'!$E:$E,'[1]FAANGM - Short Interest'!$A:$A,B652)</f>
        <v>0</v>
      </c>
    </row>
    <row r="653" spans="1:18" x14ac:dyDescent="0.35">
      <c r="A653" s="2">
        <v>44736</v>
      </c>
      <c r="B653" s="3">
        <v>44742</v>
      </c>
      <c r="C653">
        <f>SUMIFS('[1]FAANGM - Price - Weekly'!$E:$E,'[1]FAANGM - Price - Weekly'!$A:$A,$A653)</f>
        <v>141.66</v>
      </c>
      <c r="D653">
        <f>SUMIFS('[1]FAANGM - Volume - Weekly'!$D:$D,'[1]FAANGM - Volume - Weekly'!$A:$A,A653)</f>
        <v>315960000</v>
      </c>
      <c r="E653">
        <f>SUMIFS('[1]FAANGM - Twitter - Weekly'!$B:$B,'[1]FAANGM - Twitter - Weekly'!$A:$A,$A653)</f>
        <v>1275</v>
      </c>
      <c r="F653">
        <f>SUMIFS('[1]FAANGM - Twitter - Weekly'!$C:$C,'[1]FAANGM - Twitter - Weekly'!$A:$A,$A653)</f>
        <v>11</v>
      </c>
      <c r="G653">
        <f>SUMIFS('[1]FAANGM - Twitter - Weekly'!$D:$D,'[1]FAANGM - Twitter - Weekly'!$A:$A,$A653)</f>
        <v>-5</v>
      </c>
      <c r="H653">
        <f>SUMIFS('[1]FAANGM - News - Weekly'!$B:$B,'[1]FAANGM - News - Weekly'!$A:$A,$A653)</f>
        <v>1082</v>
      </c>
      <c r="I653">
        <f>SUMIFS('[1]FAANGM - News - Weekly'!$C:$C,'[1]FAANGM - News - Weekly'!$A:$A,$A653)</f>
        <v>14</v>
      </c>
      <c r="J653">
        <f>SUMIFS('[1]FAANGM - News - Weekly'!$D:$D,'[1]FAANGM - News - Weekly'!$A:$A,$A653)</f>
        <v>-1</v>
      </c>
      <c r="K653">
        <f>IF(Q653=0,(Q652+Q654)/2,Q653)</f>
        <v>112994371</v>
      </c>
      <c r="L653">
        <f>IF(R653=0,(R652+R654)/2,R653)</f>
        <v>1.30303358331606</v>
      </c>
      <c r="Q653">
        <f>SUMIFS('[1]FAANGM - Short Interest'!$B:$B,'[1]FAANGM - Short Interest'!$A:$A,B653)</f>
        <v>112994371</v>
      </c>
      <c r="R653">
        <f>SUMIFS('[1]FAANGM - Short Interest'!$E:$E,'[1]FAANGM - Short Interest'!$A:$A,B653)</f>
        <v>1.30303358331606</v>
      </c>
    </row>
    <row r="654" spans="1:18" x14ac:dyDescent="0.35">
      <c r="A654" s="2">
        <v>44743</v>
      </c>
      <c r="B654" s="3">
        <v>0</v>
      </c>
      <c r="C654">
        <f>SUMIFS('[1]FAANGM - Price - Weekly'!$E:$E,'[1]FAANGM - Price - Weekly'!$A:$A,$A654)</f>
        <v>138.93</v>
      </c>
      <c r="D654">
        <f>SUMIFS('[1]FAANGM - Volume - Weekly'!$D:$D,'[1]FAANGM - Volume - Weekly'!$A:$A,A654)</f>
        <v>373780000</v>
      </c>
      <c r="E654">
        <f>SUMIFS('[1]FAANGM - Twitter - Weekly'!$B:$B,'[1]FAANGM - Twitter - Weekly'!$A:$A,$A654)</f>
        <v>1685</v>
      </c>
      <c r="F654">
        <f>SUMIFS('[1]FAANGM - Twitter - Weekly'!$C:$C,'[1]FAANGM - Twitter - Weekly'!$A:$A,$A654)</f>
        <v>12</v>
      </c>
      <c r="G654">
        <f>SUMIFS('[1]FAANGM - Twitter - Weekly'!$D:$D,'[1]FAANGM - Twitter - Weekly'!$A:$A,$A654)</f>
        <v>-34</v>
      </c>
      <c r="H654">
        <f>SUMIFS('[1]FAANGM - News - Weekly'!$B:$B,'[1]FAANGM - News - Weekly'!$A:$A,$A654)</f>
        <v>1558</v>
      </c>
      <c r="I654">
        <f>SUMIFS('[1]FAANGM - News - Weekly'!$C:$C,'[1]FAANGM - News - Weekly'!$A:$A,$A654)</f>
        <v>3</v>
      </c>
      <c r="J654">
        <f>SUMIFS('[1]FAANGM - News - Weekly'!$D:$D,'[1]FAANGM - News - Weekly'!$A:$A,$A654)</f>
        <v>-45</v>
      </c>
      <c r="K654">
        <f>IF(Q654=0,(Q653+Q655)/2,Q654)</f>
        <v>56497185.5</v>
      </c>
      <c r="L654">
        <f>IF(R654=0,(R653+R655)/2,R654)</f>
        <v>0.65151679165803</v>
      </c>
      <c r="Q654">
        <f>SUMIFS('[1]FAANGM - Short Interest'!$B:$B,'[1]FAANGM - Short Interest'!$A:$A,B654)</f>
        <v>0</v>
      </c>
      <c r="R654">
        <f>SUMIFS('[1]FAANGM - Short Interest'!$E:$E,'[1]FAANGM - Short Interest'!$A:$A,B654)</f>
        <v>0</v>
      </c>
    </row>
    <row r="655" spans="1:18" x14ac:dyDescent="0.35">
      <c r="A655" s="2">
        <v>44750</v>
      </c>
      <c r="B655" s="3">
        <v>0</v>
      </c>
      <c r="C655">
        <f>SUMIFS('[1]FAANGM - Price - Weekly'!$E:$E,'[1]FAANGM - Price - Weekly'!$A:$A,$A655)</f>
        <v>147.04</v>
      </c>
      <c r="D655">
        <f>SUMIFS('[1]FAANGM - Volume - Weekly'!$D:$D,'[1]FAANGM - Volume - Weekly'!$A:$A,A655)</f>
        <v>278300000</v>
      </c>
      <c r="E655">
        <f>SUMIFS('[1]FAANGM - Twitter - Weekly'!$B:$B,'[1]FAANGM - Twitter - Weekly'!$A:$A,$A655)</f>
        <v>1164</v>
      </c>
      <c r="F655">
        <f>SUMIFS('[1]FAANGM - Twitter - Weekly'!$C:$C,'[1]FAANGM - Twitter - Weekly'!$A:$A,$A655)</f>
        <v>9</v>
      </c>
      <c r="G655">
        <f>SUMIFS('[1]FAANGM - Twitter - Weekly'!$D:$D,'[1]FAANGM - Twitter - Weekly'!$A:$A,$A655)</f>
        <v>-14</v>
      </c>
      <c r="H655">
        <f>SUMIFS('[1]FAANGM - News - Weekly'!$B:$B,'[1]FAANGM - News - Weekly'!$A:$A,$A655)</f>
        <v>1023</v>
      </c>
      <c r="I655">
        <f>SUMIFS('[1]FAANGM - News - Weekly'!$C:$C,'[1]FAANGM - News - Weekly'!$A:$A,$A655)</f>
        <v>9</v>
      </c>
      <c r="J655">
        <f>SUMIFS('[1]FAANGM - News - Weekly'!$D:$D,'[1]FAANGM - News - Weekly'!$A:$A,$A655)</f>
        <v>-3</v>
      </c>
      <c r="K655">
        <f>IF(Q655=0,(Q654+Q656)/2,Q655)</f>
        <v>52496581</v>
      </c>
      <c r="L655">
        <f>IF(R655=0,(R654+R656)/2,R655)</f>
        <v>0.73349864628549499</v>
      </c>
      <c r="Q655">
        <f>SUMIFS('[1]FAANGM - Short Interest'!$B:$B,'[1]FAANGM - Short Interest'!$A:$A,B655)</f>
        <v>0</v>
      </c>
      <c r="R655">
        <f>SUMIFS('[1]FAANGM - Short Interest'!$E:$E,'[1]FAANGM - Short Interest'!$A:$A,B655)</f>
        <v>0</v>
      </c>
    </row>
    <row r="656" spans="1:18" x14ac:dyDescent="0.35">
      <c r="A656" s="2">
        <v>44757</v>
      </c>
      <c r="B656" s="3">
        <v>44757</v>
      </c>
      <c r="C656">
        <f>SUMIFS('[1]FAANGM - Price - Weekly'!$E:$E,'[1]FAANGM - Price - Weekly'!$A:$A,$A656)</f>
        <v>150.16999999999999</v>
      </c>
      <c r="D656">
        <f>SUMIFS('[1]FAANGM - Volume - Weekly'!$D:$D,'[1]FAANGM - Volume - Weekly'!$A:$A,A656)</f>
        <v>366480000</v>
      </c>
      <c r="E656">
        <f>SUMIFS('[1]FAANGM - Twitter - Weekly'!$B:$B,'[1]FAANGM - Twitter - Weekly'!$A:$A,$A656)</f>
        <v>2168</v>
      </c>
      <c r="F656">
        <f>SUMIFS('[1]FAANGM - Twitter - Weekly'!$C:$C,'[1]FAANGM - Twitter - Weekly'!$A:$A,$A656)</f>
        <v>16</v>
      </c>
      <c r="G656">
        <f>SUMIFS('[1]FAANGM - Twitter - Weekly'!$D:$D,'[1]FAANGM - Twitter - Weekly'!$A:$A,$A656)</f>
        <v>-14</v>
      </c>
      <c r="H656">
        <f>SUMIFS('[1]FAANGM - News - Weekly'!$B:$B,'[1]FAANGM - News - Weekly'!$A:$A,$A656)</f>
        <v>1069</v>
      </c>
      <c r="I656">
        <f>SUMIFS('[1]FAANGM - News - Weekly'!$C:$C,'[1]FAANGM - News - Weekly'!$A:$A,$A656)</f>
        <v>13</v>
      </c>
      <c r="J656">
        <f>SUMIFS('[1]FAANGM - News - Weekly'!$D:$D,'[1]FAANGM - News - Weekly'!$A:$A,$A656)</f>
        <v>-1</v>
      </c>
      <c r="K656">
        <f>IF(Q656=0,(Q655+Q657)/2,Q656)</f>
        <v>104993162</v>
      </c>
      <c r="L656">
        <f>IF(R656=0,(R655+R657)/2,R656)</f>
        <v>1.46699729257099</v>
      </c>
      <c r="Q656">
        <f>SUMIFS('[1]FAANGM - Short Interest'!$B:$B,'[1]FAANGM - Short Interest'!$A:$A,B656)</f>
        <v>104993162</v>
      </c>
      <c r="R656">
        <f>SUMIFS('[1]FAANGM - Short Interest'!$E:$E,'[1]FAANGM - Short Interest'!$A:$A,B656)</f>
        <v>1.46699729257099</v>
      </c>
    </row>
    <row r="657" spans="1:18" x14ac:dyDescent="0.35">
      <c r="A657" s="2">
        <v>44764</v>
      </c>
      <c r="B657" s="3">
        <v>0</v>
      </c>
      <c r="C657">
        <f>SUMIFS('[1]FAANGM - Price - Weekly'!$E:$E,'[1]FAANGM - Price - Weekly'!$A:$A,$A657)</f>
        <v>154.09</v>
      </c>
      <c r="D657">
        <f>SUMIFS('[1]FAANGM - Volume - Weekly'!$D:$D,'[1]FAANGM - Volume - Weekly'!$A:$A,A657)</f>
        <v>360990016</v>
      </c>
      <c r="E657">
        <f>SUMIFS('[1]FAANGM - Twitter - Weekly'!$B:$B,'[1]FAANGM - Twitter - Weekly'!$A:$A,$A657)</f>
        <v>1267</v>
      </c>
      <c r="F657">
        <f>SUMIFS('[1]FAANGM - Twitter - Weekly'!$C:$C,'[1]FAANGM - Twitter - Weekly'!$A:$A,$A657)</f>
        <v>12</v>
      </c>
      <c r="G657">
        <f>SUMIFS('[1]FAANGM - Twitter - Weekly'!$D:$D,'[1]FAANGM - Twitter - Weekly'!$A:$A,$A657)</f>
        <v>-14</v>
      </c>
      <c r="H657">
        <f>SUMIFS('[1]FAANGM - News - Weekly'!$B:$B,'[1]FAANGM - News - Weekly'!$A:$A,$A657)</f>
        <v>995</v>
      </c>
      <c r="I657">
        <f>SUMIFS('[1]FAANGM - News - Weekly'!$C:$C,'[1]FAANGM - News - Weekly'!$A:$A,$A657)</f>
        <v>10</v>
      </c>
      <c r="J657">
        <f>SUMIFS('[1]FAANGM - News - Weekly'!$D:$D,'[1]FAANGM - News - Weekly'!$A:$A,$A657)</f>
        <v>-4</v>
      </c>
      <c r="K657">
        <f>IF(Q657=0,(Q656+Q658)/2,Q657)</f>
        <v>106264373</v>
      </c>
      <c r="L657">
        <f>IF(R657=0,(R656+R658)/2,R657)</f>
        <v>1.4687641284337198</v>
      </c>
      <c r="Q657">
        <f>SUMIFS('[1]FAANGM - Short Interest'!$B:$B,'[1]FAANGM - Short Interest'!$A:$A,B657)</f>
        <v>0</v>
      </c>
      <c r="R657">
        <f>SUMIFS('[1]FAANGM - Short Interest'!$E:$E,'[1]FAANGM - Short Interest'!$A:$A,B657)</f>
        <v>0</v>
      </c>
    </row>
    <row r="658" spans="1:18" x14ac:dyDescent="0.35">
      <c r="A658" s="2">
        <v>44771</v>
      </c>
      <c r="B658" s="3">
        <v>44771</v>
      </c>
      <c r="C658">
        <f>SUMIFS('[1]FAANGM - Price - Weekly'!$E:$E,'[1]FAANGM - Price - Weekly'!$A:$A,$A658)</f>
        <v>162.51</v>
      </c>
      <c r="D658">
        <f>SUMIFS('[1]FAANGM - Volume - Weekly'!$D:$D,'[1]FAANGM - Volume - Weekly'!$A:$A,A658)</f>
        <v>370550016</v>
      </c>
      <c r="E658">
        <f>SUMIFS('[1]FAANGM - Twitter - Weekly'!$B:$B,'[1]FAANGM - Twitter - Weekly'!$A:$A,$A658)</f>
        <v>5288</v>
      </c>
      <c r="F658">
        <f>SUMIFS('[1]FAANGM - Twitter - Weekly'!$C:$C,'[1]FAANGM - Twitter - Weekly'!$A:$A,$A658)</f>
        <v>195</v>
      </c>
      <c r="G658">
        <f>SUMIFS('[1]FAANGM - Twitter - Weekly'!$D:$D,'[1]FAANGM - Twitter - Weekly'!$A:$A,$A658)</f>
        <v>-115</v>
      </c>
      <c r="H658">
        <f>SUMIFS('[1]FAANGM - News - Weekly'!$B:$B,'[1]FAANGM - News - Weekly'!$A:$A,$A658)</f>
        <v>3274</v>
      </c>
      <c r="I658">
        <f>SUMIFS('[1]FAANGM - News - Weekly'!$C:$C,'[1]FAANGM - News - Weekly'!$A:$A,$A658)</f>
        <v>165</v>
      </c>
      <c r="J658">
        <f>SUMIFS('[1]FAANGM - News - Weekly'!$D:$D,'[1]FAANGM - News - Weekly'!$A:$A,$A658)</f>
        <v>-141</v>
      </c>
      <c r="K658">
        <f>IF(Q658=0,(Q657+Q659)/2,Q658)</f>
        <v>107535584</v>
      </c>
      <c r="L658">
        <f>IF(R658=0,(R657+R659)/2,R658)</f>
        <v>1.4705309642964499</v>
      </c>
      <c r="Q658">
        <f>SUMIFS('[1]FAANGM - Short Interest'!$B:$B,'[1]FAANGM - Short Interest'!$A:$A,B658)</f>
        <v>107535584</v>
      </c>
      <c r="R658">
        <f>SUMIFS('[1]FAANGM - Short Interest'!$E:$E,'[1]FAANGM - Short Interest'!$A:$A,B658)</f>
        <v>1.4705309642964499</v>
      </c>
    </row>
    <row r="659" spans="1:18" x14ac:dyDescent="0.35">
      <c r="A659" s="2">
        <v>44778</v>
      </c>
      <c r="B659" s="3">
        <v>0</v>
      </c>
      <c r="C659">
        <f>SUMIFS('[1]FAANGM - Price - Weekly'!$E:$E,'[1]FAANGM - Price - Weekly'!$A:$A,$A659)</f>
        <v>165.35</v>
      </c>
      <c r="D659">
        <f>SUMIFS('[1]FAANGM - Volume - Weekly'!$D:$D,'[1]FAANGM - Volume - Weekly'!$A:$A,A659)</f>
        <v>322420000</v>
      </c>
      <c r="E659">
        <f>SUMIFS('[1]FAANGM - Twitter - Weekly'!$B:$B,'[1]FAANGM - Twitter - Weekly'!$A:$A,$A659)</f>
        <v>1153</v>
      </c>
      <c r="F659">
        <f>SUMIFS('[1]FAANGM - Twitter - Weekly'!$C:$C,'[1]FAANGM - Twitter - Weekly'!$A:$A,$A659)</f>
        <v>7</v>
      </c>
      <c r="G659">
        <f>SUMIFS('[1]FAANGM - Twitter - Weekly'!$D:$D,'[1]FAANGM - Twitter - Weekly'!$A:$A,$A659)</f>
        <v>-19</v>
      </c>
      <c r="H659">
        <f>SUMIFS('[1]FAANGM - News - Weekly'!$B:$B,'[1]FAANGM - News - Weekly'!$A:$A,$A659)</f>
        <v>1044</v>
      </c>
      <c r="I659">
        <f>SUMIFS('[1]FAANGM - News - Weekly'!$C:$C,'[1]FAANGM - News - Weekly'!$A:$A,$A659)</f>
        <v>2</v>
      </c>
      <c r="J659">
        <f>SUMIFS('[1]FAANGM - News - Weekly'!$D:$D,'[1]FAANGM - News - Weekly'!$A:$A,$A659)</f>
        <v>-23</v>
      </c>
      <c r="K659">
        <f>IF(Q659=0,(Q658+Q660)/2,Q659)</f>
        <v>111468237.5</v>
      </c>
      <c r="L659">
        <f>IF(R659=0,(R658+R660)/2,R659)</f>
        <v>1.6489474970710249</v>
      </c>
      <c r="Q659">
        <f>SUMIFS('[1]FAANGM - Short Interest'!$B:$B,'[1]FAANGM - Short Interest'!$A:$A,B659)</f>
        <v>0</v>
      </c>
      <c r="R659">
        <f>SUMIFS('[1]FAANGM - Short Interest'!$E:$E,'[1]FAANGM - Short Interest'!$A:$A,B659)</f>
        <v>0</v>
      </c>
    </row>
    <row r="660" spans="1:18" x14ac:dyDescent="0.35">
      <c r="A660" s="2">
        <v>44785</v>
      </c>
      <c r="B660" s="3">
        <v>44788</v>
      </c>
      <c r="C660">
        <f>SUMIFS('[1]FAANGM - Price - Weekly'!$E:$E,'[1]FAANGM - Price - Weekly'!$A:$A,$A660)</f>
        <v>172.1</v>
      </c>
      <c r="D660">
        <f>SUMIFS('[1]FAANGM - Volume - Weekly'!$D:$D,'[1]FAANGM - Volume - Weekly'!$A:$A,A660)</f>
        <v>318860000</v>
      </c>
      <c r="E660">
        <f>SUMIFS('[1]FAANGM - Twitter - Weekly'!$B:$B,'[1]FAANGM - Twitter - Weekly'!$A:$A,$A660)</f>
        <v>1433</v>
      </c>
      <c r="F660">
        <f>SUMIFS('[1]FAANGM - Twitter - Weekly'!$C:$C,'[1]FAANGM - Twitter - Weekly'!$A:$A,$A660)</f>
        <v>11</v>
      </c>
      <c r="G660">
        <f>SUMIFS('[1]FAANGM - Twitter - Weekly'!$D:$D,'[1]FAANGM - Twitter - Weekly'!$A:$A,$A660)</f>
        <v>-34</v>
      </c>
      <c r="H660">
        <f>SUMIFS('[1]FAANGM - News - Weekly'!$B:$B,'[1]FAANGM - News - Weekly'!$A:$A,$A660)</f>
        <v>1094</v>
      </c>
      <c r="I660">
        <f>SUMIFS('[1]FAANGM - News - Weekly'!$C:$C,'[1]FAANGM - News - Weekly'!$A:$A,$A660)</f>
        <v>4</v>
      </c>
      <c r="J660">
        <f>SUMIFS('[1]FAANGM - News - Weekly'!$D:$D,'[1]FAANGM - News - Weekly'!$A:$A,$A660)</f>
        <v>-19</v>
      </c>
      <c r="K660">
        <f>IF(Q660=0,(Q659+Q661)/2,Q660)</f>
        <v>115400891</v>
      </c>
      <c r="L660">
        <f>IF(R660=0,(R659+R661)/2,R660)</f>
        <v>1.8273640298456</v>
      </c>
      <c r="Q660">
        <f>SUMIFS('[1]FAANGM - Short Interest'!$B:$B,'[1]FAANGM - Short Interest'!$A:$A,B660)</f>
        <v>115400891</v>
      </c>
      <c r="R660">
        <f>SUMIFS('[1]FAANGM - Short Interest'!$E:$E,'[1]FAANGM - Short Interest'!$A:$A,B660)</f>
        <v>1.8273640298456</v>
      </c>
    </row>
    <row r="661" spans="1:18" x14ac:dyDescent="0.35">
      <c r="A661" s="2">
        <v>44792</v>
      </c>
      <c r="B661" s="3">
        <v>0</v>
      </c>
      <c r="C661">
        <f>SUMIFS('[1]FAANGM - Price - Weekly'!$E:$E,'[1]FAANGM - Price - Weekly'!$A:$A,$A661)</f>
        <v>171.52</v>
      </c>
      <c r="D661">
        <f>SUMIFS('[1]FAANGM - Volume - Weekly'!$D:$D,'[1]FAANGM - Volume - Weekly'!$A:$A,A661)</f>
        <v>322649984</v>
      </c>
      <c r="E661">
        <f>SUMIFS('[1]FAANGM - Twitter - Weekly'!$B:$B,'[1]FAANGM - Twitter - Weekly'!$A:$A,$A661)</f>
        <v>914</v>
      </c>
      <c r="F661">
        <f>SUMIFS('[1]FAANGM - Twitter - Weekly'!$C:$C,'[1]FAANGM - Twitter - Weekly'!$A:$A,$A661)</f>
        <v>12</v>
      </c>
      <c r="G661">
        <f>SUMIFS('[1]FAANGM - Twitter - Weekly'!$D:$D,'[1]FAANGM - Twitter - Weekly'!$A:$A,$A661)</f>
        <v>-47</v>
      </c>
      <c r="H661">
        <f>SUMIFS('[1]FAANGM - News - Weekly'!$B:$B,'[1]FAANGM - News - Weekly'!$A:$A,$A661)</f>
        <v>1519</v>
      </c>
      <c r="I661">
        <f>SUMIFS('[1]FAANGM - News - Weekly'!$C:$C,'[1]FAANGM - News - Weekly'!$A:$A,$A661)</f>
        <v>11</v>
      </c>
      <c r="J661">
        <f>SUMIFS('[1]FAANGM - News - Weekly'!$D:$D,'[1]FAANGM - News - Weekly'!$A:$A,$A661)</f>
        <v>-14</v>
      </c>
      <c r="K661">
        <f>IF(Q661=0,(Q660+Q662)/2,Q661)</f>
        <v>114233743.5</v>
      </c>
      <c r="L661">
        <f>IF(R661=0,(R660+R662)/2,R661)</f>
        <v>1.7471328791526699</v>
      </c>
      <c r="Q661">
        <f>SUMIFS('[1]FAANGM - Short Interest'!$B:$B,'[1]FAANGM - Short Interest'!$A:$A,B661)</f>
        <v>0</v>
      </c>
      <c r="R661">
        <f>SUMIFS('[1]FAANGM - Short Interest'!$E:$E,'[1]FAANGM - Short Interest'!$A:$A,B661)</f>
        <v>0</v>
      </c>
    </row>
    <row r="662" spans="1:18" x14ac:dyDescent="0.35">
      <c r="A662" s="2">
        <v>44799</v>
      </c>
      <c r="B662" s="3">
        <v>44804</v>
      </c>
      <c r="C662">
        <f>SUMIFS('[1]FAANGM - Price - Weekly'!$E:$E,'[1]FAANGM - Price - Weekly'!$A:$A,$A662)</f>
        <v>163.62</v>
      </c>
      <c r="D662">
        <f>SUMIFS('[1]FAANGM - Volume - Weekly'!$D:$D,'[1]FAANGM - Volume - Weekly'!$A:$A,A662)</f>
        <v>307190016</v>
      </c>
      <c r="E662">
        <f>SUMIFS('[1]FAANGM - Twitter - Weekly'!$B:$B,'[1]FAANGM - Twitter - Weekly'!$A:$A,$A662)</f>
        <v>375</v>
      </c>
      <c r="F662">
        <f>SUMIFS('[1]FAANGM - Twitter - Weekly'!$C:$C,'[1]FAANGM - Twitter - Weekly'!$A:$A,$A662)</f>
        <v>8</v>
      </c>
      <c r="G662">
        <f>SUMIFS('[1]FAANGM - Twitter - Weekly'!$D:$D,'[1]FAANGM - Twitter - Weekly'!$A:$A,$A662)</f>
        <v>-9</v>
      </c>
      <c r="H662">
        <f>SUMIFS('[1]FAANGM - News - Weekly'!$B:$B,'[1]FAANGM - News - Weekly'!$A:$A,$A662)</f>
        <v>1067</v>
      </c>
      <c r="I662">
        <f>SUMIFS('[1]FAANGM - News - Weekly'!$C:$C,'[1]FAANGM - News - Weekly'!$A:$A,$A662)</f>
        <v>14</v>
      </c>
      <c r="J662">
        <f>SUMIFS('[1]FAANGM - News - Weekly'!$D:$D,'[1]FAANGM - News - Weekly'!$A:$A,$A662)</f>
        <v>-3</v>
      </c>
      <c r="K662">
        <f>IF(Q662=0,(Q661+Q663)/2,Q662)</f>
        <v>113066596</v>
      </c>
      <c r="L662">
        <f>IF(R662=0,(R661+R663)/2,R662)</f>
        <v>1.6669017284597401</v>
      </c>
      <c r="Q662">
        <f>SUMIFS('[1]FAANGM - Short Interest'!$B:$B,'[1]FAANGM - Short Interest'!$A:$A,B662)</f>
        <v>113066596</v>
      </c>
      <c r="R662">
        <f>SUMIFS('[1]FAANGM - Short Interest'!$E:$E,'[1]FAANGM - Short Interest'!$A:$A,B662)</f>
        <v>1.6669017284597401</v>
      </c>
    </row>
    <row r="663" spans="1:18" x14ac:dyDescent="0.35">
      <c r="A663" s="2">
        <v>44806</v>
      </c>
      <c r="B663" s="3">
        <v>0</v>
      </c>
      <c r="C663">
        <f>SUMIFS('[1]FAANGM - Price - Weekly'!$E:$E,'[1]FAANGM - Price - Weekly'!$A:$A,$A663)</f>
        <v>155.81</v>
      </c>
      <c r="D663">
        <f>SUMIFS('[1]FAANGM - Volume - Weekly'!$D:$D,'[1]FAANGM - Volume - Weekly'!$A:$A,A663)</f>
        <v>390400000</v>
      </c>
      <c r="E663">
        <f>SUMIFS('[1]FAANGM - Twitter - Weekly'!$B:$B,'[1]FAANGM - Twitter - Weekly'!$A:$A,$A663)</f>
        <v>461</v>
      </c>
      <c r="F663">
        <f>SUMIFS('[1]FAANGM - Twitter - Weekly'!$C:$C,'[1]FAANGM - Twitter - Weekly'!$A:$A,$A663)</f>
        <v>8</v>
      </c>
      <c r="G663">
        <f>SUMIFS('[1]FAANGM - Twitter - Weekly'!$D:$D,'[1]FAANGM - Twitter - Weekly'!$A:$A,$A663)</f>
        <v>-24</v>
      </c>
      <c r="H663">
        <f>SUMIFS('[1]FAANGM - News - Weekly'!$B:$B,'[1]FAANGM - News - Weekly'!$A:$A,$A663)</f>
        <v>1382</v>
      </c>
      <c r="I663">
        <f>SUMIFS('[1]FAANGM - News - Weekly'!$C:$C,'[1]FAANGM - News - Weekly'!$A:$A,$A663)</f>
        <v>21</v>
      </c>
      <c r="J663">
        <f>SUMIFS('[1]FAANGM - News - Weekly'!$D:$D,'[1]FAANGM - News - Weekly'!$A:$A,$A663)</f>
        <v>-15</v>
      </c>
      <c r="K663">
        <f>IF(Q663=0,(Q662+Q664)/2,Q663)</f>
        <v>114571771.5</v>
      </c>
      <c r="L663">
        <f>IF(R663=0,(R662+R664)/2,R663)</f>
        <v>1.5001890332851602</v>
      </c>
      <c r="Q663">
        <f>SUMIFS('[1]FAANGM - Short Interest'!$B:$B,'[1]FAANGM - Short Interest'!$A:$A,B663)</f>
        <v>0</v>
      </c>
      <c r="R663">
        <f>SUMIFS('[1]FAANGM - Short Interest'!$E:$E,'[1]FAANGM - Short Interest'!$A:$A,B663)</f>
        <v>0</v>
      </c>
    </row>
    <row r="664" spans="1:18" x14ac:dyDescent="0.35">
      <c r="A664" s="2">
        <v>44813</v>
      </c>
      <c r="B664" s="3">
        <v>44819</v>
      </c>
      <c r="C664">
        <f>SUMIFS('[1]FAANGM - Price - Weekly'!$E:$E,'[1]FAANGM - Price - Weekly'!$A:$A,$A664)</f>
        <v>157.37</v>
      </c>
      <c r="D664">
        <f>SUMIFS('[1]FAANGM - Volume - Weekly'!$D:$D,'[1]FAANGM - Volume - Weekly'!$A:$A,A664)</f>
        <v>314169984</v>
      </c>
      <c r="E664">
        <f>SUMIFS('[1]FAANGM - Twitter - Weekly'!$B:$B,'[1]FAANGM - Twitter - Weekly'!$A:$A,$A664)</f>
        <v>1076</v>
      </c>
      <c r="F664">
        <f>SUMIFS('[1]FAANGM - Twitter - Weekly'!$C:$C,'[1]FAANGM - Twitter - Weekly'!$A:$A,$A664)</f>
        <v>17</v>
      </c>
      <c r="G664">
        <f>SUMIFS('[1]FAANGM - Twitter - Weekly'!$D:$D,'[1]FAANGM - Twitter - Weekly'!$A:$A,$A664)</f>
        <v>-36</v>
      </c>
      <c r="H664">
        <f>SUMIFS('[1]FAANGM - News - Weekly'!$B:$B,'[1]FAANGM - News - Weekly'!$A:$A,$A664)</f>
        <v>3198</v>
      </c>
      <c r="I664">
        <f>SUMIFS('[1]FAANGM - News - Weekly'!$C:$C,'[1]FAANGM - News - Weekly'!$A:$A,$A664)</f>
        <v>3</v>
      </c>
      <c r="J664">
        <f>SUMIFS('[1]FAANGM - News - Weekly'!$D:$D,'[1]FAANGM - News - Weekly'!$A:$A,$A664)</f>
        <v>-23</v>
      </c>
      <c r="K664">
        <f>IF(Q664=0,(Q663+Q665)/2,Q664)</f>
        <v>116076947</v>
      </c>
      <c r="L664">
        <f>IF(R664=0,(R663+R665)/2,R664)</f>
        <v>1.3334763381105801</v>
      </c>
      <c r="Q664">
        <f>SUMIFS('[1]FAANGM - Short Interest'!$B:$B,'[1]FAANGM - Short Interest'!$A:$A,B664)</f>
        <v>116076947</v>
      </c>
      <c r="R664">
        <f>SUMIFS('[1]FAANGM - Short Interest'!$E:$E,'[1]FAANGM - Short Interest'!$A:$A,B664)</f>
        <v>1.3334763381105801</v>
      </c>
    </row>
    <row r="665" spans="1:18" x14ac:dyDescent="0.35">
      <c r="A665" s="2">
        <v>44820</v>
      </c>
      <c r="B665" s="3">
        <v>0</v>
      </c>
      <c r="C665">
        <f>SUMIFS('[1]FAANGM - Price - Weekly'!$E:$E,'[1]FAANGM - Price - Weekly'!$A:$A,$A665)</f>
        <v>150.69999999999999</v>
      </c>
      <c r="D665">
        <f>SUMIFS('[1]FAANGM - Volume - Weekly'!$D:$D,'[1]FAANGM - Volume - Weekly'!$A:$A,A665)</f>
        <v>568339968</v>
      </c>
      <c r="E665">
        <f>SUMIFS('[1]FAANGM - Twitter - Weekly'!$B:$B,'[1]FAANGM - Twitter - Weekly'!$A:$A,$A665)</f>
        <v>492</v>
      </c>
      <c r="F665">
        <f>SUMIFS('[1]FAANGM - Twitter - Weekly'!$C:$C,'[1]FAANGM - Twitter - Weekly'!$A:$A,$A665)</f>
        <v>6</v>
      </c>
      <c r="G665">
        <f>SUMIFS('[1]FAANGM - Twitter - Weekly'!$D:$D,'[1]FAANGM - Twitter - Weekly'!$A:$A,$A665)</f>
        <v>-18</v>
      </c>
      <c r="H665">
        <f>SUMIFS('[1]FAANGM - News - Weekly'!$B:$B,'[1]FAANGM - News - Weekly'!$A:$A,$A665)</f>
        <v>1981</v>
      </c>
      <c r="I665">
        <f>SUMIFS('[1]FAANGM - News - Weekly'!$C:$C,'[1]FAANGM - News - Weekly'!$A:$A,$A665)</f>
        <v>4</v>
      </c>
      <c r="J665">
        <f>SUMIFS('[1]FAANGM - News - Weekly'!$D:$D,'[1]FAANGM - News - Weekly'!$A:$A,$A665)</f>
        <v>-25</v>
      </c>
      <c r="K665">
        <f>IF(Q665=0,(Q664+Q666)/2,Q665)</f>
        <v>58038473.5</v>
      </c>
      <c r="L665">
        <f>IF(R665=0,(R664+R666)/2,R665)</f>
        <v>0.66673816905529004</v>
      </c>
      <c r="Q665">
        <f>SUMIFS('[1]FAANGM - Short Interest'!$B:$B,'[1]FAANGM - Short Interest'!$A:$A,B665)</f>
        <v>0</v>
      </c>
      <c r="R665">
        <f>SUMIFS('[1]FAANGM - Short Interest'!$E:$E,'[1]FAANGM - Short Interest'!$A:$A,B665)</f>
        <v>0</v>
      </c>
    </row>
    <row r="666" spans="1:18" x14ac:dyDescent="0.35">
      <c r="A666" s="2">
        <v>44827</v>
      </c>
      <c r="B666" s="3">
        <v>0</v>
      </c>
      <c r="C666">
        <f>SUMIFS('[1]FAANGM - Price - Weekly'!$E:$E,'[1]FAANGM - Price - Weekly'!$A:$A,$A666)</f>
        <v>150.43</v>
      </c>
      <c r="D666">
        <f>SUMIFS('[1]FAANGM - Volume - Weekly'!$D:$D,'[1]FAANGM - Volume - Weekly'!$A:$A,A666)</f>
        <v>473540000</v>
      </c>
      <c r="E666">
        <f>SUMIFS('[1]FAANGM - Twitter - Weekly'!$B:$B,'[1]FAANGM - Twitter - Weekly'!$A:$A,$A666)</f>
        <v>499</v>
      </c>
      <c r="F666">
        <f>SUMIFS('[1]FAANGM - Twitter - Weekly'!$C:$C,'[1]FAANGM - Twitter - Weekly'!$A:$A,$A666)</f>
        <v>10</v>
      </c>
      <c r="G666">
        <f>SUMIFS('[1]FAANGM - Twitter - Weekly'!$D:$D,'[1]FAANGM - Twitter - Weekly'!$A:$A,$A666)</f>
        <v>-24</v>
      </c>
      <c r="H666">
        <f>SUMIFS('[1]FAANGM - News - Weekly'!$B:$B,'[1]FAANGM - News - Weekly'!$A:$A,$A666)</f>
        <v>1379</v>
      </c>
      <c r="I666">
        <f>SUMIFS('[1]FAANGM - News - Weekly'!$C:$C,'[1]FAANGM - News - Weekly'!$A:$A,$A666)</f>
        <v>3</v>
      </c>
      <c r="J666">
        <f>SUMIFS('[1]FAANGM - News - Weekly'!$D:$D,'[1]FAANGM - News - Weekly'!$A:$A,$A666)</f>
        <v>-24</v>
      </c>
      <c r="K666">
        <f>IF(Q666=0,(Q665+Q667)/2,Q666)</f>
        <v>51625592</v>
      </c>
      <c r="L666">
        <f>IF(R666=0,(R665+R667)/2,R666)</f>
        <v>0.46745496764786948</v>
      </c>
      <c r="Q666">
        <f>SUMIFS('[1]FAANGM - Short Interest'!$B:$B,'[1]FAANGM - Short Interest'!$A:$A,B666)</f>
        <v>0</v>
      </c>
      <c r="R666">
        <f>SUMIFS('[1]FAANGM - Short Interest'!$E:$E,'[1]FAANGM - Short Interest'!$A:$A,B666)</f>
        <v>0</v>
      </c>
    </row>
    <row r="667" spans="1:18" x14ac:dyDescent="0.35">
      <c r="A667" s="2">
        <v>44834</v>
      </c>
      <c r="B667" s="3">
        <v>44834</v>
      </c>
      <c r="C667">
        <f>SUMIFS('[1]FAANGM - Price - Weekly'!$E:$E,'[1]FAANGM - Price - Weekly'!$A:$A,$A667)</f>
        <v>138.19999999999999</v>
      </c>
      <c r="D667">
        <f>SUMIFS('[1]FAANGM - Volume - Weekly'!$D:$D,'[1]FAANGM - Volume - Weekly'!$A:$A,A667)</f>
        <v>577539968</v>
      </c>
      <c r="E667">
        <f>SUMIFS('[1]FAANGM - Twitter - Weekly'!$B:$B,'[1]FAANGM - Twitter - Weekly'!$A:$A,$A667)</f>
        <v>557</v>
      </c>
      <c r="F667">
        <f>SUMIFS('[1]FAANGM - Twitter - Weekly'!$C:$C,'[1]FAANGM - Twitter - Weekly'!$A:$A,$A667)</f>
        <v>16</v>
      </c>
      <c r="G667">
        <f>SUMIFS('[1]FAANGM - Twitter - Weekly'!$D:$D,'[1]FAANGM - Twitter - Weekly'!$A:$A,$A667)</f>
        <v>-88</v>
      </c>
      <c r="H667">
        <f>SUMIFS('[1]FAANGM - News - Weekly'!$B:$B,'[1]FAANGM - News - Weekly'!$A:$A,$A667)</f>
        <v>1845</v>
      </c>
      <c r="I667">
        <f>SUMIFS('[1]FAANGM - News - Weekly'!$C:$C,'[1]FAANGM - News - Weekly'!$A:$A,$A667)</f>
        <v>3</v>
      </c>
      <c r="J667">
        <f>SUMIFS('[1]FAANGM - News - Weekly'!$D:$D,'[1]FAANGM - News - Weekly'!$A:$A,$A667)</f>
        <v>-108</v>
      </c>
      <c r="K667">
        <f>IF(Q667=0,(Q666+Q668)/2,Q667)</f>
        <v>103251184</v>
      </c>
      <c r="L667">
        <f>IF(R667=0,(R666+R668)/2,R667)</f>
        <v>0.93490993529573896</v>
      </c>
      <c r="Q667">
        <f>SUMIFS('[1]FAANGM - Short Interest'!$B:$B,'[1]FAANGM - Short Interest'!$A:$A,B667)</f>
        <v>103251184</v>
      </c>
      <c r="R667">
        <f>SUMIFS('[1]FAANGM - Short Interest'!$E:$E,'[1]FAANGM - Short Interest'!$A:$A,B667)</f>
        <v>0.93490993529573896</v>
      </c>
    </row>
    <row r="668" spans="1:18" x14ac:dyDescent="0.35">
      <c r="A668" s="2">
        <v>44841</v>
      </c>
      <c r="B668" s="3">
        <v>0</v>
      </c>
      <c r="C668">
        <f>SUMIFS('[1]FAANGM - Price - Weekly'!$E:$E,'[1]FAANGM - Price - Weekly'!$A:$A,$A668)</f>
        <v>140.09</v>
      </c>
      <c r="D668">
        <f>SUMIFS('[1]FAANGM - Volume - Weekly'!$D:$D,'[1]FAANGM - Volume - Weekly'!$A:$A,A668)</f>
        <v>435940000</v>
      </c>
      <c r="E668">
        <f>SUMIFS('[1]FAANGM - Twitter - Weekly'!$B:$B,'[1]FAANGM - Twitter - Weekly'!$A:$A,$A668)</f>
        <v>533</v>
      </c>
      <c r="F668">
        <f>SUMIFS('[1]FAANGM - Twitter - Weekly'!$C:$C,'[1]FAANGM - Twitter - Weekly'!$A:$A,$A668)</f>
        <v>10</v>
      </c>
      <c r="G668">
        <f>SUMIFS('[1]FAANGM - Twitter - Weekly'!$D:$D,'[1]FAANGM - Twitter - Weekly'!$A:$A,$A668)</f>
        <v>-57</v>
      </c>
      <c r="H668">
        <f>SUMIFS('[1]FAANGM - News - Weekly'!$B:$B,'[1]FAANGM - News - Weekly'!$A:$A,$A668)</f>
        <v>1210</v>
      </c>
      <c r="I668">
        <f>SUMIFS('[1]FAANGM - News - Weekly'!$C:$C,'[1]FAANGM - News - Weekly'!$A:$A,$A668)</f>
        <v>0</v>
      </c>
      <c r="J668">
        <f>SUMIFS('[1]FAANGM - News - Weekly'!$D:$D,'[1]FAANGM - News - Weekly'!$A:$A,$A668)</f>
        <v>-52</v>
      </c>
      <c r="K668">
        <f>IF(Q668=0,(Q667+Q669)/2,Q668)</f>
        <v>105957972.5</v>
      </c>
      <c r="L668">
        <f>IF(R668=0,(R667+R669)/2,R668)</f>
        <v>1.0995139651003394</v>
      </c>
      <c r="Q668">
        <f>SUMIFS('[1]FAANGM - Short Interest'!$B:$B,'[1]FAANGM - Short Interest'!$A:$A,B668)</f>
        <v>0</v>
      </c>
      <c r="R668">
        <f>SUMIFS('[1]FAANGM - Short Interest'!$E:$E,'[1]FAANGM - Short Interest'!$A:$A,B668)</f>
        <v>0</v>
      </c>
    </row>
    <row r="669" spans="1:18" x14ac:dyDescent="0.35">
      <c r="A669" s="2">
        <v>44848</v>
      </c>
      <c r="B669" s="3">
        <v>44848</v>
      </c>
      <c r="C669">
        <f>SUMIFS('[1]FAANGM - Price - Weekly'!$E:$E,'[1]FAANGM - Price - Weekly'!$A:$A,$A669)</f>
        <v>138.38</v>
      </c>
      <c r="D669">
        <f>SUMIFS('[1]FAANGM - Volume - Weekly'!$D:$D,'[1]FAANGM - Volume - Weekly'!$A:$A,A669)</f>
        <v>424190016</v>
      </c>
      <c r="E669">
        <f>SUMIFS('[1]FAANGM - Twitter - Weekly'!$B:$B,'[1]FAANGM - Twitter - Weekly'!$A:$A,$A669)</f>
        <v>480</v>
      </c>
      <c r="F669">
        <f>SUMIFS('[1]FAANGM - Twitter - Weekly'!$C:$C,'[1]FAANGM - Twitter - Weekly'!$A:$A,$A669)</f>
        <v>25</v>
      </c>
      <c r="G669">
        <f>SUMIFS('[1]FAANGM - Twitter - Weekly'!$D:$D,'[1]FAANGM - Twitter - Weekly'!$A:$A,$A669)</f>
        <v>-47</v>
      </c>
      <c r="H669">
        <f>SUMIFS('[1]FAANGM - News - Weekly'!$B:$B,'[1]FAANGM - News - Weekly'!$A:$A,$A669)</f>
        <v>1153</v>
      </c>
      <c r="I669">
        <f>SUMIFS('[1]FAANGM - News - Weekly'!$C:$C,'[1]FAANGM - News - Weekly'!$A:$A,$A669)</f>
        <v>22</v>
      </c>
      <c r="J669">
        <f>SUMIFS('[1]FAANGM - News - Weekly'!$D:$D,'[1]FAANGM - News - Weekly'!$A:$A,$A669)</f>
        <v>-37</v>
      </c>
      <c r="K669">
        <f>IF(Q669=0,(Q668+Q670)/2,Q669)</f>
        <v>108664761</v>
      </c>
      <c r="L669">
        <f>IF(R669=0,(R668+R670)/2,R669)</f>
        <v>1.2641179949049399</v>
      </c>
      <c r="Q669">
        <f>SUMIFS('[1]FAANGM - Short Interest'!$B:$B,'[1]FAANGM - Short Interest'!$A:$A,B669)</f>
        <v>108664761</v>
      </c>
      <c r="R669">
        <f>SUMIFS('[1]FAANGM - Short Interest'!$E:$E,'[1]FAANGM - Short Interest'!$A:$A,B669)</f>
        <v>1.2641179949049399</v>
      </c>
    </row>
    <row r="670" spans="1:18" x14ac:dyDescent="0.35">
      <c r="A670" s="2">
        <v>44855</v>
      </c>
      <c r="B670" s="3">
        <v>0</v>
      </c>
      <c r="C670">
        <f>SUMIFS('[1]FAANGM - Price - Weekly'!$E:$E,'[1]FAANGM - Price - Weekly'!$A:$A,$A670)</f>
        <v>147.27000000000001</v>
      </c>
      <c r="D670">
        <f>SUMIFS('[1]FAANGM - Volume - Weekly'!$D:$D,'[1]FAANGM - Volume - Weekly'!$A:$A,A670)</f>
        <v>397220000</v>
      </c>
      <c r="E670">
        <f>SUMIFS('[1]FAANGM - Twitter - Weekly'!$B:$B,'[1]FAANGM - Twitter - Weekly'!$A:$A,$A670)</f>
        <v>425</v>
      </c>
      <c r="F670">
        <f>SUMIFS('[1]FAANGM - Twitter - Weekly'!$C:$C,'[1]FAANGM - Twitter - Weekly'!$A:$A,$A670)</f>
        <v>12</v>
      </c>
      <c r="G670">
        <f>SUMIFS('[1]FAANGM - Twitter - Weekly'!$D:$D,'[1]FAANGM - Twitter - Weekly'!$A:$A,$A670)</f>
        <v>-29</v>
      </c>
      <c r="H670">
        <f>SUMIFS('[1]FAANGM - News - Weekly'!$B:$B,'[1]FAANGM - News - Weekly'!$A:$A,$A670)</f>
        <v>1057</v>
      </c>
      <c r="I670">
        <f>SUMIFS('[1]FAANGM - News - Weekly'!$C:$C,'[1]FAANGM - News - Weekly'!$A:$A,$A670)</f>
        <v>4</v>
      </c>
      <c r="J670">
        <f>SUMIFS('[1]FAANGM - News - Weekly'!$D:$D,'[1]FAANGM - News - Weekly'!$A:$A,$A670)</f>
        <v>-21</v>
      </c>
      <c r="K670">
        <f>IF(Q670=0,(Q669+Q671)/2,Q670)</f>
        <v>105921715.5</v>
      </c>
      <c r="L670">
        <f>IF(R670=0,(R669+R671)/2,R670)</f>
        <v>1.1955897304597449</v>
      </c>
      <c r="Q670">
        <f>SUMIFS('[1]FAANGM - Short Interest'!$B:$B,'[1]FAANGM - Short Interest'!$A:$A,B670)</f>
        <v>0</v>
      </c>
      <c r="R670">
        <f>SUMIFS('[1]FAANGM - Short Interest'!$E:$E,'[1]FAANGM - Short Interest'!$A:$A,B670)</f>
        <v>0</v>
      </c>
    </row>
    <row r="671" spans="1:18" x14ac:dyDescent="0.35">
      <c r="A671" s="2">
        <v>44862</v>
      </c>
      <c r="B671" s="3">
        <v>44865</v>
      </c>
      <c r="C671">
        <f>SUMIFS('[1]FAANGM - Price - Weekly'!$E:$E,'[1]FAANGM - Price - Weekly'!$A:$A,$A671)</f>
        <v>155.74</v>
      </c>
      <c r="D671">
        <f>SUMIFS('[1]FAANGM - Volume - Weekly'!$D:$D,'[1]FAANGM - Volume - Weekly'!$A:$A,A671)</f>
        <v>513090016</v>
      </c>
      <c r="E671">
        <f>SUMIFS('[1]FAANGM - Twitter - Weekly'!$B:$B,'[1]FAANGM - Twitter - Weekly'!$A:$A,$A671)</f>
        <v>1340</v>
      </c>
      <c r="F671">
        <f>SUMIFS('[1]FAANGM - Twitter - Weekly'!$C:$C,'[1]FAANGM - Twitter - Weekly'!$A:$A,$A671)</f>
        <v>253</v>
      </c>
      <c r="G671">
        <f>SUMIFS('[1]FAANGM - Twitter - Weekly'!$D:$D,'[1]FAANGM - Twitter - Weekly'!$A:$A,$A671)</f>
        <v>-96</v>
      </c>
      <c r="H671">
        <f>SUMIFS('[1]FAANGM - News - Weekly'!$B:$B,'[1]FAANGM - News - Weekly'!$A:$A,$A671)</f>
        <v>2800</v>
      </c>
      <c r="I671">
        <f>SUMIFS('[1]FAANGM - News - Weekly'!$C:$C,'[1]FAANGM - News - Weekly'!$A:$A,$A671)</f>
        <v>117</v>
      </c>
      <c r="J671">
        <f>SUMIFS('[1]FAANGM - News - Weekly'!$D:$D,'[1]FAANGM - News - Weekly'!$A:$A,$A671)</f>
        <v>-134</v>
      </c>
      <c r="K671">
        <f>IF(Q671=0,(Q670+Q672)/2,Q671)</f>
        <v>103178670</v>
      </c>
      <c r="L671">
        <f>IF(R671=0,(R670+R672)/2,R671)</f>
        <v>1.1270614660145499</v>
      </c>
      <c r="Q671">
        <f>SUMIFS('[1]FAANGM - Short Interest'!$B:$B,'[1]FAANGM - Short Interest'!$A:$A,B671)</f>
        <v>103178670</v>
      </c>
      <c r="R671">
        <f>SUMIFS('[1]FAANGM - Short Interest'!$E:$E,'[1]FAANGM - Short Interest'!$A:$A,B671)</f>
        <v>1.1270614660145499</v>
      </c>
    </row>
    <row r="672" spans="1:18" x14ac:dyDescent="0.35">
      <c r="A672" s="2">
        <v>44869</v>
      </c>
      <c r="B672" s="3">
        <v>0</v>
      </c>
      <c r="C672">
        <f>SUMIFS('[1]FAANGM - Price - Weekly'!$E:$E,'[1]FAANGM - Price - Weekly'!$A:$A,$A672)</f>
        <v>138.38</v>
      </c>
      <c r="D672">
        <f>SUMIFS('[1]FAANGM - Volume - Weekly'!$D:$D,'[1]FAANGM - Volume - Weekly'!$A:$A,A672)</f>
        <v>510660000</v>
      </c>
      <c r="E672">
        <f>SUMIFS('[1]FAANGM - Twitter - Weekly'!$B:$B,'[1]FAANGM - Twitter - Weekly'!$A:$A,$A672)</f>
        <v>562</v>
      </c>
      <c r="F672">
        <f>SUMIFS('[1]FAANGM - Twitter - Weekly'!$C:$C,'[1]FAANGM - Twitter - Weekly'!$A:$A,$A672)</f>
        <v>37</v>
      </c>
      <c r="G672">
        <f>SUMIFS('[1]FAANGM - Twitter - Weekly'!$D:$D,'[1]FAANGM - Twitter - Weekly'!$A:$A,$A672)</f>
        <v>-20</v>
      </c>
      <c r="H672">
        <f>SUMIFS('[1]FAANGM - News - Weekly'!$B:$B,'[1]FAANGM - News - Weekly'!$A:$A,$A672)</f>
        <v>1301</v>
      </c>
      <c r="I672">
        <f>SUMIFS('[1]FAANGM - News - Weekly'!$C:$C,'[1]FAANGM - News - Weekly'!$A:$A,$A672)</f>
        <v>5</v>
      </c>
      <c r="J672">
        <f>SUMIFS('[1]FAANGM - News - Weekly'!$D:$D,'[1]FAANGM - News - Weekly'!$A:$A,$A672)</f>
        <v>-45</v>
      </c>
      <c r="K672">
        <f>IF(Q672=0,(Q671+Q673)/2,Q672)</f>
        <v>108805282.5</v>
      </c>
      <c r="L672">
        <f>IF(R672=0,(R671+R673)/2,R672)</f>
        <v>1.17084964269433</v>
      </c>
      <c r="Q672">
        <f>SUMIFS('[1]FAANGM - Short Interest'!$B:$B,'[1]FAANGM - Short Interest'!$A:$A,B672)</f>
        <v>0</v>
      </c>
      <c r="R672">
        <f>SUMIFS('[1]FAANGM - Short Interest'!$E:$E,'[1]FAANGM - Short Interest'!$A:$A,B672)</f>
        <v>0</v>
      </c>
    </row>
    <row r="673" spans="1:18" x14ac:dyDescent="0.35">
      <c r="A673" s="2">
        <v>44876</v>
      </c>
      <c r="B673" s="3">
        <v>44880</v>
      </c>
      <c r="C673">
        <f>SUMIFS('[1]FAANGM - Price - Weekly'!$E:$E,'[1]FAANGM - Price - Weekly'!$A:$A,$A673)</f>
        <v>149.69999999999999</v>
      </c>
      <c r="D673">
        <f>SUMIFS('[1]FAANGM - Volume - Weekly'!$D:$D,'[1]FAANGM - Volume - Weekly'!$A:$A,A673)</f>
        <v>461030016</v>
      </c>
      <c r="E673">
        <f>SUMIFS('[1]FAANGM - Twitter - Weekly'!$B:$B,'[1]FAANGM - Twitter - Weekly'!$A:$A,$A673)</f>
        <v>540</v>
      </c>
      <c r="F673">
        <f>SUMIFS('[1]FAANGM - Twitter - Weekly'!$C:$C,'[1]FAANGM - Twitter - Weekly'!$A:$A,$A673)</f>
        <v>30</v>
      </c>
      <c r="G673">
        <f>SUMIFS('[1]FAANGM - Twitter - Weekly'!$D:$D,'[1]FAANGM - Twitter - Weekly'!$A:$A,$A673)</f>
        <v>-23</v>
      </c>
      <c r="H673">
        <f>SUMIFS('[1]FAANGM - News - Weekly'!$B:$B,'[1]FAANGM - News - Weekly'!$A:$A,$A673)</f>
        <v>1383</v>
      </c>
      <c r="I673">
        <f>SUMIFS('[1]FAANGM - News - Weekly'!$C:$C,'[1]FAANGM - News - Weekly'!$A:$A,$A673)</f>
        <v>42</v>
      </c>
      <c r="J673">
        <f>SUMIFS('[1]FAANGM - News - Weekly'!$D:$D,'[1]FAANGM - News - Weekly'!$A:$A,$A673)</f>
        <v>-17</v>
      </c>
      <c r="K673">
        <f>IF(Q673=0,(Q672+Q674)/2,Q673)</f>
        <v>114431895</v>
      </c>
      <c r="L673">
        <f>IF(R673=0,(R672+R674)/2,R673)</f>
        <v>1.2146378193741101</v>
      </c>
      <c r="Q673">
        <f>SUMIFS('[1]FAANGM - Short Interest'!$B:$B,'[1]FAANGM - Short Interest'!$A:$A,B673)</f>
        <v>114431895</v>
      </c>
      <c r="R673">
        <f>SUMIFS('[1]FAANGM - Short Interest'!$E:$E,'[1]FAANGM - Short Interest'!$A:$A,B673)</f>
        <v>1.2146378193741101</v>
      </c>
    </row>
    <row r="674" spans="1:18" x14ac:dyDescent="0.35">
      <c r="A674" s="2">
        <v>44883</v>
      </c>
      <c r="B674" s="3">
        <v>0</v>
      </c>
      <c r="C674">
        <f>SUMIFS('[1]FAANGM - Price - Weekly'!$E:$E,'[1]FAANGM - Price - Weekly'!$A:$A,$A674)</f>
        <v>151.29</v>
      </c>
      <c r="D674">
        <f>SUMIFS('[1]FAANGM - Volume - Weekly'!$D:$D,'[1]FAANGM - Volume - Weekly'!$A:$A,A674)</f>
        <v>382680000</v>
      </c>
      <c r="E674">
        <f>SUMIFS('[1]FAANGM - Twitter - Weekly'!$B:$B,'[1]FAANGM - Twitter - Weekly'!$A:$A,$A674)</f>
        <v>317</v>
      </c>
      <c r="F674">
        <f>SUMIFS('[1]FAANGM - Twitter - Weekly'!$C:$C,'[1]FAANGM - Twitter - Weekly'!$A:$A,$A674)</f>
        <v>7</v>
      </c>
      <c r="G674">
        <f>SUMIFS('[1]FAANGM - Twitter - Weekly'!$D:$D,'[1]FAANGM - Twitter - Weekly'!$A:$A,$A674)</f>
        <v>-13</v>
      </c>
      <c r="H674">
        <f>SUMIFS('[1]FAANGM - News - Weekly'!$B:$B,'[1]FAANGM - News - Weekly'!$A:$A,$A674)</f>
        <v>782</v>
      </c>
      <c r="I674">
        <f>SUMIFS('[1]FAANGM - News - Weekly'!$C:$C,'[1]FAANGM - News - Weekly'!$A:$A,$A674)</f>
        <v>13</v>
      </c>
      <c r="J674">
        <f>SUMIFS('[1]FAANGM - News - Weekly'!$D:$D,'[1]FAANGM - News - Weekly'!$A:$A,$A674)</f>
        <v>-7</v>
      </c>
      <c r="K674">
        <f>IF(Q674=0,(Q673+Q675)/2,Q674)</f>
        <v>120075906.5</v>
      </c>
      <c r="L674">
        <f>IF(R674=0,(R673+R675)/2,R674)</f>
        <v>1.5212984200734652</v>
      </c>
      <c r="Q674">
        <f>SUMIFS('[1]FAANGM - Short Interest'!$B:$B,'[1]FAANGM - Short Interest'!$A:$A,B674)</f>
        <v>0</v>
      </c>
      <c r="R674">
        <f>SUMIFS('[1]FAANGM - Short Interest'!$E:$E,'[1]FAANGM - Short Interest'!$A:$A,B674)</f>
        <v>0</v>
      </c>
    </row>
    <row r="675" spans="1:18" x14ac:dyDescent="0.35">
      <c r="A675" s="2">
        <v>44890</v>
      </c>
      <c r="B675" s="3">
        <v>44895</v>
      </c>
      <c r="C675">
        <f>SUMIFS('[1]FAANGM - Price - Weekly'!$E:$E,'[1]FAANGM - Price - Weekly'!$A:$A,$A675)</f>
        <v>148.11000000000001</v>
      </c>
      <c r="D675">
        <f>SUMIFS('[1]FAANGM - Volume - Weekly'!$D:$D,'[1]FAANGM - Volume - Weekly'!$A:$A,A675)</f>
        <v>204030000</v>
      </c>
      <c r="E675">
        <f>SUMIFS('[1]FAANGM - Twitter - Weekly'!$B:$B,'[1]FAANGM - Twitter - Weekly'!$A:$A,$A675)</f>
        <v>497</v>
      </c>
      <c r="F675">
        <f>SUMIFS('[1]FAANGM - Twitter - Weekly'!$C:$C,'[1]FAANGM - Twitter - Weekly'!$A:$A,$A675)</f>
        <v>4</v>
      </c>
      <c r="G675">
        <f>SUMIFS('[1]FAANGM - Twitter - Weekly'!$D:$D,'[1]FAANGM - Twitter - Weekly'!$A:$A,$A675)</f>
        <v>-26</v>
      </c>
      <c r="H675">
        <f>SUMIFS('[1]FAANGM - News - Weekly'!$B:$B,'[1]FAANGM - News - Weekly'!$A:$A,$A675)</f>
        <v>1163</v>
      </c>
      <c r="I675">
        <f>SUMIFS('[1]FAANGM - News - Weekly'!$C:$C,'[1]FAANGM - News - Weekly'!$A:$A,$A675)</f>
        <v>3</v>
      </c>
      <c r="J675">
        <f>SUMIFS('[1]FAANGM - News - Weekly'!$D:$D,'[1]FAANGM - News - Weekly'!$A:$A,$A675)</f>
        <v>-25</v>
      </c>
      <c r="K675">
        <f>IF(Q675=0,(Q674+Q676)/2,Q675)</f>
        <v>125719918</v>
      </c>
      <c r="L675">
        <f>IF(R675=0,(R674+R676)/2,R675)</f>
        <v>1.82795902077282</v>
      </c>
      <c r="Q675">
        <f>SUMIFS('[1]FAANGM - Short Interest'!$B:$B,'[1]FAANGM - Short Interest'!$A:$A,B675)</f>
        <v>125719918</v>
      </c>
      <c r="R675">
        <f>SUMIFS('[1]FAANGM - Short Interest'!$E:$E,'[1]FAANGM - Short Interest'!$A:$A,B675)</f>
        <v>1.82795902077282</v>
      </c>
    </row>
    <row r="676" spans="1:18" x14ac:dyDescent="0.35">
      <c r="A676" s="2">
        <v>44897</v>
      </c>
      <c r="B676" s="3">
        <v>0</v>
      </c>
      <c r="C676">
        <f>SUMIFS('[1]FAANGM - Price - Weekly'!$E:$E,'[1]FAANGM - Price - Weekly'!$A:$A,$A676)</f>
        <v>147.81</v>
      </c>
      <c r="D676">
        <f>SUMIFS('[1]FAANGM - Volume - Weekly'!$D:$D,'[1]FAANGM - Volume - Weekly'!$A:$A,A676)</f>
        <v>401190016</v>
      </c>
      <c r="E676">
        <f>SUMIFS('[1]FAANGM - Twitter - Weekly'!$B:$B,'[1]FAANGM - Twitter - Weekly'!$A:$A,$A676)</f>
        <v>727</v>
      </c>
      <c r="F676">
        <f>SUMIFS('[1]FAANGM - Twitter - Weekly'!$C:$C,'[1]FAANGM - Twitter - Weekly'!$A:$A,$A676)</f>
        <v>3</v>
      </c>
      <c r="G676">
        <f>SUMIFS('[1]FAANGM - Twitter - Weekly'!$D:$D,'[1]FAANGM - Twitter - Weekly'!$A:$A,$A676)</f>
        <v>-41</v>
      </c>
      <c r="H676">
        <f>SUMIFS('[1]FAANGM - News - Weekly'!$B:$B,'[1]FAANGM - News - Weekly'!$A:$A,$A676)</f>
        <v>1376</v>
      </c>
      <c r="I676">
        <f>SUMIFS('[1]FAANGM - News - Weekly'!$C:$C,'[1]FAANGM - News - Weekly'!$A:$A,$A676)</f>
        <v>19</v>
      </c>
      <c r="J676">
        <f>SUMIFS('[1]FAANGM - News - Weekly'!$D:$D,'[1]FAANGM - News - Weekly'!$A:$A,$A676)</f>
        <v>-30</v>
      </c>
      <c r="K676">
        <f>IF(Q676=0,(Q675+Q677)/2,Q676)</f>
        <v>123738676</v>
      </c>
      <c r="L676">
        <f>IF(R676=0,(R675+R677)/2,R676)</f>
        <v>1.72759903177533</v>
      </c>
      <c r="Q676">
        <f>SUMIFS('[1]FAANGM - Short Interest'!$B:$B,'[1]FAANGM - Short Interest'!$A:$A,B676)</f>
        <v>0</v>
      </c>
      <c r="R676">
        <f>SUMIFS('[1]FAANGM - Short Interest'!$E:$E,'[1]FAANGM - Short Interest'!$A:$A,B676)</f>
        <v>0</v>
      </c>
    </row>
    <row r="677" spans="1:18" x14ac:dyDescent="0.35">
      <c r="A677" s="2">
        <v>44904</v>
      </c>
      <c r="B677" s="3">
        <v>44910</v>
      </c>
      <c r="C677">
        <f>SUMIFS('[1]FAANGM - Price - Weekly'!$E:$E,'[1]FAANGM - Price - Weekly'!$A:$A,$A677)</f>
        <v>142.16</v>
      </c>
      <c r="D677">
        <f>SUMIFS('[1]FAANGM - Volume - Weekly'!$D:$D,'[1]FAANGM - Volume - Weekly'!$A:$A,A677)</f>
        <v>341500000</v>
      </c>
      <c r="E677">
        <f>SUMIFS('[1]FAANGM - Twitter - Weekly'!$B:$B,'[1]FAANGM - Twitter - Weekly'!$A:$A,$A677)</f>
        <v>479</v>
      </c>
      <c r="F677">
        <f>SUMIFS('[1]FAANGM - Twitter - Weekly'!$C:$C,'[1]FAANGM - Twitter - Weekly'!$A:$A,$A677)</f>
        <v>13</v>
      </c>
      <c r="G677">
        <f>SUMIFS('[1]FAANGM - Twitter - Weekly'!$D:$D,'[1]FAANGM - Twitter - Weekly'!$A:$A,$A677)</f>
        <v>-30</v>
      </c>
      <c r="H677">
        <f>SUMIFS('[1]FAANGM - News - Weekly'!$B:$B,'[1]FAANGM - News - Weekly'!$A:$A,$A677)</f>
        <v>1249</v>
      </c>
      <c r="I677">
        <f>SUMIFS('[1]FAANGM - News - Weekly'!$C:$C,'[1]FAANGM - News - Weekly'!$A:$A,$A677)</f>
        <v>27</v>
      </c>
      <c r="J677">
        <f>SUMIFS('[1]FAANGM - News - Weekly'!$D:$D,'[1]FAANGM - News - Weekly'!$A:$A,$A677)</f>
        <v>-13</v>
      </c>
      <c r="K677">
        <f>IF(Q677=0,(Q676+Q678)/2,Q677)</f>
        <v>121757434</v>
      </c>
      <c r="L677">
        <f>IF(R677=0,(R676+R678)/2,R677)</f>
        <v>1.62723904277784</v>
      </c>
      <c r="Q677">
        <f>SUMIFS('[1]FAANGM - Short Interest'!$B:$B,'[1]FAANGM - Short Interest'!$A:$A,B677)</f>
        <v>121757434</v>
      </c>
      <c r="R677">
        <f>SUMIFS('[1]FAANGM - Short Interest'!$E:$E,'[1]FAANGM - Short Interest'!$A:$A,B677)</f>
        <v>1.62723904277784</v>
      </c>
    </row>
    <row r="678" spans="1:18" x14ac:dyDescent="0.35">
      <c r="A678" s="2">
        <v>44911</v>
      </c>
      <c r="B678" s="3">
        <v>0</v>
      </c>
      <c r="C678">
        <f>SUMIFS('[1]FAANGM - Price - Weekly'!$E:$E,'[1]FAANGM - Price - Weekly'!$A:$A,$A678)</f>
        <v>134.51</v>
      </c>
      <c r="D678">
        <f>SUMIFS('[1]FAANGM - Volume - Weekly'!$D:$D,'[1]FAANGM - Volume - Weekly'!$A:$A,A678)</f>
        <v>505729984</v>
      </c>
      <c r="E678">
        <f>SUMIFS('[1]FAANGM - Twitter - Weekly'!$B:$B,'[1]FAANGM - Twitter - Weekly'!$A:$A,$A678)</f>
        <v>399</v>
      </c>
      <c r="F678">
        <f>SUMIFS('[1]FAANGM - Twitter - Weekly'!$C:$C,'[1]FAANGM - Twitter - Weekly'!$A:$A,$A678)</f>
        <v>7</v>
      </c>
      <c r="G678">
        <f>SUMIFS('[1]FAANGM - Twitter - Weekly'!$D:$D,'[1]FAANGM - Twitter - Weekly'!$A:$A,$A678)</f>
        <v>-31</v>
      </c>
      <c r="H678">
        <f>SUMIFS('[1]FAANGM - News - Weekly'!$B:$B,'[1]FAANGM - News - Weekly'!$A:$A,$A678)</f>
        <v>876</v>
      </c>
      <c r="I678">
        <f>SUMIFS('[1]FAANGM - News - Weekly'!$C:$C,'[1]FAANGM - News - Weekly'!$A:$A,$A678)</f>
        <v>2</v>
      </c>
      <c r="J678">
        <f>SUMIFS('[1]FAANGM - News - Weekly'!$D:$D,'[1]FAANGM - News - Weekly'!$A:$A,$A678)</f>
        <v>-35</v>
      </c>
      <c r="K678">
        <f>IF(Q678=0,(Q677+Q679)/2,Q678)</f>
        <v>60878717</v>
      </c>
      <c r="L678">
        <f>IF(R678=0,(R677+R679)/2,R678)</f>
        <v>0.81361952138892002</v>
      </c>
      <c r="Q678">
        <f>SUMIFS('[1]FAANGM - Short Interest'!$B:$B,'[1]FAANGM - Short Interest'!$A:$A,B678)</f>
        <v>0</v>
      </c>
      <c r="R678">
        <f>SUMIFS('[1]FAANGM - Short Interest'!$E:$E,'[1]FAANGM - Short Interest'!$A:$A,B678)</f>
        <v>0</v>
      </c>
    </row>
    <row r="679" spans="1:18" x14ac:dyDescent="0.35">
      <c r="A679" s="2">
        <v>44918</v>
      </c>
      <c r="B679" s="3">
        <v>0</v>
      </c>
      <c r="C679">
        <f>SUMIFS('[1]FAANGM - Price - Weekly'!$E:$E,'[1]FAANGM - Price - Weekly'!$A:$A,$A679)</f>
        <v>131.86000000000001</v>
      </c>
      <c r="D679">
        <f>SUMIFS('[1]FAANGM - Volume - Weekly'!$D:$D,'[1]FAANGM - Volume - Weekly'!$A:$A,A679)</f>
        <v>384620000</v>
      </c>
      <c r="E679">
        <f>SUMIFS('[1]FAANGM - Twitter - Weekly'!$B:$B,'[1]FAANGM - Twitter - Weekly'!$A:$A,$A679)</f>
        <v>324</v>
      </c>
      <c r="F679">
        <f>SUMIFS('[1]FAANGM - Twitter - Weekly'!$C:$C,'[1]FAANGM - Twitter - Weekly'!$A:$A,$A679)</f>
        <v>3</v>
      </c>
      <c r="G679">
        <f>SUMIFS('[1]FAANGM - Twitter - Weekly'!$D:$D,'[1]FAANGM - Twitter - Weekly'!$A:$A,$A679)</f>
        <v>-30</v>
      </c>
      <c r="H679">
        <f>SUMIFS('[1]FAANGM - News - Weekly'!$B:$B,'[1]FAANGM - News - Weekly'!$A:$A,$A679)</f>
        <v>730</v>
      </c>
      <c r="I679">
        <f>SUMIFS('[1]FAANGM - News - Weekly'!$C:$C,'[1]FAANGM - News - Weekly'!$A:$A,$A679)</f>
        <v>1</v>
      </c>
      <c r="J679">
        <f>SUMIFS('[1]FAANGM - News - Weekly'!$D:$D,'[1]FAANGM - News - Weekly'!$A:$A,$A679)</f>
        <v>-38</v>
      </c>
      <c r="K679">
        <f>IF(Q679=0,(Q678+Q680)/2,Q679)</f>
        <v>62012285</v>
      </c>
      <c r="L679">
        <f>IF(R679=0,(R678+R680)/2,R679)</f>
        <v>0.72822175492956498</v>
      </c>
      <c r="Q679">
        <f>SUMIFS('[1]FAANGM - Short Interest'!$B:$B,'[1]FAANGM - Short Interest'!$A:$A,B679)</f>
        <v>0</v>
      </c>
      <c r="R679">
        <f>SUMIFS('[1]FAANGM - Short Interest'!$E:$E,'[1]FAANGM - Short Interest'!$A:$A,B679)</f>
        <v>0</v>
      </c>
    </row>
    <row r="680" spans="1:18" x14ac:dyDescent="0.35">
      <c r="A680" s="2">
        <v>44925</v>
      </c>
      <c r="B680" s="3">
        <v>44925</v>
      </c>
      <c r="C680">
        <f>SUMIFS('[1]FAANGM - Price - Weekly'!$E:$E,'[1]FAANGM - Price - Weekly'!$A:$A,$A680)</f>
        <v>129.93</v>
      </c>
      <c r="D680">
        <f>SUMIFS('[1]FAANGM - Volume - Weekly'!$D:$D,'[1]FAANGM - Volume - Weekly'!$A:$A,A680)</f>
        <v>307180000</v>
      </c>
      <c r="E680">
        <f>SUMIFS('[1]FAANGM - Twitter - Weekly'!$B:$B,'[1]FAANGM - Twitter - Weekly'!$A:$A,$A680)</f>
        <v>365</v>
      </c>
      <c r="F680">
        <f>SUMIFS('[1]FAANGM - Twitter - Weekly'!$C:$C,'[1]FAANGM - Twitter - Weekly'!$A:$A,$A680)</f>
        <v>8</v>
      </c>
      <c r="G680">
        <f>SUMIFS('[1]FAANGM - Twitter - Weekly'!$D:$D,'[1]FAANGM - Twitter - Weekly'!$A:$A,$A680)</f>
        <v>-19</v>
      </c>
      <c r="H680">
        <f>SUMIFS('[1]FAANGM - News - Weekly'!$B:$B,'[1]FAANGM - News - Weekly'!$A:$A,$A680)</f>
        <v>975</v>
      </c>
      <c r="I680">
        <f>SUMIFS('[1]FAANGM - News - Weekly'!$C:$C,'[1]FAANGM - News - Weekly'!$A:$A,$A680)</f>
        <v>32</v>
      </c>
      <c r="J680">
        <f>SUMIFS('[1]FAANGM - News - Weekly'!$D:$D,'[1]FAANGM - News - Weekly'!$A:$A,$A680)</f>
        <v>-25</v>
      </c>
      <c r="K680">
        <f>IF(Q680=0,(Q679+Q681)/2,Q680)</f>
        <v>124024570</v>
      </c>
      <c r="L680">
        <f>IF(R680=0,(R679+R681)/2,R680)</f>
        <v>1.45644350985913</v>
      </c>
      <c r="Q680">
        <f>SUMIFS('[1]FAANGM - Short Interest'!$B:$B,'[1]FAANGM - Short Interest'!$A:$A,B680)</f>
        <v>124024570</v>
      </c>
      <c r="R680">
        <f>SUMIFS('[1]FAANGM - Short Interest'!$E:$E,'[1]FAANGM - Short Interest'!$A:$A,B680)</f>
        <v>1.45644350985913</v>
      </c>
    </row>
    <row r="681" spans="1:18" x14ac:dyDescent="0.35">
      <c r="A681" s="2">
        <v>44932</v>
      </c>
      <c r="B681" s="3">
        <v>0</v>
      </c>
      <c r="C681">
        <f>SUMIFS('[1]FAANGM - Price - Weekly'!$E:$E,'[1]FAANGM - Price - Weekly'!$A:$A,$A681)</f>
        <v>129.62</v>
      </c>
      <c r="D681">
        <f>SUMIFS('[1]FAANGM - Volume - Weekly'!$D:$D,'[1]FAANGM - Volume - Weekly'!$A:$A,A681)</f>
        <v>369950016</v>
      </c>
      <c r="E681">
        <f>SUMIFS('[1]FAANGM - Twitter - Weekly'!$B:$B,'[1]FAANGM - Twitter - Weekly'!$A:$A,$A681)</f>
        <v>396</v>
      </c>
      <c r="F681">
        <f>SUMIFS('[1]FAANGM - Twitter - Weekly'!$C:$C,'[1]FAANGM - Twitter - Weekly'!$A:$A,$A681)</f>
        <v>7</v>
      </c>
      <c r="G681">
        <f>SUMIFS('[1]FAANGM - Twitter - Weekly'!$D:$D,'[1]FAANGM - Twitter - Weekly'!$A:$A,$A681)</f>
        <v>-15</v>
      </c>
      <c r="H681">
        <f>SUMIFS('[1]FAANGM - News - Weekly'!$B:$B,'[1]FAANGM - News - Weekly'!$A:$A,$A681)</f>
        <v>979</v>
      </c>
      <c r="I681">
        <f>SUMIFS('[1]FAANGM - News - Weekly'!$C:$C,'[1]FAANGM - News - Weekly'!$A:$A,$A681)</f>
        <v>1</v>
      </c>
      <c r="J681">
        <f>SUMIFS('[1]FAANGM - News - Weekly'!$D:$D,'[1]FAANGM - News - Weekly'!$A:$A,$A681)</f>
        <v>-36</v>
      </c>
      <c r="K681">
        <v>0</v>
      </c>
      <c r="L681">
        <v>0</v>
      </c>
      <c r="Q681">
        <f>SUMIFS('[1]FAANGM - Short Interest'!$B:$B,'[1]FAANGM - Short Interest'!$A:$A,B681)</f>
        <v>0</v>
      </c>
      <c r="R681">
        <f>SUMIFS('[1]FAANGM - Short Interest'!$E:$E,'[1]FAANGM - Short Interest'!$A:$A,B681)</f>
        <v>0</v>
      </c>
    </row>
    <row r="682" spans="1:18" x14ac:dyDescent="0.35">
      <c r="A682" s="2">
        <v>44939</v>
      </c>
      <c r="B682" s="3">
        <v>0</v>
      </c>
      <c r="C682">
        <f>SUMIFS('[1]FAANGM - Price - Weekly'!$E:$E,'[1]FAANGM - Price - Weekly'!$A:$A,$A682)</f>
        <v>134.76</v>
      </c>
      <c r="D682">
        <f>SUMIFS('[1]FAANGM - Volume - Weekly'!$D:$D,'[1]FAANGM - Volume - Weekly'!$A:$A,A682)</f>
        <v>333340000</v>
      </c>
      <c r="E682">
        <f>SUMIFS('[1]FAANGM - Twitter - Weekly'!$B:$B,'[1]FAANGM - Twitter - Weekly'!$A:$A,$A682)</f>
        <v>644</v>
      </c>
      <c r="F682">
        <f>SUMIFS('[1]FAANGM - Twitter - Weekly'!$C:$C,'[1]FAANGM - Twitter - Weekly'!$A:$A,$A682)</f>
        <v>7</v>
      </c>
      <c r="G682">
        <f>SUMIFS('[1]FAANGM - Twitter - Weekly'!$D:$D,'[1]FAANGM - Twitter - Weekly'!$A:$A,$A682)</f>
        <v>-120</v>
      </c>
      <c r="H682">
        <f>SUMIFS('[1]FAANGM - News - Weekly'!$B:$B,'[1]FAANGM - News - Weekly'!$A:$A,$A682)</f>
        <v>1689</v>
      </c>
      <c r="I682">
        <f>SUMIFS('[1]FAANGM - News - Weekly'!$C:$C,'[1]FAANGM - News - Weekly'!$A:$A,$A682)</f>
        <v>0</v>
      </c>
      <c r="J682">
        <f>SUMIFS('[1]FAANGM - News - Weekly'!$D:$D,'[1]FAANGM - News - Weekly'!$A:$A,$A682)</f>
        <v>-47</v>
      </c>
      <c r="K682">
        <f>IF(Q682=0,(Q681+Q683)/2,Q682)</f>
        <v>0</v>
      </c>
      <c r="L682">
        <f>IF(R682=0,(R681+R683)/2,R682)</f>
        <v>0</v>
      </c>
      <c r="Q682">
        <f>SUMIFS('[1]FAANGM - Short Interest'!$B:$B,'[1]FAANGM - Short Interest'!$A:$A,B682)</f>
        <v>0</v>
      </c>
      <c r="R682">
        <f>SUMIFS('[1]FAANGM - Short Interest'!$E:$E,'[1]FAANGM - Short Interest'!$A:$A,B682)</f>
        <v>0</v>
      </c>
    </row>
    <row r="683" spans="1:18" x14ac:dyDescent="0.35">
      <c r="A683" s="2">
        <v>44946</v>
      </c>
      <c r="B683" s="3">
        <v>0</v>
      </c>
      <c r="C683">
        <f>SUMIFS('[1]FAANGM - Price - Weekly'!$E:$E,'[1]FAANGM - Price - Weekly'!$A:$A,$A683)</f>
        <v>137.87</v>
      </c>
      <c r="D683">
        <f>SUMIFS('[1]FAANGM - Volume - Weekly'!$D:$D,'[1]FAANGM - Volume - Weekly'!$A:$A,A683)</f>
        <v>271820000</v>
      </c>
      <c r="E683">
        <f>SUMIFS('[1]FAANGM - Twitter - Weekly'!$B:$B,'[1]FAANGM - Twitter - Weekly'!$A:$A,$A683)</f>
        <v>411</v>
      </c>
      <c r="F683">
        <f>SUMIFS('[1]FAANGM - Twitter - Weekly'!$C:$C,'[1]FAANGM - Twitter - Weekly'!$A:$A,$A683)</f>
        <v>6</v>
      </c>
      <c r="G683">
        <f>SUMIFS('[1]FAANGM - Twitter - Weekly'!$D:$D,'[1]FAANGM - Twitter - Weekly'!$A:$A,$A683)</f>
        <v>-36</v>
      </c>
      <c r="H683">
        <f>SUMIFS('[1]FAANGM - News - Weekly'!$B:$B,'[1]FAANGM - News - Weekly'!$A:$A,$A683)</f>
        <v>856</v>
      </c>
      <c r="I683">
        <f>SUMIFS('[1]FAANGM - News - Weekly'!$C:$C,'[1]FAANGM - News - Weekly'!$A:$A,$A683)</f>
        <v>15</v>
      </c>
      <c r="J683">
        <f>SUMIFS('[1]FAANGM - News - Weekly'!$D:$D,'[1]FAANGM - News - Weekly'!$A:$A,$A683)</f>
        <v>-16</v>
      </c>
      <c r="K683">
        <f>IF(Q683=0,(Q682+Q684)/2,Q683)</f>
        <v>0</v>
      </c>
      <c r="L683">
        <f>IF(R683=0,(R682+R684)/2,R683)</f>
        <v>0</v>
      </c>
      <c r="Q683">
        <f>SUMIFS('[1]FAANGM - Short Interest'!$B:$B,'[1]FAANGM - Short Interest'!$A:$A,B683)</f>
        <v>0</v>
      </c>
      <c r="R683">
        <f>SUMIFS('[1]FAANGM - Short Interest'!$E:$E,'[1]FAANGM - Short Interest'!$A:$A,B683)</f>
        <v>0</v>
      </c>
    </row>
    <row r="684" spans="1:18" x14ac:dyDescent="0.35">
      <c r="A684" s="2">
        <v>44953</v>
      </c>
      <c r="B684" s="3">
        <v>0</v>
      </c>
      <c r="C684">
        <f>SUMIFS('[1]FAANGM - Price - Weekly'!$E:$E,'[1]FAANGM - Price - Weekly'!$A:$A,$A684)</f>
        <v>145.93</v>
      </c>
      <c r="D684">
        <f>SUMIFS('[1]FAANGM - Volume - Weekly'!$D:$D,'[1]FAANGM - Volume - Weekly'!$A:$A,A684)</f>
        <v>338660000</v>
      </c>
      <c r="E684">
        <f>SUMIFS('[1]FAANGM - Twitter - Weekly'!$B:$B,'[1]FAANGM - Twitter - Weekly'!$A:$A,$A684)</f>
        <v>368</v>
      </c>
      <c r="F684">
        <f>SUMIFS('[1]FAANGM - Twitter - Weekly'!$C:$C,'[1]FAANGM - Twitter - Weekly'!$A:$A,$A684)</f>
        <v>5</v>
      </c>
      <c r="G684">
        <f>SUMIFS('[1]FAANGM - Twitter - Weekly'!$D:$D,'[1]FAANGM - Twitter - Weekly'!$A:$A,$A684)</f>
        <v>-38</v>
      </c>
      <c r="H684">
        <f>SUMIFS('[1]FAANGM - News - Weekly'!$B:$B,'[1]FAANGM - News - Weekly'!$A:$A,$A684)</f>
        <v>629</v>
      </c>
      <c r="I684">
        <f>SUMIFS('[1]FAANGM - News - Weekly'!$C:$C,'[1]FAANGM - News - Weekly'!$A:$A,$A684)</f>
        <v>21</v>
      </c>
      <c r="J684">
        <f>SUMIFS('[1]FAANGM - News - Weekly'!$D:$D,'[1]FAANGM - News - Weekly'!$A:$A,$A684)</f>
        <v>-17</v>
      </c>
      <c r="K684">
        <f>IF(Q684=0,(Q683+Q685)/2,Q684)</f>
        <v>0</v>
      </c>
      <c r="L684">
        <f>IF(R684=0,(R683+R685)/2,R684)</f>
        <v>0</v>
      </c>
      <c r="Q684">
        <f>SUMIFS('[1]FAANGM - Short Interest'!$B:$B,'[1]FAANGM - Short Interest'!$A:$A,B684)</f>
        <v>0</v>
      </c>
      <c r="R684">
        <f>SUMIFS('[1]FAANGM - Short Interest'!$E:$E,'[1]FAANGM - Short Interest'!$A:$A,B684)</f>
        <v>0</v>
      </c>
    </row>
    <row r="685" spans="1:18" x14ac:dyDescent="0.35">
      <c r="A685" s="2">
        <v>44960</v>
      </c>
      <c r="B685" s="3">
        <v>0</v>
      </c>
      <c r="C685">
        <f>SUMIFS('[1]FAANGM - Price - Weekly'!$E:$E,'[1]FAANGM - Price - Weekly'!$A:$A,$A685)</f>
        <v>154.5</v>
      </c>
      <c r="D685">
        <f>SUMIFS('[1]FAANGM - Volume - Weekly'!$D:$D,'[1]FAANGM - Volume - Weekly'!$A:$A,A685)</f>
        <v>480249984</v>
      </c>
      <c r="E685">
        <f>SUMIFS('[1]FAANGM - Twitter - Weekly'!$B:$B,'[1]FAANGM - Twitter - Weekly'!$A:$A,$A685)</f>
        <v>1659</v>
      </c>
      <c r="F685">
        <f>SUMIFS('[1]FAANGM - Twitter - Weekly'!$C:$C,'[1]FAANGM - Twitter - Weekly'!$A:$A,$A685)</f>
        <v>123</v>
      </c>
      <c r="G685">
        <f>SUMIFS('[1]FAANGM - Twitter - Weekly'!$D:$D,'[1]FAANGM - Twitter - Weekly'!$A:$A,$A685)</f>
        <v>-305</v>
      </c>
      <c r="H685">
        <f>SUMIFS('[1]FAANGM - News - Weekly'!$B:$B,'[1]FAANGM - News - Weekly'!$A:$A,$A685)</f>
        <v>3589</v>
      </c>
      <c r="I685">
        <f>SUMIFS('[1]FAANGM - News - Weekly'!$C:$C,'[1]FAANGM - News - Weekly'!$A:$A,$A685)</f>
        <v>74</v>
      </c>
      <c r="J685">
        <f>SUMIFS('[1]FAANGM - News - Weekly'!$D:$D,'[1]FAANGM - News - Weekly'!$A:$A,$A685)</f>
        <v>-358</v>
      </c>
      <c r="K685">
        <f>IF(Q685=0,(Q684+Q686)/2,Q685)</f>
        <v>0</v>
      </c>
      <c r="L685">
        <f>IF(R685=0,(R684+R686)/2,R685)</f>
        <v>0</v>
      </c>
      <c r="Q685">
        <f>SUMIFS('[1]FAANGM - Short Interest'!$B:$B,'[1]FAANGM - Short Interest'!$A:$A,B685)</f>
        <v>0</v>
      </c>
      <c r="R685">
        <f>SUMIFS('[1]FAANGM - Short Interest'!$E:$E,'[1]FAANGM - Short Interest'!$A:$A,B685)</f>
        <v>0</v>
      </c>
    </row>
    <row r="686" spans="1:18" x14ac:dyDescent="0.35">
      <c r="A686" s="2">
        <v>44967</v>
      </c>
      <c r="B686" s="3">
        <v>0</v>
      </c>
      <c r="C686">
        <f>SUMIFS('[1]FAANGM - Price - Weekly'!$E:$E,'[1]FAANGM - Price - Weekly'!$A:$A,$A686)</f>
        <v>151.01</v>
      </c>
      <c r="D686">
        <f>SUMIFS('[1]FAANGM - Volume - Weekly'!$D:$D,'[1]FAANGM - Volume - Weekly'!$A:$A,A686)</f>
        <v>330760000</v>
      </c>
      <c r="E686">
        <f>SUMIFS('[1]FAANGM - Twitter - Weekly'!$B:$B,'[1]FAANGM - Twitter - Weekly'!$A:$A,$A686)</f>
        <v>446</v>
      </c>
      <c r="F686">
        <f>SUMIFS('[1]FAANGM - Twitter - Weekly'!$C:$C,'[1]FAANGM - Twitter - Weekly'!$A:$A,$A686)</f>
        <v>5</v>
      </c>
      <c r="G686">
        <f>SUMIFS('[1]FAANGM - Twitter - Weekly'!$D:$D,'[1]FAANGM - Twitter - Weekly'!$A:$A,$A686)</f>
        <v>-24</v>
      </c>
      <c r="H686">
        <f>SUMIFS('[1]FAANGM - News - Weekly'!$B:$B,'[1]FAANGM - News - Weekly'!$A:$A,$A686)</f>
        <v>901</v>
      </c>
      <c r="I686">
        <f>SUMIFS('[1]FAANGM - News - Weekly'!$C:$C,'[1]FAANGM - News - Weekly'!$A:$A,$A686)</f>
        <v>6</v>
      </c>
      <c r="J686">
        <f>SUMIFS('[1]FAANGM - News - Weekly'!$D:$D,'[1]FAANGM - News - Weekly'!$A:$A,$A686)</f>
        <v>-22</v>
      </c>
      <c r="K686">
        <f>IF(Q686=0,(Q685+K687)/2,Q686)</f>
        <v>0</v>
      </c>
      <c r="L686">
        <f>IF(R686=0,(R685+L687)/2,R686)</f>
        <v>0</v>
      </c>
      <c r="Q686">
        <f>SUMIFS('[1]FAANGM - Short Interest'!$B:$B,'[1]FAANGM - Short Interest'!$A:$A,B686)</f>
        <v>0</v>
      </c>
      <c r="R686">
        <f>SUMIFS('[1]FAANGM - Short Interest'!$E:$E,'[1]FAANGM - Short Interest'!$A:$A,B686)</f>
        <v>0</v>
      </c>
    </row>
  </sheetData>
  <sortState xmlns:xlrd2="http://schemas.microsoft.com/office/spreadsheetml/2017/richdata2" ref="A2:A686">
    <sortCondition ref="A2:A68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2023-03-26T14:23:23Z</dcterms:created>
  <dcterms:modified xsi:type="dcterms:W3CDTF">2023-03-26T14:54:05Z</dcterms:modified>
</cp:coreProperties>
</file>