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3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codeName="ThisWorkbook"/>
  <xr:revisionPtr revIDLastSave="0" documentId="13_ncr:1_{EEE1B37B-9155-49EC-BFEB-4A6552CBA492}" xr6:coauthVersionLast="47" xr6:coauthVersionMax="47" xr10:uidLastSave="{00000000-0000-0000-0000-000000000000}"/>
  <bookViews>
    <workbookView xWindow="28680" yWindow="-120" windowWidth="20730" windowHeight="11760" tabRatio="415" activeTab="1" xr2:uid="{00000000-000D-0000-FFFF-FFFF00000000}"/>
  </bookViews>
  <sheets>
    <sheet name="Sobre" sheetId="12" r:id="rId1"/>
    <sheet name="Verde" sheetId="18" r:id="rId2"/>
    <sheet name="Azul" sheetId="17" r:id="rId3"/>
    <sheet name="Púrpura" sheetId="11" r:id="rId4"/>
  </sheets>
  <definedNames>
    <definedName name="Hoje" localSheetId="2">TODAY()</definedName>
    <definedName name="Hoje" localSheetId="3">TODAY()</definedName>
    <definedName name="Hoje" localSheetId="1">TODAY()</definedName>
    <definedName name="Incremento_de_Rolagem" localSheetId="2">Azul!$U$5</definedName>
    <definedName name="Incremento_de_Rolagem" localSheetId="1">Verde!$U$5</definedName>
    <definedName name="Incremento_de_Rolagem">Púrpura!$U$5</definedName>
    <definedName name="Início_do_Projeto" localSheetId="2">Azul!$C$5</definedName>
    <definedName name="Início_do_Projeto" localSheetId="1">Verde!$C$5</definedName>
    <definedName name="Início_do_Projeto">Púrpura!$C$5</definedName>
    <definedName name="Marcador_de_Marco" localSheetId="2">Azul!$C$6</definedName>
    <definedName name="Marcador_de_Marco" localSheetId="1">Verde!$C$6</definedName>
    <definedName name="Marcador_de_Marco">Púrpura!$C$6</definedName>
    <definedName name="_xlnm.Print_Titles" localSheetId="2">Azul!$6:$8</definedName>
    <definedName name="_xlnm.Print_Titles" localSheetId="3">Púrpura!$6:$8</definedName>
    <definedName name="_xlnm.Print_Titles" localSheetId="1">Verde!$6:$8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1" i="18" l="1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BK31" i="18"/>
  <c r="BJ31" i="18"/>
  <c r="BI31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BK29" i="18"/>
  <c r="BJ29" i="18"/>
  <c r="BI29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BK36" i="18"/>
  <c r="BJ36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BK35" i="18"/>
  <c r="BJ35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BK33" i="18"/>
  <c r="BJ33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BK32" i="18"/>
  <c r="BJ32" i="18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BK15" i="18"/>
  <c r="BJ15" i="18"/>
  <c r="BI15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D6" i="18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E31" i="17"/>
  <c r="E30" i="17"/>
  <c r="E29" i="17"/>
  <c r="E27" i="17"/>
  <c r="E26" i="17"/>
  <c r="E25" i="17"/>
  <c r="E24" i="17"/>
  <c r="E23" i="17"/>
  <c r="E21" i="17"/>
  <c r="E20" i="17"/>
  <c r="E19" i="17"/>
  <c r="E18" i="17"/>
  <c r="E17" i="17"/>
  <c r="E15" i="17"/>
  <c r="E14" i="17"/>
  <c r="E13" i="17"/>
  <c r="E12" i="17"/>
  <c r="E11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D6" i="17"/>
  <c r="H7" i="18" l="1"/>
  <c r="H27" i="18" s="1"/>
  <c r="C5" i="17"/>
  <c r="H7" i="17" s="1"/>
  <c r="H30" i="17" l="1"/>
  <c r="H28" i="17"/>
  <c r="H22" i="17"/>
  <c r="H16" i="17"/>
  <c r="H13" i="18"/>
  <c r="H8" i="18"/>
  <c r="H18" i="18"/>
  <c r="H6" i="18"/>
  <c r="H21" i="18"/>
  <c r="H14" i="17"/>
  <c r="H14" i="18"/>
  <c r="H11" i="18"/>
  <c r="H25" i="18"/>
  <c r="I7" i="18"/>
  <c r="I25" i="18" s="1"/>
  <c r="H12" i="18"/>
  <c r="H17" i="18"/>
  <c r="H23" i="18"/>
  <c r="H19" i="18"/>
  <c r="H22" i="18"/>
  <c r="H15" i="17"/>
  <c r="H6" i="17"/>
  <c r="H21" i="17"/>
  <c r="H12" i="17"/>
  <c r="H26" i="17"/>
  <c r="H8" i="17"/>
  <c r="H17" i="17"/>
  <c r="H27" i="17"/>
  <c r="H11" i="17"/>
  <c r="H13" i="17"/>
  <c r="H24" i="17"/>
  <c r="H29" i="17"/>
  <c r="H31" i="17"/>
  <c r="H25" i="17"/>
  <c r="I7" i="17"/>
  <c r="H18" i="17"/>
  <c r="H19" i="17"/>
  <c r="H20" i="17"/>
  <c r="H23" i="17"/>
  <c r="I27" i="17" l="1"/>
  <c r="I16" i="17"/>
  <c r="I28" i="17"/>
  <c r="I22" i="17"/>
  <c r="J7" i="18"/>
  <c r="I12" i="18"/>
  <c r="I27" i="18"/>
  <c r="I17" i="17"/>
  <c r="I24" i="17"/>
  <c r="I19" i="17"/>
  <c r="I8" i="17"/>
  <c r="I11" i="17"/>
  <c r="I29" i="17"/>
  <c r="I13" i="18"/>
  <c r="I11" i="18"/>
  <c r="I22" i="18"/>
  <c r="I21" i="18"/>
  <c r="I8" i="18"/>
  <c r="I17" i="18"/>
  <c r="I19" i="18"/>
  <c r="I23" i="18"/>
  <c r="I14" i="18"/>
  <c r="I18" i="18"/>
  <c r="I18" i="17"/>
  <c r="I12" i="17"/>
  <c r="I21" i="17"/>
  <c r="J7" i="17"/>
  <c r="I14" i="17"/>
  <c r="I30" i="17"/>
  <c r="I23" i="17"/>
  <c r="I13" i="17"/>
  <c r="I20" i="17"/>
  <c r="I26" i="17"/>
  <c r="I31" i="17"/>
  <c r="I15" i="17"/>
  <c r="I25" i="17"/>
  <c r="J30" i="17" l="1"/>
  <c r="J28" i="17"/>
  <c r="J22" i="17"/>
  <c r="J16" i="17"/>
  <c r="J25" i="18"/>
  <c r="J27" i="18"/>
  <c r="J14" i="18"/>
  <c r="J13" i="18"/>
  <c r="J17" i="18"/>
  <c r="J11" i="18"/>
  <c r="K7" i="18"/>
  <c r="J19" i="18"/>
  <c r="J18" i="18"/>
  <c r="J22" i="18"/>
  <c r="J12" i="18"/>
  <c r="J23" i="18"/>
  <c r="J8" i="18"/>
  <c r="J21" i="18"/>
  <c r="J12" i="17"/>
  <c r="J14" i="17"/>
  <c r="J24" i="17"/>
  <c r="J15" i="17"/>
  <c r="J26" i="17"/>
  <c r="J8" i="17"/>
  <c r="J17" i="17"/>
  <c r="J19" i="17"/>
  <c r="J20" i="17"/>
  <c r="J31" i="17"/>
  <c r="K7" i="17"/>
  <c r="J21" i="17"/>
  <c r="J29" i="17"/>
  <c r="J25" i="17"/>
  <c r="J27" i="17"/>
  <c r="J13" i="17"/>
  <c r="J11" i="17"/>
  <c r="J18" i="17"/>
  <c r="J23" i="17"/>
  <c r="K26" i="17" l="1"/>
  <c r="K28" i="17"/>
  <c r="K22" i="17"/>
  <c r="K16" i="17"/>
  <c r="K19" i="18"/>
  <c r="K17" i="18"/>
  <c r="K23" i="18"/>
  <c r="L7" i="17"/>
  <c r="K31" i="17"/>
  <c r="K14" i="18"/>
  <c r="K22" i="18"/>
  <c r="K8" i="18"/>
  <c r="K12" i="18"/>
  <c r="K18" i="18"/>
  <c r="K25" i="18"/>
  <c r="L7" i="18"/>
  <c r="L23" i="18" s="1"/>
  <c r="K21" i="18"/>
  <c r="K27" i="18"/>
  <c r="K19" i="17"/>
  <c r="K21" i="17"/>
  <c r="K27" i="17"/>
  <c r="K11" i="18"/>
  <c r="K13" i="18"/>
  <c r="K20" i="17"/>
  <c r="K29" i="17"/>
  <c r="K11" i="17"/>
  <c r="K15" i="17"/>
  <c r="K25" i="17"/>
  <c r="K17" i="17"/>
  <c r="K23" i="17"/>
  <c r="K13" i="17"/>
  <c r="K12" i="17"/>
  <c r="K30" i="17"/>
  <c r="K14" i="17"/>
  <c r="K8" i="17"/>
  <c r="K18" i="17"/>
  <c r="K24" i="17"/>
  <c r="L27" i="17" l="1"/>
  <c r="L28" i="17"/>
  <c r="L22" i="17"/>
  <c r="L16" i="17"/>
  <c r="L8" i="17"/>
  <c r="L26" i="17"/>
  <c r="L24" i="17"/>
  <c r="L11" i="18"/>
  <c r="L15" i="17"/>
  <c r="L12" i="17"/>
  <c r="L17" i="17"/>
  <c r="L29" i="17"/>
  <c r="L11" i="17"/>
  <c r="L18" i="17"/>
  <c r="L20" i="17"/>
  <c r="L25" i="17"/>
  <c r="L14" i="17"/>
  <c r="L23" i="17"/>
  <c r="M7" i="18"/>
  <c r="M21" i="18" s="1"/>
  <c r="L27" i="18"/>
  <c r="L31" i="17"/>
  <c r="L30" i="17"/>
  <c r="L19" i="18"/>
  <c r="M7" i="17"/>
  <c r="L13" i="17"/>
  <c r="L19" i="17"/>
  <c r="L21" i="17"/>
  <c r="L13" i="18"/>
  <c r="L8" i="18"/>
  <c r="L12" i="18"/>
  <c r="L21" i="18"/>
  <c r="L25" i="18"/>
  <c r="L14" i="18"/>
  <c r="L18" i="18"/>
  <c r="L17" i="18"/>
  <c r="L22" i="18"/>
  <c r="M31" i="17" l="1"/>
  <c r="M28" i="17"/>
  <c r="M22" i="17"/>
  <c r="M16" i="17"/>
  <c r="M29" i="17"/>
  <c r="N7" i="17"/>
  <c r="M19" i="17"/>
  <c r="M13" i="17"/>
  <c r="M24" i="17"/>
  <c r="M18" i="17"/>
  <c r="M21" i="17"/>
  <c r="M8" i="17"/>
  <c r="M14" i="17"/>
  <c r="M27" i="17"/>
  <c r="M11" i="17"/>
  <c r="M26" i="17"/>
  <c r="M12" i="17"/>
  <c r="M20" i="17"/>
  <c r="M25" i="17"/>
  <c r="M17" i="17"/>
  <c r="M30" i="17"/>
  <c r="M23" i="17"/>
  <c r="M15" i="17"/>
  <c r="M19" i="18"/>
  <c r="M12" i="18"/>
  <c r="M27" i="18"/>
  <c r="M17" i="18"/>
  <c r="N7" i="18"/>
  <c r="M23" i="18"/>
  <c r="M8" i="18"/>
  <c r="M11" i="18"/>
  <c r="M25" i="18"/>
  <c r="M22" i="18"/>
  <c r="M13" i="18"/>
  <c r="M14" i="18"/>
  <c r="M18" i="18"/>
  <c r="N27" i="17" l="1"/>
  <c r="N28" i="17"/>
  <c r="N22" i="17"/>
  <c r="N16" i="17"/>
  <c r="N29" i="17"/>
  <c r="O7" i="17"/>
  <c r="N15" i="17"/>
  <c r="N21" i="17"/>
  <c r="N31" i="17"/>
  <c r="N19" i="17"/>
  <c r="N13" i="17"/>
  <c r="N30" i="17"/>
  <c r="N17" i="17"/>
  <c r="N20" i="17"/>
  <c r="N8" i="17"/>
  <c r="N12" i="17"/>
  <c r="N14" i="17"/>
  <c r="N24" i="17"/>
  <c r="N26" i="17"/>
  <c r="N11" i="17"/>
  <c r="N18" i="17"/>
  <c r="N23" i="17"/>
  <c r="N25" i="17"/>
  <c r="N25" i="18"/>
  <c r="N18" i="18"/>
  <c r="N14" i="18"/>
  <c r="N11" i="18"/>
  <c r="N19" i="18"/>
  <c r="N23" i="18"/>
  <c r="N12" i="18"/>
  <c r="N8" i="18"/>
  <c r="N21" i="18"/>
  <c r="N27" i="18"/>
  <c r="O7" i="18"/>
  <c r="O27" i="18" s="1"/>
  <c r="N13" i="18"/>
  <c r="N17" i="18"/>
  <c r="N22" i="18"/>
  <c r="O31" i="17" l="1"/>
  <c r="O28" i="17"/>
  <c r="O22" i="17"/>
  <c r="O16" i="17"/>
  <c r="O17" i="17"/>
  <c r="O14" i="17"/>
  <c r="O23" i="17"/>
  <c r="O19" i="17"/>
  <c r="O24" i="17"/>
  <c r="O15" i="17"/>
  <c r="O26" i="17"/>
  <c r="O6" i="17"/>
  <c r="P7" i="17"/>
  <c r="O18" i="17"/>
  <c r="O29" i="17"/>
  <c r="O12" i="17"/>
  <c r="O8" i="17"/>
  <c r="O21" i="17"/>
  <c r="O25" i="17"/>
  <c r="O13" i="17"/>
  <c r="O11" i="17"/>
  <c r="O20" i="17"/>
  <c r="O27" i="17"/>
  <c r="O30" i="17"/>
  <c r="O8" i="18"/>
  <c r="O17" i="18"/>
  <c r="O13" i="18"/>
  <c r="O14" i="18"/>
  <c r="O6" i="18"/>
  <c r="O18" i="18"/>
  <c r="P7" i="18"/>
  <c r="P23" i="18" s="1"/>
  <c r="O12" i="18"/>
  <c r="O21" i="18"/>
  <c r="O25" i="18"/>
  <c r="O11" i="18"/>
  <c r="O19" i="18"/>
  <c r="O23" i="18"/>
  <c r="O22" i="18"/>
  <c r="P25" i="17" l="1"/>
  <c r="P28" i="17"/>
  <c r="P22" i="17"/>
  <c r="P16" i="17"/>
  <c r="P12" i="17"/>
  <c r="P19" i="17"/>
  <c r="P17" i="17"/>
  <c r="P23" i="17"/>
  <c r="P30" i="17"/>
  <c r="P8" i="17"/>
  <c r="P24" i="17"/>
  <c r="P27" i="17"/>
  <c r="P11" i="17"/>
  <c r="P18" i="17"/>
  <c r="P31" i="17"/>
  <c r="P20" i="17"/>
  <c r="P29" i="17"/>
  <c r="Q7" i="17"/>
  <c r="P26" i="17"/>
  <c r="P13" i="17"/>
  <c r="P14" i="17"/>
  <c r="P15" i="17"/>
  <c r="P21" i="17"/>
  <c r="P27" i="18"/>
  <c r="Q7" i="18"/>
  <c r="Q21" i="18" s="1"/>
  <c r="P19" i="18"/>
  <c r="P22" i="18"/>
  <c r="P8" i="18"/>
  <c r="P11" i="18"/>
  <c r="P17" i="18"/>
  <c r="P14" i="18"/>
  <c r="P18" i="18"/>
  <c r="P25" i="18"/>
  <c r="P13" i="18"/>
  <c r="P12" i="18"/>
  <c r="P21" i="18"/>
  <c r="Q31" i="17" l="1"/>
  <c r="Q28" i="17"/>
  <c r="Q22" i="17"/>
  <c r="Q16" i="17"/>
  <c r="Q11" i="17"/>
  <c r="Q15" i="17"/>
  <c r="Q12" i="17"/>
  <c r="Q14" i="17"/>
  <c r="Q30" i="17"/>
  <c r="R7" i="17"/>
  <c r="Q19" i="17"/>
  <c r="Q21" i="17"/>
  <c r="Q24" i="17"/>
  <c r="Q8" i="17"/>
  <c r="Q18" i="17"/>
  <c r="Q20" i="17"/>
  <c r="Q26" i="17"/>
  <c r="Q27" i="17"/>
  <c r="Q29" i="17"/>
  <c r="Q17" i="17"/>
  <c r="Q13" i="17"/>
  <c r="Q23" i="17"/>
  <c r="Q25" i="17"/>
  <c r="Q17" i="18"/>
  <c r="R7" i="18"/>
  <c r="R27" i="18" s="1"/>
  <c r="Q11" i="18"/>
  <c r="Q27" i="18"/>
  <c r="Q14" i="18"/>
  <c r="Q18" i="18"/>
  <c r="Q22" i="18"/>
  <c r="Q25" i="18"/>
  <c r="Q8" i="18"/>
  <c r="Q13" i="18"/>
  <c r="Q12" i="18"/>
  <c r="Q19" i="18"/>
  <c r="Q23" i="18"/>
  <c r="R27" i="17" l="1"/>
  <c r="R22" i="17"/>
  <c r="R16" i="17"/>
  <c r="R28" i="17"/>
  <c r="R11" i="17"/>
  <c r="R24" i="17"/>
  <c r="R14" i="17"/>
  <c r="R8" i="17"/>
  <c r="R30" i="17"/>
  <c r="R17" i="17"/>
  <c r="R20" i="17"/>
  <c r="R15" i="17"/>
  <c r="R21" i="17"/>
  <c r="R31" i="17"/>
  <c r="R13" i="17"/>
  <c r="R12" i="17"/>
  <c r="R19" i="17"/>
  <c r="R29" i="17"/>
  <c r="R26" i="17"/>
  <c r="S7" i="17"/>
  <c r="R18" i="17"/>
  <c r="R23" i="17"/>
  <c r="R25" i="17"/>
  <c r="S7" i="18"/>
  <c r="S25" i="18" s="1"/>
  <c r="R8" i="18"/>
  <c r="R19" i="18"/>
  <c r="R13" i="18"/>
  <c r="R11" i="18"/>
  <c r="R17" i="18"/>
  <c r="R22" i="18"/>
  <c r="R14" i="18"/>
  <c r="R25" i="18"/>
  <c r="R12" i="18"/>
  <c r="R21" i="18"/>
  <c r="R18" i="18"/>
  <c r="R23" i="18"/>
  <c r="S31" i="17" l="1"/>
  <c r="S16" i="17"/>
  <c r="S28" i="17"/>
  <c r="S22" i="17"/>
  <c r="S18" i="17"/>
  <c r="S25" i="17"/>
  <c r="T7" i="17"/>
  <c r="S13" i="17"/>
  <c r="S11" i="17"/>
  <c r="S14" i="17"/>
  <c r="S23" i="17"/>
  <c r="S30" i="17"/>
  <c r="S20" i="17"/>
  <c r="S24" i="17"/>
  <c r="S15" i="17"/>
  <c r="S8" i="17"/>
  <c r="S17" i="17"/>
  <c r="S27" i="17"/>
  <c r="S26" i="17"/>
  <c r="S12" i="17"/>
  <c r="S19" i="17"/>
  <c r="S21" i="17"/>
  <c r="S29" i="17"/>
  <c r="S27" i="18"/>
  <c r="S17" i="18"/>
  <c r="S11" i="18"/>
  <c r="S13" i="18"/>
  <c r="S19" i="18"/>
  <c r="S23" i="18"/>
  <c r="S12" i="18"/>
  <c r="S21" i="18"/>
  <c r="S8" i="18"/>
  <c r="S18" i="18"/>
  <c r="T7" i="18"/>
  <c r="T25" i="18" s="1"/>
  <c r="S14" i="18"/>
  <c r="S22" i="18"/>
  <c r="T27" i="17" l="1"/>
  <c r="T22" i="17"/>
  <c r="T28" i="17"/>
  <c r="T16" i="17"/>
  <c r="T29" i="17"/>
  <c r="T30" i="17"/>
  <c r="T12" i="17"/>
  <c r="T20" i="17"/>
  <c r="T14" i="17"/>
  <c r="T24" i="17"/>
  <c r="T25" i="17"/>
  <c r="T18" i="17"/>
  <c r="T31" i="17"/>
  <c r="T11" i="17"/>
  <c r="T19" i="17"/>
  <c r="T21" i="17"/>
  <c r="T13" i="17"/>
  <c r="T17" i="17"/>
  <c r="T23" i="17"/>
  <c r="U7" i="17"/>
  <c r="T8" i="17"/>
  <c r="T15" i="17"/>
  <c r="T26" i="17"/>
  <c r="T27" i="18"/>
  <c r="T18" i="18"/>
  <c r="T11" i="18"/>
  <c r="T13" i="18"/>
  <c r="T8" i="18"/>
  <c r="T17" i="18"/>
  <c r="U7" i="18"/>
  <c r="T12" i="18"/>
  <c r="T23" i="18"/>
  <c r="T14" i="18"/>
  <c r="T22" i="18"/>
  <c r="T19" i="18"/>
  <c r="T21" i="18"/>
  <c r="U31" i="17" l="1"/>
  <c r="U16" i="17"/>
  <c r="U28" i="17"/>
  <c r="U22" i="17"/>
  <c r="U29" i="17"/>
  <c r="U25" i="18"/>
  <c r="U30" i="17"/>
  <c r="U12" i="17"/>
  <c r="U17" i="17"/>
  <c r="U19" i="17"/>
  <c r="U23" i="17"/>
  <c r="U21" i="17"/>
  <c r="U8" i="17"/>
  <c r="U18" i="17"/>
  <c r="U24" i="17"/>
  <c r="U26" i="17"/>
  <c r="U11" i="17"/>
  <c r="U14" i="17"/>
  <c r="U20" i="17"/>
  <c r="U27" i="17"/>
  <c r="V7" i="17"/>
  <c r="U13" i="17"/>
  <c r="U15" i="17"/>
  <c r="U25" i="17"/>
  <c r="U23" i="18"/>
  <c r="U14" i="18"/>
  <c r="U22" i="18"/>
  <c r="U11" i="18"/>
  <c r="U27" i="18"/>
  <c r="U13" i="18"/>
  <c r="U12" i="18"/>
  <c r="U17" i="18"/>
  <c r="U18" i="18"/>
  <c r="U21" i="18"/>
  <c r="U8" i="18"/>
  <c r="V7" i="18"/>
  <c r="V27" i="18" s="1"/>
  <c r="U19" i="18"/>
  <c r="V27" i="17" l="1"/>
  <c r="V28" i="17"/>
  <c r="V22" i="17"/>
  <c r="V16" i="17"/>
  <c r="V15" i="17"/>
  <c r="V24" i="17"/>
  <c r="V20" i="17"/>
  <c r="V11" i="17"/>
  <c r="V13" i="17"/>
  <c r="V18" i="17"/>
  <c r="V30" i="17"/>
  <c r="V6" i="17"/>
  <c r="V14" i="17"/>
  <c r="V26" i="17"/>
  <c r="V8" i="17"/>
  <c r="V12" i="17"/>
  <c r="V19" i="17"/>
  <c r="V29" i="17"/>
  <c r="V31" i="17"/>
  <c r="V21" i="17"/>
  <c r="W7" i="17"/>
  <c r="V17" i="17"/>
  <c r="V23" i="17"/>
  <c r="V25" i="17"/>
  <c r="W7" i="18"/>
  <c r="V12" i="18"/>
  <c r="V17" i="18"/>
  <c r="V6" i="18"/>
  <c r="V19" i="18"/>
  <c r="V11" i="18"/>
  <c r="V8" i="18"/>
  <c r="V21" i="18"/>
  <c r="V22" i="18"/>
  <c r="V25" i="18"/>
  <c r="V13" i="18"/>
  <c r="V14" i="18"/>
  <c r="V18" i="18"/>
  <c r="V23" i="18"/>
  <c r="W30" i="17" l="1"/>
  <c r="W28" i="17"/>
  <c r="W22" i="17"/>
  <c r="W16" i="17"/>
  <c r="W11" i="17"/>
  <c r="W18" i="17"/>
  <c r="W29" i="17"/>
  <c r="W14" i="17"/>
  <c r="W12" i="17"/>
  <c r="W27" i="17"/>
  <c r="W25" i="17"/>
  <c r="W13" i="17"/>
  <c r="W15" i="17"/>
  <c r="W21" i="17"/>
  <c r="W26" i="17"/>
  <c r="X7" i="17"/>
  <c r="W20" i="17"/>
  <c r="W24" i="17"/>
  <c r="W31" i="17"/>
  <c r="W19" i="17"/>
  <c r="W8" i="17"/>
  <c r="W17" i="17"/>
  <c r="W23" i="17"/>
  <c r="W11" i="18"/>
  <c r="W12" i="18"/>
  <c r="W21" i="18"/>
  <c r="W8" i="18"/>
  <c r="W17" i="18"/>
  <c r="W25" i="18"/>
  <c r="W14" i="18"/>
  <c r="W19" i="18"/>
  <c r="W22" i="18"/>
  <c r="W27" i="18"/>
  <c r="X7" i="18"/>
  <c r="W13" i="18"/>
  <c r="W18" i="18"/>
  <c r="W23" i="18"/>
  <c r="X27" i="17" l="1"/>
  <c r="X28" i="17"/>
  <c r="X22" i="17"/>
  <c r="X16" i="17"/>
  <c r="X17" i="17"/>
  <c r="X26" i="17"/>
  <c r="Y7" i="17"/>
  <c r="Y29" i="17" s="1"/>
  <c r="X29" i="17"/>
  <c r="X13" i="17"/>
  <c r="X14" i="17"/>
  <c r="X24" i="17"/>
  <c r="X25" i="17"/>
  <c r="X12" i="17"/>
  <c r="X19" i="17"/>
  <c r="X20" i="17"/>
  <c r="X23" i="17"/>
  <c r="X30" i="17"/>
  <c r="X11" i="17"/>
  <c r="X31" i="17"/>
  <c r="X8" i="17"/>
  <c r="X18" i="17"/>
  <c r="X15" i="17"/>
  <c r="X21" i="17"/>
  <c r="X27" i="18"/>
  <c r="Y7" i="18"/>
  <c r="Y25" i="18" s="1"/>
  <c r="X19" i="18"/>
  <c r="X22" i="18"/>
  <c r="X8" i="18"/>
  <c r="X18" i="18"/>
  <c r="X17" i="18"/>
  <c r="X25" i="18"/>
  <c r="X14" i="18"/>
  <c r="X12" i="18"/>
  <c r="X23" i="18"/>
  <c r="X13" i="18"/>
  <c r="X11" i="18"/>
  <c r="X21" i="18"/>
  <c r="Y31" i="17" l="1"/>
  <c r="Y28" i="17"/>
  <c r="Y22" i="17"/>
  <c r="Y16" i="17"/>
  <c r="Y27" i="17"/>
  <c r="Z7" i="17"/>
  <c r="Y23" i="17"/>
  <c r="Y19" i="17"/>
  <c r="Y24" i="17"/>
  <c r="Y21" i="17"/>
  <c r="Y13" i="17"/>
  <c r="Y12" i="17"/>
  <c r="Y18" i="17"/>
  <c r="Y25" i="17"/>
  <c r="Y17" i="17"/>
  <c r="Y15" i="17"/>
  <c r="Y30" i="17"/>
  <c r="Y8" i="17"/>
  <c r="Y11" i="17"/>
  <c r="Y14" i="17"/>
  <c r="Y20" i="17"/>
  <c r="Y26" i="17"/>
  <c r="Y12" i="18"/>
  <c r="Z7" i="18"/>
  <c r="Y22" i="18"/>
  <c r="Y11" i="18"/>
  <c r="Y21" i="18"/>
  <c r="Y13" i="18"/>
  <c r="Y18" i="18"/>
  <c r="Y27" i="18"/>
  <c r="Y8" i="18"/>
  <c r="Y17" i="18"/>
  <c r="Y19" i="18"/>
  <c r="Y23" i="18"/>
  <c r="Y14" i="18"/>
  <c r="Z26" i="17" l="1"/>
  <c r="Z28" i="17"/>
  <c r="Z22" i="17"/>
  <c r="Z16" i="17"/>
  <c r="Z27" i="17"/>
  <c r="Z8" i="17"/>
  <c r="Z25" i="17"/>
  <c r="Z17" i="17"/>
  <c r="Z19" i="17"/>
  <c r="Z12" i="17"/>
  <c r="Z20" i="17"/>
  <c r="Z15" i="17"/>
  <c r="Z14" i="17"/>
  <c r="Z31" i="17"/>
  <c r="Z29" i="17"/>
  <c r="AA7" i="17"/>
  <c r="Z21" i="17"/>
  <c r="Z23" i="17"/>
  <c r="Z30" i="17"/>
  <c r="Z13" i="17"/>
  <c r="Z11" i="17"/>
  <c r="Z18" i="17"/>
  <c r="Z24" i="17"/>
  <c r="Z11" i="18"/>
  <c r="Z21" i="18"/>
  <c r="Z19" i="18"/>
  <c r="Z22" i="18"/>
  <c r="Z14" i="18"/>
  <c r="AA7" i="18"/>
  <c r="AA27" i="18" s="1"/>
  <c r="Z17" i="18"/>
  <c r="Z12" i="18"/>
  <c r="Z25" i="18"/>
  <c r="Z23" i="18"/>
  <c r="Z27" i="18"/>
  <c r="Z13" i="18"/>
  <c r="Z8" i="18"/>
  <c r="Z18" i="18"/>
  <c r="AA25" i="17" l="1"/>
  <c r="AA28" i="17"/>
  <c r="AA22" i="17"/>
  <c r="AA16" i="17"/>
  <c r="AA31" i="17"/>
  <c r="AA30" i="17"/>
  <c r="AA15" i="17"/>
  <c r="AA18" i="17"/>
  <c r="AA27" i="17"/>
  <c r="AA13" i="17"/>
  <c r="AB7" i="17"/>
  <c r="AA24" i="17"/>
  <c r="AA14" i="17"/>
  <c r="AA17" i="17"/>
  <c r="AA19" i="17"/>
  <c r="AA26" i="17"/>
  <c r="AA8" i="17"/>
  <c r="AA21" i="17"/>
  <c r="AA29" i="17"/>
  <c r="AA11" i="17"/>
  <c r="AA12" i="17"/>
  <c r="AA20" i="17"/>
  <c r="AA23" i="17"/>
  <c r="AA19" i="18"/>
  <c r="AA21" i="18"/>
  <c r="AA14" i="18"/>
  <c r="AA13" i="18"/>
  <c r="AA22" i="18"/>
  <c r="AB7" i="18"/>
  <c r="AB23" i="18" s="1"/>
  <c r="AA12" i="18"/>
  <c r="AA17" i="18"/>
  <c r="AA23" i="18"/>
  <c r="AA25" i="18"/>
  <c r="AA11" i="18"/>
  <c r="AA8" i="18"/>
  <c r="AA18" i="18"/>
  <c r="AB27" i="17" l="1"/>
  <c r="AB28" i="17"/>
  <c r="AB22" i="17"/>
  <c r="AB16" i="17"/>
  <c r="AB8" i="17"/>
  <c r="AB26" i="17"/>
  <c r="AB12" i="17"/>
  <c r="AB15" i="17"/>
  <c r="AB29" i="17"/>
  <c r="AB11" i="17"/>
  <c r="AB23" i="17"/>
  <c r="AB19" i="17"/>
  <c r="AB17" i="17"/>
  <c r="AB25" i="17"/>
  <c r="AB13" i="17"/>
  <c r="AB18" i="17"/>
  <c r="AB20" i="17"/>
  <c r="AB31" i="17"/>
  <c r="AB30" i="17"/>
  <c r="AC7" i="17"/>
  <c r="AB24" i="17"/>
  <c r="AB14" i="17"/>
  <c r="AB21" i="17"/>
  <c r="AB8" i="18"/>
  <c r="AC7" i="18"/>
  <c r="AB11" i="18"/>
  <c r="AB19" i="18"/>
  <c r="AB27" i="18"/>
  <c r="AB14" i="18"/>
  <c r="AB12" i="18"/>
  <c r="AB21" i="18"/>
  <c r="AB25" i="18"/>
  <c r="AB13" i="18"/>
  <c r="AB18" i="18"/>
  <c r="AB17" i="18"/>
  <c r="AB22" i="18"/>
  <c r="AC31" i="17" l="1"/>
  <c r="AC28" i="17"/>
  <c r="AC22" i="17"/>
  <c r="AC16" i="17"/>
  <c r="AC20" i="17"/>
  <c r="AC11" i="17"/>
  <c r="AC27" i="17"/>
  <c r="AC18" i="17"/>
  <c r="AC15" i="17"/>
  <c r="AC12" i="17"/>
  <c r="AC17" i="17"/>
  <c r="AC23" i="17"/>
  <c r="AC25" i="17"/>
  <c r="AC21" i="17"/>
  <c r="AC29" i="17"/>
  <c r="AC8" i="17"/>
  <c r="AC6" i="17"/>
  <c r="AC30" i="17"/>
  <c r="AC19" i="17"/>
  <c r="AC26" i="17"/>
  <c r="AD7" i="17"/>
  <c r="AD27" i="17" s="1"/>
  <c r="AC13" i="17"/>
  <c r="AC14" i="17"/>
  <c r="AC24" i="17"/>
  <c r="AC17" i="18"/>
  <c r="AC6" i="18"/>
  <c r="AC18" i="18"/>
  <c r="AC13" i="18"/>
  <c r="AC27" i="18"/>
  <c r="AC21" i="18"/>
  <c r="AC12" i="18"/>
  <c r="AC25" i="18"/>
  <c r="AC14" i="18"/>
  <c r="AC11" i="18"/>
  <c r="AC22" i="18"/>
  <c r="AC23" i="18"/>
  <c r="AC8" i="18"/>
  <c r="AD7" i="18"/>
  <c r="AD13" i="18" s="1"/>
  <c r="AC19" i="18"/>
  <c r="AD31" i="17" l="1"/>
  <c r="AD22" i="17"/>
  <c r="AD16" i="17"/>
  <c r="AD28" i="17"/>
  <c r="AD11" i="17"/>
  <c r="AD19" i="17"/>
  <c r="AD23" i="17"/>
  <c r="AD25" i="17"/>
  <c r="AD15" i="17"/>
  <c r="AD13" i="17"/>
  <c r="AD18" i="17"/>
  <c r="AD29" i="17"/>
  <c r="AD30" i="17"/>
  <c r="AD8" i="17"/>
  <c r="AD12" i="17"/>
  <c r="AD21" i="17"/>
  <c r="AD24" i="17"/>
  <c r="AD26" i="17"/>
  <c r="AE7" i="17"/>
  <c r="AD17" i="17"/>
  <c r="AD14" i="17"/>
  <c r="AD20" i="17"/>
  <c r="AD14" i="18"/>
  <c r="AD17" i="18"/>
  <c r="AD11" i="18"/>
  <c r="AD18" i="18"/>
  <c r="AD22" i="18"/>
  <c r="AD12" i="18"/>
  <c r="AD8" i="18"/>
  <c r="AD19" i="18"/>
  <c r="AD25" i="18"/>
  <c r="AD27" i="18"/>
  <c r="AE7" i="18"/>
  <c r="AE27" i="18" s="1"/>
  <c r="AD21" i="18"/>
  <c r="AD23" i="18"/>
  <c r="AE30" i="17" l="1"/>
  <c r="AE16" i="17"/>
  <c r="AE28" i="17"/>
  <c r="AE22" i="17"/>
  <c r="AE31" i="17"/>
  <c r="AE23" i="17"/>
  <c r="AE14" i="17"/>
  <c r="AE15" i="17"/>
  <c r="AE24" i="17"/>
  <c r="AE17" i="17"/>
  <c r="AE29" i="17"/>
  <c r="AE11" i="17"/>
  <c r="AE21" i="17"/>
  <c r="AE26" i="17"/>
  <c r="AE27" i="17"/>
  <c r="AE13" i="17"/>
  <c r="AF7" i="17"/>
  <c r="AE18" i="17"/>
  <c r="AE25" i="17"/>
  <c r="AE12" i="17"/>
  <c r="AE8" i="17"/>
  <c r="AE20" i="17"/>
  <c r="AE19" i="17"/>
  <c r="AE17" i="18"/>
  <c r="AE8" i="18"/>
  <c r="AE13" i="18"/>
  <c r="AE12" i="18"/>
  <c r="AE18" i="18"/>
  <c r="AE14" i="18"/>
  <c r="AF7" i="18"/>
  <c r="AF27" i="18" s="1"/>
  <c r="AE19" i="18"/>
  <c r="AE23" i="18"/>
  <c r="AE21" i="18"/>
  <c r="AE25" i="18"/>
  <c r="AE11" i="18"/>
  <c r="AE22" i="18"/>
  <c r="AF25" i="17" l="1"/>
  <c r="AF28" i="17"/>
  <c r="AF16" i="17"/>
  <c r="AF22" i="17"/>
  <c r="AF27" i="17"/>
  <c r="AF24" i="17"/>
  <c r="AF14" i="17"/>
  <c r="AF26" i="17"/>
  <c r="AF17" i="17"/>
  <c r="AF8" i="17"/>
  <c r="AF23" i="17"/>
  <c r="AF13" i="17"/>
  <c r="AF31" i="17"/>
  <c r="AF30" i="17"/>
  <c r="AF18" i="17"/>
  <c r="AF20" i="17"/>
  <c r="AF29" i="17"/>
  <c r="AG7" i="17"/>
  <c r="AF15" i="17"/>
  <c r="AF11" i="17"/>
  <c r="AF12" i="17"/>
  <c r="AF19" i="17"/>
  <c r="AF21" i="17"/>
  <c r="AF18" i="18"/>
  <c r="AG7" i="18"/>
  <c r="AF17" i="18"/>
  <c r="AF11" i="18"/>
  <c r="AF14" i="18"/>
  <c r="AF13" i="18"/>
  <c r="AF21" i="18"/>
  <c r="AF23" i="18"/>
  <c r="AF8" i="18"/>
  <c r="AF19" i="18"/>
  <c r="AF25" i="18"/>
  <c r="AF12" i="18"/>
  <c r="AF22" i="18"/>
  <c r="AG29" i="17" l="1"/>
  <c r="AG16" i="17"/>
  <c r="AG28" i="17"/>
  <c r="AG22" i="17"/>
  <c r="AG8" i="17"/>
  <c r="AG12" i="17"/>
  <c r="AG26" i="17"/>
  <c r="AG23" i="17"/>
  <c r="AG25" i="17"/>
  <c r="AG17" i="17"/>
  <c r="AG15" i="17"/>
  <c r="AG31" i="17"/>
  <c r="AG13" i="17"/>
  <c r="AG30" i="17"/>
  <c r="AH7" i="17"/>
  <c r="AG18" i="17"/>
  <c r="AG19" i="17"/>
  <c r="AG20" i="17"/>
  <c r="AG27" i="17"/>
  <c r="AG11" i="17"/>
  <c r="AG14" i="17"/>
  <c r="AG24" i="17"/>
  <c r="AG21" i="17"/>
  <c r="AG18" i="18"/>
  <c r="AG13" i="18"/>
  <c r="AG12" i="18"/>
  <c r="AG23" i="18"/>
  <c r="AH7" i="18"/>
  <c r="AG21" i="18"/>
  <c r="AG8" i="18"/>
  <c r="AG19" i="18"/>
  <c r="AG25" i="18"/>
  <c r="AG14" i="18"/>
  <c r="AG17" i="18"/>
  <c r="AG11" i="18"/>
  <c r="AG22" i="18"/>
  <c r="AG27" i="18"/>
  <c r="AH31" i="17" l="1"/>
  <c r="AH28" i="17"/>
  <c r="AH22" i="17"/>
  <c r="AH16" i="17"/>
  <c r="AH25" i="17"/>
  <c r="AH27" i="17"/>
  <c r="AI7" i="17"/>
  <c r="AH18" i="17"/>
  <c r="AH23" i="17"/>
  <c r="AH8" i="17"/>
  <c r="AH11" i="17"/>
  <c r="AH14" i="17"/>
  <c r="AH24" i="17"/>
  <c r="AH30" i="17"/>
  <c r="AH13" i="17"/>
  <c r="AH12" i="17"/>
  <c r="AH19" i="17"/>
  <c r="AH29" i="17"/>
  <c r="AH26" i="17"/>
  <c r="AH15" i="17"/>
  <c r="AH17" i="17"/>
  <c r="AH21" i="17"/>
  <c r="AH20" i="17"/>
  <c r="AH17" i="18"/>
  <c r="AH23" i="18"/>
  <c r="AI7" i="18"/>
  <c r="AI25" i="18" s="1"/>
  <c r="AH25" i="18"/>
  <c r="AH12" i="18"/>
  <c r="AH8" i="18"/>
  <c r="AH19" i="18"/>
  <c r="AH11" i="18"/>
  <c r="AH21" i="18"/>
  <c r="AH22" i="18"/>
  <c r="AH27" i="18"/>
  <c r="AH13" i="18"/>
  <c r="AH14" i="18"/>
  <c r="AH18" i="18"/>
  <c r="AI30" i="17" l="1"/>
  <c r="AI28" i="17"/>
  <c r="AI22" i="17"/>
  <c r="AI16" i="17"/>
  <c r="AI12" i="17"/>
  <c r="AI31" i="17"/>
  <c r="AI11" i="17"/>
  <c r="AI26" i="17"/>
  <c r="AI21" i="17"/>
  <c r="AI23" i="17"/>
  <c r="AI14" i="17"/>
  <c r="AI27" i="17"/>
  <c r="AI15" i="17"/>
  <c r="AI29" i="17"/>
  <c r="AI20" i="17"/>
  <c r="AI8" i="17"/>
  <c r="AI25" i="17"/>
  <c r="AI17" i="17"/>
  <c r="AI19" i="17"/>
  <c r="AJ7" i="17"/>
  <c r="AI13" i="17"/>
  <c r="AI18" i="17"/>
  <c r="AI24" i="17"/>
  <c r="AI13" i="18"/>
  <c r="AI27" i="18"/>
  <c r="AI17" i="18"/>
  <c r="AI14" i="18"/>
  <c r="AJ7" i="18"/>
  <c r="AJ27" i="18" s="1"/>
  <c r="AI18" i="18"/>
  <c r="AI11" i="18"/>
  <c r="AI21" i="18"/>
  <c r="AI19" i="18"/>
  <c r="AI23" i="18"/>
  <c r="AI8" i="18"/>
  <c r="AI12" i="18"/>
  <c r="AI22" i="18"/>
  <c r="AJ25" i="17" l="1"/>
  <c r="AJ28" i="17"/>
  <c r="AJ22" i="17"/>
  <c r="AJ16" i="17"/>
  <c r="AJ6" i="17"/>
  <c r="AJ23" i="17"/>
  <c r="AJ14" i="17"/>
  <c r="AJ20" i="17"/>
  <c r="AJ18" i="17"/>
  <c r="AJ30" i="17"/>
  <c r="AK7" i="17"/>
  <c r="AJ19" i="17"/>
  <c r="AJ15" i="17"/>
  <c r="AJ26" i="17"/>
  <c r="AJ27" i="17"/>
  <c r="AJ11" i="17"/>
  <c r="AJ8" i="17"/>
  <c r="AJ24" i="17"/>
  <c r="AJ31" i="17"/>
  <c r="AJ29" i="17"/>
  <c r="AJ12" i="17"/>
  <c r="AJ13" i="17"/>
  <c r="AJ17" i="17"/>
  <c r="AJ21" i="17"/>
  <c r="AJ6" i="18"/>
  <c r="AJ21" i="18"/>
  <c r="AJ8" i="18"/>
  <c r="AJ25" i="18"/>
  <c r="AJ11" i="18"/>
  <c r="AK7" i="18"/>
  <c r="AK21" i="18" s="1"/>
  <c r="AJ14" i="18"/>
  <c r="AJ12" i="18"/>
  <c r="AJ17" i="18"/>
  <c r="AJ22" i="18"/>
  <c r="AJ23" i="18"/>
  <c r="AJ13" i="18"/>
  <c r="AJ18" i="18"/>
  <c r="AJ19" i="18"/>
  <c r="AK27" i="17" l="1"/>
  <c r="AK28" i="17"/>
  <c r="AK22" i="17"/>
  <c r="AK16" i="17"/>
  <c r="AK25" i="18"/>
  <c r="AK13" i="17"/>
  <c r="AK26" i="17"/>
  <c r="AK24" i="17"/>
  <c r="AK8" i="17"/>
  <c r="AK14" i="17"/>
  <c r="AK20" i="17"/>
  <c r="AK15" i="17"/>
  <c r="AL7" i="17"/>
  <c r="AK31" i="17"/>
  <c r="AK12" i="17"/>
  <c r="AK25" i="17"/>
  <c r="AK29" i="17"/>
  <c r="AK17" i="17"/>
  <c r="AK23" i="17"/>
  <c r="AK21" i="17"/>
  <c r="AK11" i="17"/>
  <c r="AK18" i="17"/>
  <c r="AK19" i="17"/>
  <c r="AK30" i="17"/>
  <c r="AK19" i="18"/>
  <c r="AK14" i="18"/>
  <c r="AL7" i="18"/>
  <c r="AL27" i="18" s="1"/>
  <c r="AK22" i="18"/>
  <c r="AK27" i="18"/>
  <c r="AK12" i="18"/>
  <c r="AK23" i="18"/>
  <c r="AK8" i="18"/>
  <c r="AK11" i="18"/>
  <c r="AK13" i="18"/>
  <c r="AK17" i="18"/>
  <c r="AK18" i="18"/>
  <c r="AL27" i="17" l="1"/>
  <c r="AL28" i="17"/>
  <c r="AL22" i="17"/>
  <c r="AL16" i="17"/>
  <c r="AL18" i="17"/>
  <c r="AL20" i="17"/>
  <c r="AL21" i="17"/>
  <c r="AL26" i="17"/>
  <c r="AL15" i="17"/>
  <c r="AL13" i="17"/>
  <c r="AL19" i="17"/>
  <c r="AL30" i="17"/>
  <c r="AL11" i="17"/>
  <c r="AL24" i="17"/>
  <c r="AL11" i="18"/>
  <c r="AL8" i="17"/>
  <c r="AL12" i="17"/>
  <c r="AL14" i="17"/>
  <c r="AL29" i="17"/>
  <c r="AL31" i="17"/>
  <c r="AM7" i="17"/>
  <c r="AL17" i="17"/>
  <c r="AL23" i="17"/>
  <c r="AL25" i="17"/>
  <c r="AL17" i="18"/>
  <c r="AL13" i="18"/>
  <c r="AL19" i="18"/>
  <c r="AL12" i="18"/>
  <c r="AL8" i="18"/>
  <c r="AL21" i="18"/>
  <c r="AL22" i="18"/>
  <c r="AL25" i="18"/>
  <c r="AM7" i="18"/>
  <c r="AM25" i="18" s="1"/>
  <c r="AL14" i="18"/>
  <c r="AL18" i="18"/>
  <c r="AL23" i="18"/>
  <c r="AM31" i="17" l="1"/>
  <c r="AM28" i="17"/>
  <c r="AM22" i="17"/>
  <c r="AM16" i="17"/>
  <c r="AM27" i="17"/>
  <c r="AM23" i="17"/>
  <c r="AN7" i="17"/>
  <c r="AM25" i="17"/>
  <c r="AM20" i="17"/>
  <c r="AM11" i="17"/>
  <c r="AM17" i="17"/>
  <c r="AM14" i="17"/>
  <c r="AM12" i="17"/>
  <c r="AM18" i="17"/>
  <c r="AM24" i="17"/>
  <c r="AM26" i="17"/>
  <c r="AM8" i="17"/>
  <c r="AM19" i="17"/>
  <c r="AM30" i="17"/>
  <c r="AM13" i="17"/>
  <c r="AM15" i="17"/>
  <c r="AM21" i="17"/>
  <c r="AM29" i="17"/>
  <c r="AM14" i="18"/>
  <c r="AN7" i="18"/>
  <c r="AN23" i="18" s="1"/>
  <c r="AM11" i="18"/>
  <c r="AM18" i="18"/>
  <c r="AM19" i="18"/>
  <c r="AM8" i="18"/>
  <c r="AM13" i="18"/>
  <c r="AM27" i="18"/>
  <c r="AM22" i="18"/>
  <c r="AM12" i="18"/>
  <c r="AM17" i="18"/>
  <c r="AM23" i="18"/>
  <c r="AM21" i="18"/>
  <c r="AN25" i="17" l="1"/>
  <c r="AN28" i="17"/>
  <c r="AN22" i="17"/>
  <c r="AN16" i="17"/>
  <c r="AN30" i="17"/>
  <c r="AN27" i="18"/>
  <c r="AN14" i="17"/>
  <c r="AN15" i="17"/>
  <c r="AN22" i="18"/>
  <c r="AN19" i="17"/>
  <c r="AO7" i="17"/>
  <c r="AN8" i="17"/>
  <c r="AN31" i="17"/>
  <c r="AN12" i="17"/>
  <c r="AN21" i="17"/>
  <c r="AN18" i="17"/>
  <c r="AN24" i="17"/>
  <c r="AN23" i="17"/>
  <c r="AN20" i="17"/>
  <c r="AN27" i="17"/>
  <c r="AN11" i="17"/>
  <c r="AN13" i="17"/>
  <c r="AN17" i="17"/>
  <c r="AN26" i="17"/>
  <c r="AN29" i="17"/>
  <c r="AN12" i="18"/>
  <c r="AN18" i="18"/>
  <c r="AN17" i="18"/>
  <c r="AN13" i="18"/>
  <c r="AN8" i="18"/>
  <c r="AO7" i="18"/>
  <c r="AO27" i="18" s="1"/>
  <c r="AN19" i="18"/>
  <c r="AN21" i="18"/>
  <c r="AN14" i="18"/>
  <c r="AN11" i="18"/>
  <c r="AN25" i="18"/>
  <c r="AO27" i="17" l="1"/>
  <c r="AO28" i="17"/>
  <c r="AO22" i="17"/>
  <c r="AO16" i="17"/>
  <c r="AO8" i="17"/>
  <c r="AO18" i="17"/>
  <c r="AO23" i="17"/>
  <c r="AO11" i="17"/>
  <c r="AO14" i="17"/>
  <c r="AO20" i="17"/>
  <c r="AO24" i="17"/>
  <c r="AO30" i="17"/>
  <c r="AO26" i="17"/>
  <c r="AO29" i="17"/>
  <c r="AO12" i="17"/>
  <c r="AO17" i="17"/>
  <c r="AO15" i="17"/>
  <c r="AO21" i="17"/>
  <c r="AO31" i="17"/>
  <c r="AP7" i="17"/>
  <c r="AO13" i="17"/>
  <c r="AO19" i="17"/>
  <c r="AO25" i="17"/>
  <c r="AO11" i="18"/>
  <c r="AO19" i="18"/>
  <c r="AO21" i="18"/>
  <c r="AO8" i="18"/>
  <c r="AO14" i="18"/>
  <c r="AO17" i="18"/>
  <c r="AO23" i="18"/>
  <c r="AO12" i="18"/>
  <c r="AO18" i="18"/>
  <c r="AO25" i="18"/>
  <c r="AO13" i="18"/>
  <c r="AP7" i="18"/>
  <c r="AP27" i="18" s="1"/>
  <c r="AO22" i="18"/>
  <c r="AP26" i="17" l="1"/>
  <c r="AP22" i="17"/>
  <c r="AP16" i="17"/>
  <c r="AP28" i="17"/>
  <c r="AP14" i="17"/>
  <c r="AP20" i="17"/>
  <c r="AP17" i="17"/>
  <c r="AP15" i="17"/>
  <c r="AP31" i="17"/>
  <c r="AQ7" i="17"/>
  <c r="AP21" i="17"/>
  <c r="AP19" i="17"/>
  <c r="AP25" i="17"/>
  <c r="AP27" i="17"/>
  <c r="AP13" i="17"/>
  <c r="AP11" i="17"/>
  <c r="AP29" i="17"/>
  <c r="AP23" i="17"/>
  <c r="AP30" i="17"/>
  <c r="AP8" i="17"/>
  <c r="AP12" i="17"/>
  <c r="AP18" i="17"/>
  <c r="AP24" i="17"/>
  <c r="AP19" i="18"/>
  <c r="AP14" i="18"/>
  <c r="AP18" i="18"/>
  <c r="AQ7" i="18"/>
  <c r="AP13" i="18"/>
  <c r="AP23" i="18"/>
  <c r="AP12" i="18"/>
  <c r="AP17" i="18"/>
  <c r="AP21" i="18"/>
  <c r="AP22" i="18"/>
  <c r="AP11" i="18"/>
  <c r="AP8" i="18"/>
  <c r="AP25" i="18"/>
  <c r="AQ26" i="17" l="1"/>
  <c r="AQ16" i="17"/>
  <c r="AQ22" i="17"/>
  <c r="AQ28" i="17"/>
  <c r="AQ13" i="17"/>
  <c r="AQ27" i="17"/>
  <c r="AQ31" i="17"/>
  <c r="AQ20" i="17"/>
  <c r="AQ12" i="17"/>
  <c r="AQ23" i="17"/>
  <c r="AR7" i="17"/>
  <c r="AR13" i="17" s="1"/>
  <c r="AQ25" i="17"/>
  <c r="AQ6" i="17"/>
  <c r="AQ17" i="17"/>
  <c r="AQ29" i="17"/>
  <c r="AQ14" i="17"/>
  <c r="AQ8" i="17"/>
  <c r="AQ18" i="17"/>
  <c r="AQ19" i="17"/>
  <c r="AQ30" i="17"/>
  <c r="AQ11" i="17"/>
  <c r="AQ15" i="17"/>
  <c r="AQ21" i="17"/>
  <c r="AQ24" i="17"/>
  <c r="AQ14" i="18"/>
  <c r="AQ11" i="18"/>
  <c r="AQ17" i="18"/>
  <c r="AQ25" i="18"/>
  <c r="AQ19" i="18"/>
  <c r="AQ18" i="18"/>
  <c r="AQ27" i="18"/>
  <c r="AQ8" i="18"/>
  <c r="AQ23" i="18"/>
  <c r="AQ6" i="18"/>
  <c r="AQ13" i="18"/>
  <c r="AQ22" i="18"/>
  <c r="AR7" i="18"/>
  <c r="AR23" i="18" s="1"/>
  <c r="AQ12" i="18"/>
  <c r="AQ21" i="18"/>
  <c r="AR30" i="17" l="1"/>
  <c r="AR22" i="17"/>
  <c r="AR28" i="17"/>
  <c r="AR16" i="17"/>
  <c r="AS7" i="17"/>
  <c r="AS23" i="17" s="1"/>
  <c r="AR12" i="17"/>
  <c r="AR18" i="17"/>
  <c r="AR19" i="17"/>
  <c r="AR14" i="17"/>
  <c r="AR15" i="17"/>
  <c r="AR21" i="17"/>
  <c r="AR25" i="17"/>
  <c r="AR17" i="17"/>
  <c r="AR23" i="17"/>
  <c r="AR27" i="17"/>
  <c r="AR26" i="17"/>
  <c r="AR11" i="17"/>
  <c r="AR29" i="17"/>
  <c r="AR8" i="17"/>
  <c r="AR24" i="17"/>
  <c r="AR20" i="17"/>
  <c r="AR31" i="17"/>
  <c r="AS7" i="18"/>
  <c r="AS21" i="18" s="1"/>
  <c r="AR18" i="18"/>
  <c r="AR22" i="18"/>
  <c r="AR19" i="18"/>
  <c r="AR14" i="18"/>
  <c r="AR17" i="18"/>
  <c r="AR27" i="18"/>
  <c r="AR13" i="18"/>
  <c r="AR11" i="18"/>
  <c r="AR8" i="18"/>
  <c r="AR12" i="18"/>
  <c r="AR21" i="18"/>
  <c r="AR25" i="18"/>
  <c r="AS29" i="17" l="1"/>
  <c r="AS28" i="17"/>
  <c r="AS16" i="17"/>
  <c r="AS22" i="17"/>
  <c r="AS30" i="17"/>
  <c r="AS14" i="17"/>
  <c r="AS19" i="17"/>
  <c r="AS8" i="17"/>
  <c r="AS20" i="17"/>
  <c r="AT7" i="17"/>
  <c r="AT23" i="17" s="1"/>
  <c r="AS21" i="17"/>
  <c r="AS26" i="17"/>
  <c r="AS25" i="17"/>
  <c r="AS31" i="17"/>
  <c r="AS24" i="17"/>
  <c r="AS17" i="17"/>
  <c r="AS27" i="17"/>
  <c r="AS15" i="17"/>
  <c r="AS12" i="17"/>
  <c r="AS11" i="17"/>
  <c r="AS13" i="17"/>
  <c r="AS18" i="17"/>
  <c r="AS17" i="18"/>
  <c r="AS23" i="18"/>
  <c r="AS11" i="18"/>
  <c r="AS22" i="18"/>
  <c r="AS13" i="18"/>
  <c r="AS27" i="18"/>
  <c r="AT7" i="18"/>
  <c r="AT27" i="18" s="1"/>
  <c r="AS8" i="18"/>
  <c r="AS18" i="18"/>
  <c r="AS25" i="18"/>
  <c r="AS12" i="18"/>
  <c r="AS14" i="18"/>
  <c r="AS19" i="18"/>
  <c r="AT31" i="17"/>
  <c r="AT15" i="17"/>
  <c r="AT21" i="17" l="1"/>
  <c r="AT27" i="17"/>
  <c r="AT29" i="17"/>
  <c r="AT24" i="17"/>
  <c r="AT20" i="17"/>
  <c r="AT25" i="17"/>
  <c r="AT30" i="17"/>
  <c r="AT26" i="17"/>
  <c r="AU7" i="17"/>
  <c r="AU16" i="17" s="1"/>
  <c r="AT11" i="17"/>
  <c r="AT13" i="17"/>
  <c r="AT8" i="17"/>
  <c r="AT12" i="17"/>
  <c r="AT28" i="17"/>
  <c r="AT22" i="17"/>
  <c r="AT16" i="17"/>
  <c r="AT17" i="17"/>
  <c r="AT18" i="17"/>
  <c r="AT19" i="17"/>
  <c r="AT14" i="17"/>
  <c r="AT22" i="18"/>
  <c r="AT13" i="18"/>
  <c r="AT17" i="18"/>
  <c r="AU7" i="18"/>
  <c r="AU27" i="18" s="1"/>
  <c r="AT18" i="18"/>
  <c r="AT25" i="18"/>
  <c r="AT12" i="18"/>
  <c r="AT8" i="18"/>
  <c r="AT11" i="18"/>
  <c r="AT14" i="18"/>
  <c r="AT21" i="18"/>
  <c r="AT23" i="18"/>
  <c r="AT19" i="18"/>
  <c r="AU31" i="17"/>
  <c r="AU15" i="17"/>
  <c r="AU27" i="17" l="1"/>
  <c r="AU21" i="17"/>
  <c r="AU13" i="17"/>
  <c r="AU28" i="17"/>
  <c r="AU12" i="17"/>
  <c r="AU14" i="17"/>
  <c r="AU11" i="17"/>
  <c r="AU23" i="17"/>
  <c r="AU19" i="17"/>
  <c r="AU24" i="17"/>
  <c r="AU29" i="17"/>
  <c r="AU25" i="17"/>
  <c r="AU30" i="17"/>
  <c r="AV7" i="17"/>
  <c r="AV16" i="17" s="1"/>
  <c r="AU26" i="17"/>
  <c r="AU17" i="17"/>
  <c r="AU8" i="17"/>
  <c r="AU18" i="17"/>
  <c r="AU22" i="17"/>
  <c r="AU20" i="17"/>
  <c r="AU23" i="18"/>
  <c r="AU11" i="18"/>
  <c r="AU13" i="18"/>
  <c r="AV7" i="18"/>
  <c r="AV21" i="18" s="1"/>
  <c r="AU18" i="18"/>
  <c r="AU8" i="18"/>
  <c r="AU12" i="18"/>
  <c r="AU21" i="18"/>
  <c r="AU25" i="18"/>
  <c r="AU14" i="18"/>
  <c r="AU19" i="18"/>
  <c r="AU17" i="18"/>
  <c r="AU22" i="18"/>
  <c r="AV31" i="17"/>
  <c r="AV15" i="17"/>
  <c r="AV21" i="17" l="1"/>
  <c r="AV27" i="17"/>
  <c r="AV29" i="17"/>
  <c r="AV30" i="17"/>
  <c r="AV25" i="17"/>
  <c r="AV13" i="17"/>
  <c r="AV11" i="17"/>
  <c r="AV8" i="17"/>
  <c r="AV24" i="17"/>
  <c r="AV18" i="17"/>
  <c r="AV14" i="17"/>
  <c r="AV26" i="17"/>
  <c r="AV19" i="17"/>
  <c r="AV17" i="17"/>
  <c r="AW7" i="17"/>
  <c r="AW22" i="17" s="1"/>
  <c r="AV20" i="17"/>
  <c r="AV23" i="17"/>
  <c r="AV22" i="17"/>
  <c r="AV28" i="17"/>
  <c r="AV12" i="17"/>
  <c r="AV12" i="18"/>
  <c r="AV25" i="18"/>
  <c r="AV23" i="18"/>
  <c r="AV27" i="18"/>
  <c r="AV13" i="18"/>
  <c r="AW7" i="18"/>
  <c r="AW27" i="18" s="1"/>
  <c r="AV11" i="18"/>
  <c r="AV18" i="18"/>
  <c r="AV22" i="18"/>
  <c r="AV19" i="18"/>
  <c r="AV8" i="18"/>
  <c r="AV17" i="18"/>
  <c r="AV14" i="18"/>
  <c r="AW31" i="17"/>
  <c r="AW15" i="17"/>
  <c r="AW27" i="17" l="1"/>
  <c r="AW21" i="18"/>
  <c r="AW21" i="17"/>
  <c r="AW29" i="17"/>
  <c r="AW8" i="17"/>
  <c r="AW18" i="17"/>
  <c r="AW14" i="17"/>
  <c r="AW19" i="17"/>
  <c r="AW23" i="17"/>
  <c r="AW25" i="17"/>
  <c r="AW28" i="17"/>
  <c r="AW24" i="17"/>
  <c r="AW17" i="17"/>
  <c r="AX7" i="17"/>
  <c r="AX17" i="17" s="1"/>
  <c r="AW20" i="17"/>
  <c r="AW11" i="17"/>
  <c r="AW12" i="17"/>
  <c r="AW16" i="17"/>
  <c r="AW30" i="17"/>
  <c r="AW26" i="17"/>
  <c r="AW13" i="17"/>
  <c r="AW13" i="18"/>
  <c r="AW8" i="18"/>
  <c r="AW17" i="18"/>
  <c r="AW12" i="18"/>
  <c r="AW14" i="18"/>
  <c r="AW18" i="18"/>
  <c r="AX7" i="18"/>
  <c r="AX23" i="18" s="1"/>
  <c r="AW11" i="18"/>
  <c r="AW19" i="18"/>
  <c r="AW22" i="18"/>
  <c r="AW23" i="18"/>
  <c r="AW25" i="18"/>
  <c r="AX31" i="17"/>
  <c r="AX15" i="17"/>
  <c r="AX27" i="17" l="1"/>
  <c r="AX21" i="17"/>
  <c r="AX18" i="17"/>
  <c r="AX14" i="17"/>
  <c r="AX19" i="17"/>
  <c r="AX24" i="17"/>
  <c r="AX16" i="17"/>
  <c r="AX6" i="17"/>
  <c r="AX23" i="17"/>
  <c r="AX8" i="17"/>
  <c r="AX28" i="17"/>
  <c r="AX22" i="17"/>
  <c r="AY7" i="17"/>
  <c r="AY18" i="17" s="1"/>
  <c r="AX30" i="17"/>
  <c r="AX13" i="17"/>
  <c r="AX29" i="17"/>
  <c r="AX20" i="17"/>
  <c r="AX12" i="17"/>
  <c r="AX25" i="17"/>
  <c r="AX11" i="17"/>
  <c r="AX26" i="17"/>
  <c r="AX13" i="18"/>
  <c r="AX27" i="18"/>
  <c r="AX25" i="18"/>
  <c r="AX17" i="18"/>
  <c r="AX19" i="18"/>
  <c r="AX11" i="18"/>
  <c r="AX14" i="18"/>
  <c r="AX18" i="18"/>
  <c r="AX21" i="18"/>
  <c r="AX12" i="18"/>
  <c r="AX22" i="18"/>
  <c r="AX6" i="18"/>
  <c r="AX8" i="18"/>
  <c r="AY7" i="18"/>
  <c r="AY23" i="18" s="1"/>
  <c r="AY31" i="17"/>
  <c r="AY15" i="17"/>
  <c r="AY21" i="17" l="1"/>
  <c r="AY27" i="17"/>
  <c r="AY27" i="18"/>
  <c r="AY11" i="17"/>
  <c r="AY20" i="17"/>
  <c r="AY30" i="17"/>
  <c r="AY25" i="17"/>
  <c r="AY29" i="17"/>
  <c r="AY16" i="17"/>
  <c r="AY12" i="17"/>
  <c r="AY22" i="17"/>
  <c r="AY28" i="17"/>
  <c r="AY13" i="17"/>
  <c r="AY14" i="17"/>
  <c r="AY23" i="17"/>
  <c r="AY8" i="17"/>
  <c r="AY19" i="17"/>
  <c r="AY24" i="17"/>
  <c r="AY26" i="17"/>
  <c r="AZ7" i="17"/>
  <c r="AZ25" i="17" s="1"/>
  <c r="AY17" i="17"/>
  <c r="AY25" i="18"/>
  <c r="AY8" i="18"/>
  <c r="AY14" i="18"/>
  <c r="AY12" i="18"/>
  <c r="AY19" i="18"/>
  <c r="AY13" i="18"/>
  <c r="AY17" i="18"/>
  <c r="AY18" i="18"/>
  <c r="AY21" i="18"/>
  <c r="AZ7" i="18"/>
  <c r="AZ25" i="18" s="1"/>
  <c r="AY22" i="18"/>
  <c r="AY11" i="18"/>
  <c r="AZ31" i="17"/>
  <c r="AZ15" i="17"/>
  <c r="AZ22" i="17" l="1"/>
  <c r="AZ28" i="17"/>
  <c r="AZ17" i="17"/>
  <c r="AZ14" i="17"/>
  <c r="AZ24" i="17"/>
  <c r="AZ20" i="17"/>
  <c r="AZ26" i="17"/>
  <c r="AZ21" i="17"/>
  <c r="AZ27" i="17"/>
  <c r="AZ16" i="17"/>
  <c r="AZ12" i="17"/>
  <c r="AZ30" i="17"/>
  <c r="AZ18" i="17"/>
  <c r="AZ19" i="17"/>
  <c r="BA7" i="17"/>
  <c r="BA16" i="17" s="1"/>
  <c r="AZ11" i="17"/>
  <c r="AZ23" i="17"/>
  <c r="AZ8" i="17"/>
  <c r="AZ13" i="17"/>
  <c r="AZ29" i="17"/>
  <c r="AZ8" i="18"/>
  <c r="AZ23" i="18"/>
  <c r="AZ12" i="18"/>
  <c r="AZ27" i="18"/>
  <c r="AZ19" i="18"/>
  <c r="AZ17" i="18"/>
  <c r="AZ21" i="18"/>
  <c r="AZ22" i="18"/>
  <c r="AZ14" i="18"/>
  <c r="AZ18" i="18"/>
  <c r="BA7" i="18"/>
  <c r="BA21" i="18" s="1"/>
  <c r="AZ11" i="18"/>
  <c r="AZ13" i="18"/>
  <c r="BA31" i="17"/>
  <c r="BA15" i="17"/>
  <c r="BB7" i="17" l="1"/>
  <c r="BB28" i="17" s="1"/>
  <c r="BA12" i="17"/>
  <c r="BA17" i="17"/>
  <c r="BA27" i="17"/>
  <c r="BA29" i="17"/>
  <c r="BA8" i="17"/>
  <c r="BA18" i="17"/>
  <c r="BA14" i="17"/>
  <c r="BA13" i="17"/>
  <c r="BA25" i="17"/>
  <c r="BA21" i="17"/>
  <c r="BA26" i="17"/>
  <c r="BA22" i="17"/>
  <c r="BA28" i="17"/>
  <c r="BA23" i="17"/>
  <c r="BA20" i="17"/>
  <c r="BA19" i="17"/>
  <c r="BA24" i="17"/>
  <c r="BA11" i="17"/>
  <c r="BA30" i="17"/>
  <c r="BA25" i="18"/>
  <c r="BB16" i="17"/>
  <c r="BA19" i="18"/>
  <c r="BA13" i="18"/>
  <c r="BB7" i="18"/>
  <c r="BB23" i="18" s="1"/>
  <c r="BA23" i="18"/>
  <c r="BA17" i="18"/>
  <c r="BA12" i="18"/>
  <c r="BA22" i="18"/>
  <c r="BA11" i="18"/>
  <c r="BA18" i="18"/>
  <c r="BA8" i="18"/>
  <c r="BA27" i="18"/>
  <c r="BA14" i="18"/>
  <c r="BB31" i="17"/>
  <c r="BB26" i="17"/>
  <c r="BB30" i="17"/>
  <c r="BB20" i="17"/>
  <c r="BB15" i="17"/>
  <c r="BB23" i="17" l="1"/>
  <c r="BB14" i="17"/>
  <c r="BB22" i="17"/>
  <c r="BB8" i="17"/>
  <c r="BB29" i="17"/>
  <c r="BB25" i="17"/>
  <c r="BB13" i="17"/>
  <c r="BB21" i="17"/>
  <c r="BB12" i="17"/>
  <c r="BB24" i="17"/>
  <c r="BC7" i="17"/>
  <c r="BC25" i="17" s="1"/>
  <c r="BB11" i="17"/>
  <c r="BB17" i="17"/>
  <c r="BB27" i="17"/>
  <c r="BB19" i="17"/>
  <c r="BB18" i="17"/>
  <c r="BB27" i="18"/>
  <c r="BB25" i="18"/>
  <c r="BB11" i="18"/>
  <c r="BB12" i="18"/>
  <c r="BB13" i="18"/>
  <c r="BB8" i="18"/>
  <c r="BB17" i="18"/>
  <c r="BB14" i="18"/>
  <c r="BB21" i="18"/>
  <c r="BB18" i="18"/>
  <c r="BB19" i="18"/>
  <c r="BC16" i="17"/>
  <c r="BB22" i="18"/>
  <c r="BC7" i="18"/>
  <c r="BC21" i="18" s="1"/>
  <c r="BC31" i="17"/>
  <c r="BC30" i="17"/>
  <c r="BC20" i="17"/>
  <c r="BC15" i="17"/>
  <c r="BC14" i="18" l="1"/>
  <c r="BC26" i="17"/>
  <c r="BC27" i="17"/>
  <c r="BC13" i="17"/>
  <c r="BC17" i="17"/>
  <c r="BC18" i="17"/>
  <c r="BC8" i="17"/>
  <c r="BC23" i="17"/>
  <c r="BC22" i="17"/>
  <c r="BC21" i="17"/>
  <c r="BC28" i="17"/>
  <c r="BC11" i="17"/>
  <c r="BC19" i="17"/>
  <c r="BD7" i="17"/>
  <c r="BD28" i="17" s="1"/>
  <c r="BC29" i="17"/>
  <c r="BC12" i="17"/>
  <c r="BC14" i="17"/>
  <c r="BC24" i="17"/>
  <c r="BC12" i="18"/>
  <c r="BC8" i="18"/>
  <c r="BC22" i="18"/>
  <c r="BC13" i="18"/>
  <c r="BC17" i="18"/>
  <c r="BC23" i="18"/>
  <c r="BC19" i="18"/>
  <c r="BC25" i="18"/>
  <c r="BD7" i="18"/>
  <c r="BD17" i="18" s="1"/>
  <c r="BC11" i="18"/>
  <c r="BC27" i="18"/>
  <c r="BD16" i="17"/>
  <c r="BC18" i="18"/>
  <c r="BD30" i="17"/>
  <c r="BD31" i="17"/>
  <c r="BD20" i="17"/>
  <c r="BD15" i="17"/>
  <c r="BD26" i="17" l="1"/>
  <c r="BD27" i="17"/>
  <c r="BD13" i="17"/>
  <c r="BD29" i="17"/>
  <c r="BD18" i="17"/>
  <c r="BD19" i="17"/>
  <c r="BD14" i="17"/>
  <c r="BD17" i="17"/>
  <c r="BD22" i="17"/>
  <c r="BD24" i="17"/>
  <c r="BD21" i="17"/>
  <c r="BE7" i="17"/>
  <c r="BE17" i="17" s="1"/>
  <c r="BD11" i="17"/>
  <c r="BD8" i="17"/>
  <c r="BD25" i="17"/>
  <c r="BD12" i="17"/>
  <c r="BD23" i="17"/>
  <c r="BD13" i="18"/>
  <c r="BD8" i="18"/>
  <c r="BD14" i="18"/>
  <c r="BD21" i="18"/>
  <c r="BD22" i="18"/>
  <c r="BD11" i="18"/>
  <c r="BD25" i="18"/>
  <c r="BD18" i="18"/>
  <c r="BD23" i="18"/>
  <c r="BD12" i="18"/>
  <c r="BD27" i="18"/>
  <c r="BE7" i="18"/>
  <c r="BE18" i="18" s="1"/>
  <c r="BD19" i="18"/>
  <c r="BE16" i="17"/>
  <c r="BE31" i="17"/>
  <c r="BE30" i="17"/>
  <c r="BE20" i="17"/>
  <c r="BE15" i="17"/>
  <c r="BE26" i="17" l="1"/>
  <c r="BE27" i="17"/>
  <c r="BE29" i="17"/>
  <c r="BE23" i="17"/>
  <c r="BE18" i="17"/>
  <c r="BE13" i="17"/>
  <c r="BE28" i="17"/>
  <c r="BE14" i="17"/>
  <c r="BE24" i="17"/>
  <c r="BE8" i="17"/>
  <c r="BE22" i="17"/>
  <c r="BE19" i="17"/>
  <c r="BF7" i="17"/>
  <c r="BF25" i="17" s="1"/>
  <c r="BE21" i="17"/>
  <c r="BE25" i="17"/>
  <c r="BE11" i="17"/>
  <c r="BE6" i="17"/>
  <c r="BE12" i="17"/>
  <c r="BE23" i="18"/>
  <c r="BE19" i="18"/>
  <c r="BE12" i="18"/>
  <c r="BE13" i="18"/>
  <c r="BE6" i="18"/>
  <c r="BE14" i="18"/>
  <c r="BE21" i="18"/>
  <c r="BE27" i="18"/>
  <c r="BE8" i="18"/>
  <c r="BE22" i="18"/>
  <c r="BF7" i="18"/>
  <c r="BF27" i="18" s="1"/>
  <c r="BE11" i="18"/>
  <c r="BE17" i="18"/>
  <c r="BE25" i="18"/>
  <c r="BF16" i="17"/>
  <c r="BF31" i="17"/>
  <c r="BF30" i="17"/>
  <c r="BF20" i="17"/>
  <c r="BF15" i="17"/>
  <c r="BF26" i="17" l="1"/>
  <c r="BF22" i="17"/>
  <c r="BF28" i="17"/>
  <c r="BF17" i="17"/>
  <c r="BF13" i="17"/>
  <c r="BF18" i="17"/>
  <c r="BF29" i="17"/>
  <c r="BF14" i="17"/>
  <c r="BF21" i="17"/>
  <c r="BF19" i="17"/>
  <c r="BF11" i="17"/>
  <c r="BF12" i="17"/>
  <c r="BF27" i="17"/>
  <c r="BF23" i="17"/>
  <c r="BF8" i="17"/>
  <c r="BF24" i="17"/>
  <c r="BG7" i="17"/>
  <c r="BG28" i="17" s="1"/>
  <c r="BF17" i="18"/>
  <c r="BF14" i="18"/>
  <c r="BF11" i="18"/>
  <c r="BF12" i="18"/>
  <c r="BG7" i="18"/>
  <c r="BG25" i="18" s="1"/>
  <c r="BF23" i="18"/>
  <c r="BF18" i="18"/>
  <c r="BF25" i="18"/>
  <c r="BF21" i="18"/>
  <c r="BF19" i="18"/>
  <c r="BF22" i="18"/>
  <c r="BF13" i="18"/>
  <c r="BF8" i="18"/>
  <c r="BG16" i="17"/>
  <c r="BG31" i="17"/>
  <c r="BG26" i="17"/>
  <c r="BG30" i="17"/>
  <c r="BG20" i="17"/>
  <c r="BG15" i="17"/>
  <c r="BH7" i="17" l="1"/>
  <c r="BH29" i="17" s="1"/>
  <c r="BG12" i="17"/>
  <c r="BG8" i="17"/>
  <c r="BG11" i="17"/>
  <c r="BG17" i="17"/>
  <c r="BG23" i="17"/>
  <c r="BG19" i="17"/>
  <c r="BG24" i="17"/>
  <c r="BG29" i="17"/>
  <c r="BG14" i="17"/>
  <c r="BG25" i="17"/>
  <c r="BG13" i="17"/>
  <c r="BG18" i="17"/>
  <c r="BG22" i="17"/>
  <c r="BG21" i="17"/>
  <c r="BG27" i="17"/>
  <c r="BG27" i="18"/>
  <c r="BG12" i="18"/>
  <c r="BG19" i="18"/>
  <c r="BG13" i="18"/>
  <c r="BG17" i="18"/>
  <c r="BG18" i="18"/>
  <c r="BG21" i="18"/>
  <c r="BG23" i="18"/>
  <c r="BG22" i="18"/>
  <c r="BG8" i="18"/>
  <c r="BG14" i="18"/>
  <c r="BH7" i="18"/>
  <c r="BH23" i="18" s="1"/>
  <c r="BG11" i="18"/>
  <c r="BH16" i="17"/>
  <c r="BH30" i="17"/>
  <c r="BH31" i="17"/>
  <c r="BH26" i="17"/>
  <c r="BH20" i="17"/>
  <c r="BH15" i="17"/>
  <c r="BH25" i="17" l="1"/>
  <c r="BH13" i="17"/>
  <c r="BI7" i="17"/>
  <c r="BI27" i="17" s="1"/>
  <c r="BH22" i="17"/>
  <c r="BH28" i="17"/>
  <c r="BH14" i="17"/>
  <c r="BH21" i="17"/>
  <c r="BH23" i="17"/>
  <c r="BH11" i="17"/>
  <c r="BH18" i="17"/>
  <c r="BH19" i="17"/>
  <c r="BH8" i="17"/>
  <c r="BH17" i="17"/>
  <c r="BH24" i="17"/>
  <c r="BH27" i="17"/>
  <c r="BH12" i="17"/>
  <c r="BH17" i="18"/>
  <c r="BH19" i="18"/>
  <c r="BH22" i="18"/>
  <c r="BH21" i="18"/>
  <c r="BH27" i="18"/>
  <c r="BH8" i="18"/>
  <c r="BH14" i="18"/>
  <c r="BI7" i="18"/>
  <c r="BI23" i="18" s="1"/>
  <c r="BH13" i="18"/>
  <c r="BH12" i="18"/>
  <c r="BH25" i="18"/>
  <c r="BH11" i="18"/>
  <c r="BH18" i="18"/>
  <c r="BI28" i="17"/>
  <c r="BI16" i="17"/>
  <c r="BI29" i="17"/>
  <c r="BI24" i="17"/>
  <c r="BI31" i="17"/>
  <c r="BI26" i="17"/>
  <c r="BI20" i="17"/>
  <c r="BI30" i="17"/>
  <c r="BI15" i="17"/>
  <c r="BI14" i="17"/>
  <c r="BI8" i="17" l="1"/>
  <c r="BI18" i="17"/>
  <c r="BI22" i="17"/>
  <c r="BI11" i="17"/>
  <c r="BI12" i="17"/>
  <c r="BI23" i="17"/>
  <c r="BI25" i="17"/>
  <c r="BI19" i="17"/>
  <c r="BI17" i="17"/>
  <c r="BI21" i="17"/>
  <c r="BJ7" i="17"/>
  <c r="BJ19" i="17" s="1"/>
  <c r="BI13" i="17"/>
  <c r="BI21" i="18"/>
  <c r="BI12" i="18"/>
  <c r="BI22" i="18"/>
  <c r="BI17" i="18"/>
  <c r="BI8" i="18"/>
  <c r="BI14" i="18"/>
  <c r="BJ7" i="18"/>
  <c r="BJ13" i="18" s="1"/>
  <c r="BI11" i="18"/>
  <c r="BI25" i="18"/>
  <c r="BI19" i="18"/>
  <c r="BI27" i="18"/>
  <c r="BI18" i="18"/>
  <c r="BI13" i="18"/>
  <c r="BJ28" i="17"/>
  <c r="BJ16" i="17"/>
  <c r="BJ31" i="17"/>
  <c r="BJ26" i="17"/>
  <c r="BJ30" i="17"/>
  <c r="BJ20" i="17"/>
  <c r="BJ29" i="17"/>
  <c r="BJ24" i="17"/>
  <c r="BJ15" i="17"/>
  <c r="BJ14" i="17" l="1"/>
  <c r="BJ21" i="17"/>
  <c r="BJ22" i="17"/>
  <c r="BJ13" i="17"/>
  <c r="BJ18" i="17"/>
  <c r="BJ23" i="17"/>
  <c r="BJ8" i="17"/>
  <c r="BJ17" i="17"/>
  <c r="BJ27" i="17"/>
  <c r="BJ25" i="17"/>
  <c r="BJ11" i="17"/>
  <c r="BK7" i="17"/>
  <c r="BK14" i="17" s="1"/>
  <c r="BJ12" i="17"/>
  <c r="BJ27" i="18"/>
  <c r="BJ11" i="18"/>
  <c r="BJ8" i="18"/>
  <c r="BJ22" i="18"/>
  <c r="BJ17" i="18"/>
  <c r="BJ18" i="18"/>
  <c r="BJ14" i="18"/>
  <c r="BJ19" i="18"/>
  <c r="BJ23" i="18"/>
  <c r="BJ21" i="18"/>
  <c r="BJ12" i="18"/>
  <c r="BJ25" i="18"/>
  <c r="BK7" i="18"/>
  <c r="BK27" i="18" s="1"/>
  <c r="BK28" i="17"/>
  <c r="BK16" i="17"/>
  <c r="BK31" i="17"/>
  <c r="BK26" i="17"/>
  <c r="BK30" i="17"/>
  <c r="BK29" i="17"/>
  <c r="BK24" i="17"/>
  <c r="BK20" i="17"/>
  <c r="BK15" i="17"/>
  <c r="BK8" i="17" l="1"/>
  <c r="BK13" i="18"/>
  <c r="BK21" i="18"/>
  <c r="BK11" i="17"/>
  <c r="BK17" i="17"/>
  <c r="BK13" i="17"/>
  <c r="BK18" i="17"/>
  <c r="BK22" i="17"/>
  <c r="BK27" i="17"/>
  <c r="BK19" i="17"/>
  <c r="BK25" i="17"/>
  <c r="BK21" i="17"/>
  <c r="BK23" i="17"/>
  <c r="BK12" i="17"/>
  <c r="BK18" i="18"/>
  <c r="BK23" i="18"/>
  <c r="BK19" i="18"/>
  <c r="BK17" i="18"/>
  <c r="BK8" i="18"/>
  <c r="BK22" i="18"/>
  <c r="BK11" i="18"/>
  <c r="BK12" i="18"/>
  <c r="BK25" i="18"/>
  <c r="BK14" i="18"/>
  <c r="E31" i="11"/>
  <c r="E30" i="11"/>
  <c r="E29" i="11"/>
  <c r="E27" i="11"/>
  <c r="E26" i="11"/>
  <c r="E25" i="11"/>
  <c r="E24" i="11"/>
  <c r="E23" i="11"/>
  <c r="E21" i="11"/>
  <c r="E20" i="11"/>
  <c r="E19" i="11"/>
  <c r="E18" i="11"/>
  <c r="E17" i="11"/>
  <c r="E15" i="11"/>
  <c r="E14" i="11"/>
  <c r="E13" i="11"/>
  <c r="D6" i="11" l="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E12" i="11" l="1"/>
  <c r="E11" i="11"/>
  <c r="C5" i="11" l="1"/>
  <c r="H7" i="11" l="1"/>
  <c r="H16" i="11" l="1"/>
  <c r="H22" i="11"/>
  <c r="H28" i="11"/>
  <c r="I7" i="11"/>
  <c r="H6" i="11"/>
  <c r="H11" i="11"/>
  <c r="H8" i="11"/>
  <c r="H12" i="11"/>
  <c r="H13" i="11"/>
  <c r="H14" i="11"/>
  <c r="H15" i="11"/>
  <c r="H19" i="11"/>
  <c r="H25" i="11"/>
  <c r="H17" i="11"/>
  <c r="H29" i="11"/>
  <c r="H18" i="11"/>
  <c r="H31" i="11"/>
  <c r="H27" i="11"/>
  <c r="H20" i="11"/>
  <c r="H30" i="11"/>
  <c r="H24" i="11"/>
  <c r="H23" i="11"/>
  <c r="H26" i="11"/>
  <c r="H21" i="11"/>
  <c r="I27" i="11" l="1"/>
  <c r="I22" i="11"/>
  <c r="I28" i="11"/>
  <c r="I16" i="11"/>
  <c r="I24" i="11"/>
  <c r="I12" i="11"/>
  <c r="I17" i="11"/>
  <c r="I18" i="11"/>
  <c r="I13" i="11"/>
  <c r="I26" i="11"/>
  <c r="I21" i="11"/>
  <c r="I29" i="11"/>
  <c r="I20" i="11"/>
  <c r="I8" i="11"/>
  <c r="I15" i="11"/>
  <c r="I23" i="11"/>
  <c r="I31" i="11"/>
  <c r="J7" i="11"/>
  <c r="I11" i="11"/>
  <c r="I14" i="11"/>
  <c r="I19" i="11"/>
  <c r="I25" i="11"/>
  <c r="I30" i="11"/>
  <c r="J27" i="11" l="1"/>
  <c r="J22" i="11"/>
  <c r="J28" i="11"/>
  <c r="J16" i="11"/>
  <c r="J19" i="11"/>
  <c r="J29" i="11"/>
  <c r="J24" i="11"/>
  <c r="J8" i="11"/>
  <c r="J14" i="11"/>
  <c r="J11" i="11"/>
  <c r="J20" i="11"/>
  <c r="J30" i="11"/>
  <c r="J12" i="11"/>
  <c r="J17" i="11"/>
  <c r="J21" i="11"/>
  <c r="J26" i="11"/>
  <c r="J31" i="11"/>
  <c r="J15" i="11"/>
  <c r="J25" i="11"/>
  <c r="K7" i="11"/>
  <c r="J13" i="11"/>
  <c r="J18" i="11"/>
  <c r="J23" i="11"/>
  <c r="K29" i="11" l="1"/>
  <c r="K22" i="11"/>
  <c r="K16" i="11"/>
  <c r="K28" i="11"/>
  <c r="K31" i="11"/>
  <c r="K12" i="11"/>
  <c r="K20" i="11"/>
  <c r="K21" i="11"/>
  <c r="K11" i="11"/>
  <c r="K30" i="11"/>
  <c r="K15" i="11"/>
  <c r="K25" i="11"/>
  <c r="K17" i="11"/>
  <c r="K26" i="11"/>
  <c r="K13" i="11"/>
  <c r="K18" i="11"/>
  <c r="K23" i="11"/>
  <c r="K27" i="11"/>
  <c r="L7" i="11"/>
  <c r="K8" i="11"/>
  <c r="K14" i="11"/>
  <c r="K19" i="11"/>
  <c r="K24" i="11"/>
  <c r="L29" i="11" l="1"/>
  <c r="L22" i="11"/>
  <c r="L28" i="11"/>
  <c r="L16" i="11"/>
  <c r="L8" i="11"/>
  <c r="L14" i="11"/>
  <c r="L19" i="11"/>
  <c r="L20" i="11"/>
  <c r="L15" i="11"/>
  <c r="L12" i="11"/>
  <c r="L17" i="11"/>
  <c r="L27" i="11"/>
  <c r="L23" i="11"/>
  <c r="L11" i="11"/>
  <c r="L25" i="11"/>
  <c r="L21" i="11"/>
  <c r="M7" i="11"/>
  <c r="L13" i="11"/>
  <c r="L18" i="11"/>
  <c r="L30" i="11"/>
  <c r="L31" i="11"/>
  <c r="L24" i="11"/>
  <c r="L26" i="11"/>
  <c r="M27" i="11" l="1"/>
  <c r="M28" i="11"/>
  <c r="M16" i="11"/>
  <c r="M22" i="11"/>
  <c r="M15" i="11"/>
  <c r="M19" i="11"/>
  <c r="M8" i="11"/>
  <c r="M29" i="11"/>
  <c r="M11" i="11"/>
  <c r="M20" i="11"/>
  <c r="M30" i="11"/>
  <c r="M14" i="11"/>
  <c r="M24" i="11"/>
  <c r="M25" i="11"/>
  <c r="M12" i="11"/>
  <c r="M17" i="11"/>
  <c r="M21" i="11"/>
  <c r="M26" i="11"/>
  <c r="M31" i="11"/>
  <c r="N7" i="11"/>
  <c r="M13" i="11"/>
  <c r="M18" i="11"/>
  <c r="M23" i="11"/>
  <c r="N30" i="11" l="1"/>
  <c r="N28" i="11"/>
  <c r="N16" i="11"/>
  <c r="N22" i="11"/>
  <c r="N31" i="11"/>
  <c r="N13" i="11"/>
  <c r="N19" i="11"/>
  <c r="N14" i="11"/>
  <c r="O7" i="11"/>
  <c r="N8" i="11"/>
  <c r="N24" i="11"/>
  <c r="N11" i="11"/>
  <c r="N15" i="11"/>
  <c r="N20" i="11"/>
  <c r="N25" i="11"/>
  <c r="N12" i="11"/>
  <c r="N17" i="11"/>
  <c r="N21" i="11"/>
  <c r="N26" i="11"/>
  <c r="N18" i="11"/>
  <c r="N23" i="11"/>
  <c r="N27" i="11"/>
  <c r="N29" i="11"/>
  <c r="O6" i="11" l="1"/>
  <c r="O28" i="11"/>
  <c r="O22" i="11"/>
  <c r="O16" i="11"/>
  <c r="O19" i="11"/>
  <c r="O25" i="11"/>
  <c r="O15" i="11"/>
  <c r="P7" i="11"/>
  <c r="O29" i="11"/>
  <c r="O13" i="11"/>
  <c r="O20" i="11"/>
  <c r="O30" i="11"/>
  <c r="O14" i="11"/>
  <c r="O24" i="11"/>
  <c r="O17" i="11"/>
  <c r="O26" i="11"/>
  <c r="O31" i="11"/>
  <c r="O11" i="11"/>
  <c r="O21" i="11"/>
  <c r="O8" i="11"/>
  <c r="O12" i="11"/>
  <c r="O18" i="11"/>
  <c r="O23" i="11"/>
  <c r="O27" i="11"/>
  <c r="P23" i="11" l="1"/>
  <c r="P28" i="11"/>
  <c r="P16" i="11"/>
  <c r="P22" i="11"/>
  <c r="P12" i="11"/>
  <c r="P13" i="11"/>
  <c r="P31" i="11"/>
  <c r="Q7" i="11"/>
  <c r="P17" i="11"/>
  <c r="P30" i="11"/>
  <c r="P11" i="11"/>
  <c r="P18" i="11"/>
  <c r="P20" i="11"/>
  <c r="P29" i="11"/>
  <c r="P24" i="11"/>
  <c r="P8" i="11"/>
  <c r="P14" i="11"/>
  <c r="P19" i="11"/>
  <c r="P25" i="11"/>
  <c r="P21" i="11"/>
  <c r="P15" i="11"/>
  <c r="P26" i="11"/>
  <c r="P27" i="11"/>
  <c r="Q31" i="11"/>
  <c r="Q30" i="11" l="1"/>
  <c r="Q16" i="11"/>
  <c r="Q22" i="11"/>
  <c r="Q28" i="11"/>
  <c r="Q12" i="11"/>
  <c r="Q20" i="11"/>
  <c r="Q26" i="11"/>
  <c r="Q15" i="11"/>
  <c r="Q23" i="11"/>
  <c r="Q27" i="11"/>
  <c r="R7" i="11"/>
  <c r="Q17" i="11"/>
  <c r="Q13" i="11"/>
  <c r="Q18" i="11"/>
  <c r="Q24" i="11"/>
  <c r="Q29" i="11"/>
  <c r="Q21" i="11"/>
  <c r="Q8" i="11"/>
  <c r="Q11" i="11"/>
  <c r="Q14" i="11"/>
  <c r="Q19" i="11"/>
  <c r="Q25" i="11"/>
  <c r="R27" i="11" l="1"/>
  <c r="R16" i="11"/>
  <c r="R22" i="11"/>
  <c r="R28" i="11"/>
  <c r="R31" i="11"/>
  <c r="R19" i="11"/>
  <c r="R12" i="11"/>
  <c r="R25" i="11"/>
  <c r="R17" i="11"/>
  <c r="R30" i="11"/>
  <c r="R11" i="11"/>
  <c r="R24" i="11"/>
  <c r="R14" i="11"/>
  <c r="R20" i="11"/>
  <c r="R26" i="11"/>
  <c r="S7" i="11"/>
  <c r="R15" i="11"/>
  <c r="R21" i="11"/>
  <c r="R29" i="11"/>
  <c r="R8" i="11"/>
  <c r="R13" i="11"/>
  <c r="R18" i="11"/>
  <c r="R23" i="11"/>
  <c r="S30" i="11" l="1"/>
  <c r="S16" i="11"/>
  <c r="S28" i="11"/>
  <c r="S22" i="11"/>
  <c r="S31" i="11"/>
  <c r="S12" i="11"/>
  <c r="S21" i="11"/>
  <c r="S17" i="11"/>
  <c r="S26" i="11"/>
  <c r="S8" i="11"/>
  <c r="S18" i="11"/>
  <c r="S14" i="11"/>
  <c r="S19" i="11"/>
  <c r="S24" i="11"/>
  <c r="S29" i="11"/>
  <c r="S13" i="11"/>
  <c r="S23" i="11"/>
  <c r="S27" i="11"/>
  <c r="T7" i="11"/>
  <c r="S11" i="11"/>
  <c r="S15" i="11"/>
  <c r="S20" i="11"/>
  <c r="S25" i="11"/>
  <c r="T30" i="11" l="1"/>
  <c r="T16" i="11"/>
  <c r="T22" i="11"/>
  <c r="T28" i="11"/>
  <c r="U7" i="11"/>
  <c r="T13" i="11"/>
  <c r="T18" i="11"/>
  <c r="T31" i="11"/>
  <c r="T24" i="11"/>
  <c r="T8" i="11"/>
  <c r="T14" i="11"/>
  <c r="T20" i="11"/>
  <c r="T25" i="11"/>
  <c r="T21" i="11"/>
  <c r="T19" i="11"/>
  <c r="T12" i="11"/>
  <c r="T15" i="11"/>
  <c r="T26" i="11"/>
  <c r="T27" i="11"/>
  <c r="T11" i="11"/>
  <c r="T17" i="11"/>
  <c r="T29" i="11"/>
  <c r="T23" i="11"/>
  <c r="U31" i="11" l="1"/>
  <c r="U22" i="11"/>
  <c r="U28" i="11"/>
  <c r="U16" i="11"/>
  <c r="U14" i="11"/>
  <c r="U23" i="11"/>
  <c r="U27" i="11"/>
  <c r="U8" i="11"/>
  <c r="U15" i="11"/>
  <c r="U29" i="11"/>
  <c r="V7" i="11"/>
  <c r="U21" i="11"/>
  <c r="U12" i="11"/>
  <c r="U18" i="11"/>
  <c r="U24" i="11"/>
  <c r="U30" i="11"/>
  <c r="U13" i="11"/>
  <c r="U19" i="11"/>
  <c r="U25" i="11"/>
  <c r="U11" i="11"/>
  <c r="U17" i="11"/>
  <c r="U20" i="11"/>
  <c r="U26" i="11"/>
  <c r="V6" i="11" l="1"/>
  <c r="V22" i="11"/>
  <c r="V28" i="11"/>
  <c r="V16" i="11"/>
  <c r="V30" i="11"/>
  <c r="V11" i="11"/>
  <c r="V13" i="11"/>
  <c r="V20" i="11"/>
  <c r="V23" i="11"/>
  <c r="V15" i="11"/>
  <c r="V25" i="11"/>
  <c r="V8" i="11"/>
  <c r="V18" i="11"/>
  <c r="V27" i="11"/>
  <c r="V12" i="11"/>
  <c r="V17" i="11"/>
  <c r="V21" i="11"/>
  <c r="V26" i="11"/>
  <c r="V31" i="11"/>
  <c r="W7" i="11"/>
  <c r="V14" i="11"/>
  <c r="V19" i="11"/>
  <c r="V24" i="11"/>
  <c r="V29" i="11"/>
  <c r="W29" i="11" l="1"/>
  <c r="W22" i="11"/>
  <c r="W28" i="11"/>
  <c r="W16" i="11"/>
  <c r="W23" i="11"/>
  <c r="W8" i="11"/>
  <c r="W20" i="11"/>
  <c r="W11" i="11"/>
  <c r="W13" i="11"/>
  <c r="W27" i="11"/>
  <c r="W18" i="11"/>
  <c r="W30" i="11"/>
  <c r="W15" i="11"/>
  <c r="W25" i="11"/>
  <c r="W12" i="11"/>
  <c r="W17" i="11"/>
  <c r="W21" i="11"/>
  <c r="W26" i="11"/>
  <c r="W31" i="11"/>
  <c r="X7" i="11"/>
  <c r="W14" i="11"/>
  <c r="W19" i="11"/>
  <c r="W24" i="11"/>
  <c r="X23" i="11" l="1"/>
  <c r="X22" i="11"/>
  <c r="X28" i="11"/>
  <c r="X16" i="11"/>
  <c r="X24" i="11"/>
  <c r="X12" i="11"/>
  <c r="X27" i="11"/>
  <c r="X17" i="11"/>
  <c r="X31" i="11"/>
  <c r="X8" i="11"/>
  <c r="X18" i="11"/>
  <c r="X14" i="11"/>
  <c r="X26" i="11"/>
  <c r="X21" i="11"/>
  <c r="X13" i="11"/>
  <c r="X30" i="11"/>
  <c r="X20" i="11"/>
  <c r="Y7" i="11"/>
  <c r="X19" i="11"/>
  <c r="X11" i="11"/>
  <c r="X15" i="11"/>
  <c r="X25" i="11"/>
  <c r="X29" i="11"/>
  <c r="Y31" i="11" l="1"/>
  <c r="Y28" i="11"/>
  <c r="Y16" i="11"/>
  <c r="Y22" i="11"/>
  <c r="Y13" i="11"/>
  <c r="Y24" i="11"/>
  <c r="Z7" i="11"/>
  <c r="Y27" i="11"/>
  <c r="Y17" i="11"/>
  <c r="Y8" i="11"/>
  <c r="Y18" i="11"/>
  <c r="Y29" i="11"/>
  <c r="Y20" i="11"/>
  <c r="Y23" i="11"/>
  <c r="Y11" i="11"/>
  <c r="Y14" i="11"/>
  <c r="Y19" i="11"/>
  <c r="Y25" i="11"/>
  <c r="Y30" i="11"/>
  <c r="Y12" i="11"/>
  <c r="Y15" i="11"/>
  <c r="Y21" i="11"/>
  <c r="Y26" i="11"/>
  <c r="Z30" i="11" l="1"/>
  <c r="Z28" i="11"/>
  <c r="Z22" i="11"/>
  <c r="Z16" i="11"/>
  <c r="Z23" i="11"/>
  <c r="Z13" i="11"/>
  <c r="Z17" i="11"/>
  <c r="Z12" i="11"/>
  <c r="Z20" i="11"/>
  <c r="Z31" i="11"/>
  <c r="Z25" i="11"/>
  <c r="Z11" i="11"/>
  <c r="Z18" i="11"/>
  <c r="Z26" i="11"/>
  <c r="Z8" i="11"/>
  <c r="Z15" i="11"/>
  <c r="Z21" i="11"/>
  <c r="Z27" i="11"/>
  <c r="AA7" i="11"/>
  <c r="Z14" i="11"/>
  <c r="Z19" i="11"/>
  <c r="Z24" i="11"/>
  <c r="Z29" i="11"/>
  <c r="AA30" i="11" l="1"/>
  <c r="AA28" i="11"/>
  <c r="AA16" i="11"/>
  <c r="AA22" i="11"/>
  <c r="AA19" i="11"/>
  <c r="AA11" i="11"/>
  <c r="AA14" i="11"/>
  <c r="AA21" i="11"/>
  <c r="AA8" i="11"/>
  <c r="AA15" i="11"/>
  <c r="AA23" i="11"/>
  <c r="AA12" i="11"/>
  <c r="AA20" i="11"/>
  <c r="AB7" i="11"/>
  <c r="AA13" i="11"/>
  <c r="AA17" i="11"/>
  <c r="AA25" i="11"/>
  <c r="AA18" i="11"/>
  <c r="AA24" i="11"/>
  <c r="AA26" i="11"/>
  <c r="AA27" i="11"/>
  <c r="AA29" i="11"/>
  <c r="AA31" i="11"/>
  <c r="AB24" i="11" l="1"/>
  <c r="AB28" i="11"/>
  <c r="AB16" i="11"/>
  <c r="AB22" i="11"/>
  <c r="AB18" i="11"/>
  <c r="AB30" i="11"/>
  <c r="AB8" i="11"/>
  <c r="AB26" i="11"/>
  <c r="AB13" i="11"/>
  <c r="AC7" i="11"/>
  <c r="AB19" i="11"/>
  <c r="AB20" i="11"/>
  <c r="AB29" i="11"/>
  <c r="AB11" i="11"/>
  <c r="AB15" i="11"/>
  <c r="AB25" i="11"/>
  <c r="AB21" i="11"/>
  <c r="AB31" i="11"/>
  <c r="AB14" i="11"/>
  <c r="AB12" i="11"/>
  <c r="AB17" i="11"/>
  <c r="AB27" i="11"/>
  <c r="AB23" i="11"/>
  <c r="AC27" i="11" l="1"/>
  <c r="AC16" i="11"/>
  <c r="AC22" i="11"/>
  <c r="AC28" i="11"/>
  <c r="AC24" i="11"/>
  <c r="AC6" i="11"/>
  <c r="AC21" i="11"/>
  <c r="AC12" i="11"/>
  <c r="AC13" i="11"/>
  <c r="AC31" i="11"/>
  <c r="AC18" i="11"/>
  <c r="AC8" i="11"/>
  <c r="AC15" i="11"/>
  <c r="AC26" i="11"/>
  <c r="AC29" i="11"/>
  <c r="AC11" i="11"/>
  <c r="AC14" i="11"/>
  <c r="AC20" i="11"/>
  <c r="AC25" i="11"/>
  <c r="AC30" i="11"/>
  <c r="AD7" i="11"/>
  <c r="AC19" i="11"/>
  <c r="AC17" i="11"/>
  <c r="AC23" i="11"/>
  <c r="AD27" i="11" l="1"/>
  <c r="AD28" i="11"/>
  <c r="AD16" i="11"/>
  <c r="AD22" i="11"/>
  <c r="AD31" i="11"/>
  <c r="AD11" i="11"/>
  <c r="AD20" i="11"/>
  <c r="AD25" i="11"/>
  <c r="AD15" i="11"/>
  <c r="AD12" i="11"/>
  <c r="AD17" i="11"/>
  <c r="AD21" i="11"/>
  <c r="AD26" i="11"/>
  <c r="AE7" i="11"/>
  <c r="AD13" i="11"/>
  <c r="AD18" i="11"/>
  <c r="AD23" i="11"/>
  <c r="AD29" i="11"/>
  <c r="AD8" i="11"/>
  <c r="AD14" i="11"/>
  <c r="AD19" i="11"/>
  <c r="AD24" i="11"/>
  <c r="AD30" i="11"/>
  <c r="AE31" i="11" l="1"/>
  <c r="AE16" i="11"/>
  <c r="AE22" i="11"/>
  <c r="AE28" i="11"/>
  <c r="AF7" i="11"/>
  <c r="AE8" i="11"/>
  <c r="AE17" i="11"/>
  <c r="AE15" i="11"/>
  <c r="AE11" i="11"/>
  <c r="AE20" i="11"/>
  <c r="AE14" i="11"/>
  <c r="AE24" i="11"/>
  <c r="AE25" i="11"/>
  <c r="AE30" i="11"/>
  <c r="AE13" i="11"/>
  <c r="AE18" i="11"/>
  <c r="AE27" i="11"/>
  <c r="AE12" i="11"/>
  <c r="AE19" i="11"/>
  <c r="AE23" i="11"/>
  <c r="AE29" i="11"/>
  <c r="AE21" i="11"/>
  <c r="AE26" i="11"/>
  <c r="AF20" i="11" l="1"/>
  <c r="AF16" i="11"/>
  <c r="AF22" i="11"/>
  <c r="AF28" i="11"/>
  <c r="AF8" i="11"/>
  <c r="AF26" i="11"/>
  <c r="AF27" i="11"/>
  <c r="AF14" i="11"/>
  <c r="AF21" i="11"/>
  <c r="AF15" i="11"/>
  <c r="AF11" i="11"/>
  <c r="AF29" i="11"/>
  <c r="AF23" i="11"/>
  <c r="AF30" i="11"/>
  <c r="AF12" i="11"/>
  <c r="AF17" i="11"/>
  <c r="AF31" i="11"/>
  <c r="AF19" i="11"/>
  <c r="AF24" i="11"/>
  <c r="AG7" i="11"/>
  <c r="AF13" i="11"/>
  <c r="AF18" i="11"/>
  <c r="AF25" i="11"/>
  <c r="AG29" i="11" l="1"/>
  <c r="AG22" i="11"/>
  <c r="AG28" i="11"/>
  <c r="AG16" i="11"/>
  <c r="AG31" i="11"/>
  <c r="AG17" i="11"/>
  <c r="AG20" i="11"/>
  <c r="AG11" i="11"/>
  <c r="AG15" i="11"/>
  <c r="AH7" i="11"/>
  <c r="AG8" i="11"/>
  <c r="AG13" i="11"/>
  <c r="AG18" i="11"/>
  <c r="AG26" i="11"/>
  <c r="AG21" i="11"/>
  <c r="AG25" i="11"/>
  <c r="AG12" i="11"/>
  <c r="AG14" i="11"/>
  <c r="AG19" i="11"/>
  <c r="AG30" i="11"/>
  <c r="AG23" i="11"/>
  <c r="AG27" i="11"/>
  <c r="AG24" i="11"/>
  <c r="AH31" i="11" l="1"/>
  <c r="AH16" i="11"/>
  <c r="AH22" i="11"/>
  <c r="AH28" i="11"/>
  <c r="AH8" i="11"/>
  <c r="AI7" i="11"/>
  <c r="AH18" i="11"/>
  <c r="AH19" i="11"/>
  <c r="AH13" i="11"/>
  <c r="AH23" i="11"/>
  <c r="AH14" i="11"/>
  <c r="AH24" i="11"/>
  <c r="AH27" i="11"/>
  <c r="AH29" i="11"/>
  <c r="AH11" i="11"/>
  <c r="AH15" i="11"/>
  <c r="AH20" i="11"/>
  <c r="AH25" i="11"/>
  <c r="AH30" i="11"/>
  <c r="AH12" i="11"/>
  <c r="AH17" i="11"/>
  <c r="AH21" i="11"/>
  <c r="AH26" i="11"/>
  <c r="AI30" i="11" l="1"/>
  <c r="AI22" i="11"/>
  <c r="AI28" i="11"/>
  <c r="AI16" i="11"/>
  <c r="AI13" i="11"/>
  <c r="AI14" i="11"/>
  <c r="AI24" i="11"/>
  <c r="AI18" i="11"/>
  <c r="AI29" i="11"/>
  <c r="AI27" i="11"/>
  <c r="AJ7" i="11"/>
  <c r="AI8" i="11"/>
  <c r="AI19" i="11"/>
  <c r="AI23" i="11"/>
  <c r="AI12" i="11"/>
  <c r="AI17" i="11"/>
  <c r="AI21" i="11"/>
  <c r="AI26" i="11"/>
  <c r="AI31" i="11"/>
  <c r="AI11" i="11"/>
  <c r="AI15" i="11"/>
  <c r="AI20" i="11"/>
  <c r="AI25" i="11"/>
  <c r="AJ30" i="11" l="1"/>
  <c r="AJ22" i="11"/>
  <c r="AJ28" i="11"/>
  <c r="AJ16" i="11"/>
  <c r="AJ24" i="11"/>
  <c r="AJ6" i="11"/>
  <c r="AJ13" i="11"/>
  <c r="AJ18" i="11"/>
  <c r="AJ19" i="11"/>
  <c r="AJ8" i="11"/>
  <c r="AJ26" i="11"/>
  <c r="AJ25" i="11"/>
  <c r="AJ12" i="11"/>
  <c r="AJ15" i="11"/>
  <c r="AJ29" i="11"/>
  <c r="AJ21" i="11"/>
  <c r="AJ27" i="11"/>
  <c r="AJ14" i="11"/>
  <c r="AJ20" i="11"/>
  <c r="AK7" i="11"/>
  <c r="AJ11" i="11"/>
  <c r="AJ17" i="11"/>
  <c r="AJ31" i="11"/>
  <c r="AJ23" i="11"/>
  <c r="AK30" i="11" l="1"/>
  <c r="AK28" i="11"/>
  <c r="AK16" i="11"/>
  <c r="AK22" i="11"/>
  <c r="AK20" i="11"/>
  <c r="AK23" i="11"/>
  <c r="AK19" i="11"/>
  <c r="AK12" i="11"/>
  <c r="AK31" i="11"/>
  <c r="AK15" i="11"/>
  <c r="AK26" i="11"/>
  <c r="AL7" i="11"/>
  <c r="AK17" i="11"/>
  <c r="AK27" i="11"/>
  <c r="AK8" i="11"/>
  <c r="AK13" i="11"/>
  <c r="AK18" i="11"/>
  <c r="AK24" i="11"/>
  <c r="AK29" i="11"/>
  <c r="AK11" i="11"/>
  <c r="AK14" i="11"/>
  <c r="AK21" i="11"/>
  <c r="AK25" i="11"/>
  <c r="AL30" i="11" l="1"/>
  <c r="AL28" i="11"/>
  <c r="AL22" i="11"/>
  <c r="AL16" i="11"/>
  <c r="AL31" i="11"/>
  <c r="AL12" i="11"/>
  <c r="AL17" i="11"/>
  <c r="AL21" i="11"/>
  <c r="AL26" i="11"/>
  <c r="AL13" i="11"/>
  <c r="AL23" i="11"/>
  <c r="AL14" i="11"/>
  <c r="AL24" i="11"/>
  <c r="AL29" i="11"/>
  <c r="AM7" i="11"/>
  <c r="AL18" i="11"/>
  <c r="AL27" i="11"/>
  <c r="AL8" i="11"/>
  <c r="AL19" i="11"/>
  <c r="AL11" i="11"/>
  <c r="AL15" i="11"/>
  <c r="AL20" i="11"/>
  <c r="AL25" i="11"/>
  <c r="AM31" i="11" l="1"/>
  <c r="AM28" i="11"/>
  <c r="AM22" i="11"/>
  <c r="AM16" i="11"/>
  <c r="AM27" i="11"/>
  <c r="AM8" i="11"/>
  <c r="AM12" i="11"/>
  <c r="AM17" i="11"/>
  <c r="AM23" i="11"/>
  <c r="AM13" i="11"/>
  <c r="AM15" i="11"/>
  <c r="AM20" i="11"/>
  <c r="AM25" i="11"/>
  <c r="AM30" i="11"/>
  <c r="AN7" i="11"/>
  <c r="AM14" i="11"/>
  <c r="AM18" i="11"/>
  <c r="AM24" i="11"/>
  <c r="AM29" i="11"/>
  <c r="AM11" i="11"/>
  <c r="AM19" i="11"/>
  <c r="AM21" i="11"/>
  <c r="AM26" i="11"/>
  <c r="AN23" i="11" l="1"/>
  <c r="AN28" i="11"/>
  <c r="AN16" i="11"/>
  <c r="AN22" i="11"/>
  <c r="AN13" i="11"/>
  <c r="AO7" i="11"/>
  <c r="AO29" i="11" s="1"/>
  <c r="AN18" i="11"/>
  <c r="AN20" i="11"/>
  <c r="AN12" i="11"/>
  <c r="AN24" i="11"/>
  <c r="AN17" i="11"/>
  <c r="AN30" i="11"/>
  <c r="AN26" i="11"/>
  <c r="AN19" i="11"/>
  <c r="AN8" i="11"/>
  <c r="AN14" i="11"/>
  <c r="AN25" i="11"/>
  <c r="AN29" i="11"/>
  <c r="AN21" i="11"/>
  <c r="AN11" i="11"/>
  <c r="AN15" i="11"/>
  <c r="AN27" i="11"/>
  <c r="AN31" i="11"/>
  <c r="AO31" i="11"/>
  <c r="AO15" i="11"/>
  <c r="AO27" i="11" l="1"/>
  <c r="AO12" i="11"/>
  <c r="AO14" i="11"/>
  <c r="AO20" i="11"/>
  <c r="AO13" i="11"/>
  <c r="AO17" i="11"/>
  <c r="AO18" i="11"/>
  <c r="AO24" i="11"/>
  <c r="AO25" i="11"/>
  <c r="AO26" i="11"/>
  <c r="AO8" i="11"/>
  <c r="AO11" i="11"/>
  <c r="AO23" i="11"/>
  <c r="AO16" i="11"/>
  <c r="AO22" i="11"/>
  <c r="AO28" i="11"/>
  <c r="AO30" i="11"/>
  <c r="AO19" i="11"/>
  <c r="AO21" i="11"/>
  <c r="AP7" i="11"/>
  <c r="AP25" i="11" s="1"/>
  <c r="AP31" i="11"/>
  <c r="AP15" i="11"/>
  <c r="AP21" i="11" l="1"/>
  <c r="AP27" i="11"/>
  <c r="AP12" i="11"/>
  <c r="AQ7" i="11"/>
  <c r="AQ14" i="11" s="1"/>
  <c r="AP14" i="11"/>
  <c r="AP11" i="11"/>
  <c r="AP13" i="11"/>
  <c r="AP29" i="11"/>
  <c r="AP30" i="11"/>
  <c r="AQ16" i="11"/>
  <c r="AQ28" i="11"/>
  <c r="AQ22" i="11"/>
  <c r="AP17" i="11"/>
  <c r="AP23" i="11"/>
  <c r="AP20" i="11"/>
  <c r="AP28" i="11"/>
  <c r="AP16" i="11"/>
  <c r="AP22" i="11"/>
  <c r="AP24" i="11"/>
  <c r="AP8" i="11"/>
  <c r="AP26" i="11"/>
  <c r="AP18" i="11"/>
  <c r="AP19" i="11"/>
  <c r="AQ31" i="11"/>
  <c r="AQ30" i="11"/>
  <c r="AQ24" i="11"/>
  <c r="AQ20" i="11"/>
  <c r="AQ15" i="11"/>
  <c r="AQ17" i="11" l="1"/>
  <c r="AQ18" i="11"/>
  <c r="AQ19" i="11"/>
  <c r="AQ21" i="11"/>
  <c r="AQ23" i="11"/>
  <c r="AQ26" i="11"/>
  <c r="AQ25" i="11"/>
  <c r="AQ27" i="11"/>
  <c r="AR7" i="11"/>
  <c r="AR18" i="11" s="1"/>
  <c r="AQ8" i="11"/>
  <c r="AQ6" i="11"/>
  <c r="AQ11" i="11"/>
  <c r="AQ12" i="11"/>
  <c r="AQ13" i="11"/>
  <c r="AQ29" i="11"/>
  <c r="AR16" i="11"/>
  <c r="AR31" i="11"/>
  <c r="AR29" i="11"/>
  <c r="AR24" i="11"/>
  <c r="AR20" i="11"/>
  <c r="AR30" i="11"/>
  <c r="AR15" i="11"/>
  <c r="AR27" i="11" l="1"/>
  <c r="AR19" i="11"/>
  <c r="AR23" i="11"/>
  <c r="AR21" i="11"/>
  <c r="AR28" i="11"/>
  <c r="AR26" i="11"/>
  <c r="AS7" i="11"/>
  <c r="AS28" i="11" s="1"/>
  <c r="AR8" i="11"/>
  <c r="AR25" i="11"/>
  <c r="AR22" i="11"/>
  <c r="AR11" i="11"/>
  <c r="AR12" i="11"/>
  <c r="AR13" i="11"/>
  <c r="AR14" i="11"/>
  <c r="AR17" i="11"/>
  <c r="AS16" i="11"/>
  <c r="AS31" i="11"/>
  <c r="AS30" i="11"/>
  <c r="AS29" i="11"/>
  <c r="AS27" i="11"/>
  <c r="AS26" i="11"/>
  <c r="AS25" i="11"/>
  <c r="AS24" i="11"/>
  <c r="AS23" i="11"/>
  <c r="AS20" i="11"/>
  <c r="AS15" i="11"/>
  <c r="AS21" i="11" l="1"/>
  <c r="AT7" i="11"/>
  <c r="AT17" i="11" s="1"/>
  <c r="AS8" i="11"/>
  <c r="AS11" i="11"/>
  <c r="AS12" i="11"/>
  <c r="AS13" i="11"/>
  <c r="AS19" i="11"/>
  <c r="AS14" i="11"/>
  <c r="AS17" i="11"/>
  <c r="AS22" i="11"/>
  <c r="AS18" i="11"/>
  <c r="AT28" i="11"/>
  <c r="AT16" i="11"/>
  <c r="AT31" i="11"/>
  <c r="AT30" i="11"/>
  <c r="AT29" i="11"/>
  <c r="AT26" i="11"/>
  <c r="AT24" i="11"/>
  <c r="AT20" i="11"/>
  <c r="AT15" i="11"/>
  <c r="AT18" i="11" l="1"/>
  <c r="AT19" i="11"/>
  <c r="AT21" i="11"/>
  <c r="AT25" i="11"/>
  <c r="AT22" i="11"/>
  <c r="AT11" i="11"/>
  <c r="AT12" i="11"/>
  <c r="AT13" i="11"/>
  <c r="AT27" i="11"/>
  <c r="AT14" i="11"/>
  <c r="AU7" i="11"/>
  <c r="AU22" i="11" s="1"/>
  <c r="AT23" i="11"/>
  <c r="AT8" i="11"/>
  <c r="AU16" i="11"/>
  <c r="AU28" i="11"/>
  <c r="AU31" i="11"/>
  <c r="AU30" i="11"/>
  <c r="AU29" i="11"/>
  <c r="AU26" i="11"/>
  <c r="AU24" i="11"/>
  <c r="AU20" i="11"/>
  <c r="AU15" i="11"/>
  <c r="AU18" i="11" l="1"/>
  <c r="AU21" i="11"/>
  <c r="AU23" i="11"/>
  <c r="AU27" i="11"/>
  <c r="AU8" i="11"/>
  <c r="AV7" i="11"/>
  <c r="AV22" i="11" s="1"/>
  <c r="AU13" i="11"/>
  <c r="AU14" i="11"/>
  <c r="AU19" i="11"/>
  <c r="AU25" i="11"/>
  <c r="AU11" i="11"/>
  <c r="AU12" i="11"/>
  <c r="AU17" i="11"/>
  <c r="AV28" i="11"/>
  <c r="AV16" i="11"/>
  <c r="AV24" i="11"/>
  <c r="AV20" i="11"/>
  <c r="AV30" i="11"/>
  <c r="AV25" i="11"/>
  <c r="AV31" i="11"/>
  <c r="AV29" i="11"/>
  <c r="AV26" i="11"/>
  <c r="AV15" i="11"/>
  <c r="AV27" i="11" l="1"/>
  <c r="AV19" i="11"/>
  <c r="AV21" i="11"/>
  <c r="AW7" i="11"/>
  <c r="AW14" i="11" s="1"/>
  <c r="AV8" i="11"/>
  <c r="AV11" i="11"/>
  <c r="AV12" i="11"/>
  <c r="AV13" i="11"/>
  <c r="AV23" i="11"/>
  <c r="AV14" i="11"/>
  <c r="AV17" i="11"/>
  <c r="AV18" i="11"/>
  <c r="AW28" i="11"/>
  <c r="AW16" i="11"/>
  <c r="AW31" i="11"/>
  <c r="AW30" i="11"/>
  <c r="AW29" i="11"/>
  <c r="AW26" i="11"/>
  <c r="AW24" i="11"/>
  <c r="AW20" i="11"/>
  <c r="AW19" i="11"/>
  <c r="AW15" i="11"/>
  <c r="AW22" i="11" l="1"/>
  <c r="AX7" i="11"/>
  <c r="AX17" i="11" s="1"/>
  <c r="AW23" i="11"/>
  <c r="AW27" i="11"/>
  <c r="AW8" i="11"/>
  <c r="AW11" i="11"/>
  <c r="AW25" i="11"/>
  <c r="AW12" i="11"/>
  <c r="AW21" i="11"/>
  <c r="AW13" i="11"/>
  <c r="AW17" i="11"/>
  <c r="AW18" i="11"/>
  <c r="AX28" i="11"/>
  <c r="AX22" i="11"/>
  <c r="AX16" i="11"/>
  <c r="AX31" i="11"/>
  <c r="AX30" i="11"/>
  <c r="AX29" i="11"/>
  <c r="AX26" i="11"/>
  <c r="AX24" i="11"/>
  <c r="AX20" i="11"/>
  <c r="AX19" i="11"/>
  <c r="AX18" i="11"/>
  <c r="AX15" i="11"/>
  <c r="AX8" i="11" l="1"/>
  <c r="AY7" i="11"/>
  <c r="AY22" i="11" s="1"/>
  <c r="AX6" i="11"/>
  <c r="AX11" i="11"/>
  <c r="AX12" i="11"/>
  <c r="AX27" i="11"/>
  <c r="AX21" i="11"/>
  <c r="AX13" i="11"/>
  <c r="AX23" i="11"/>
  <c r="AX25" i="11"/>
  <c r="AX14" i="11"/>
  <c r="AY28" i="11"/>
  <c r="AY16" i="11"/>
  <c r="AY31" i="11"/>
  <c r="AY30" i="11"/>
  <c r="AY29" i="11"/>
  <c r="AY26" i="11"/>
  <c r="AY25" i="11"/>
  <c r="AY24" i="11"/>
  <c r="AY23" i="11"/>
  <c r="AY21" i="11"/>
  <c r="AY20" i="11"/>
  <c r="AY18" i="11"/>
  <c r="AY17" i="11"/>
  <c r="AY15" i="11"/>
  <c r="AY13" i="11"/>
  <c r="AY12" i="11"/>
  <c r="AY11" i="11"/>
  <c r="AY8" i="11"/>
  <c r="AZ7" i="11"/>
  <c r="AY27" i="11" l="1"/>
  <c r="AY14" i="11"/>
  <c r="AY19" i="11"/>
  <c r="AZ28" i="11"/>
  <c r="AZ16" i="11"/>
  <c r="AZ22" i="11"/>
  <c r="AZ30" i="11"/>
  <c r="AZ27" i="11"/>
  <c r="AZ25" i="11"/>
  <c r="AZ24" i="11"/>
  <c r="AZ23" i="11"/>
  <c r="AZ21" i="11"/>
  <c r="AZ20" i="11"/>
  <c r="AZ19" i="11"/>
  <c r="AZ31" i="11"/>
  <c r="AZ29" i="11"/>
  <c r="AZ26" i="11"/>
  <c r="AZ18" i="11"/>
  <c r="AZ17" i="11"/>
  <c r="AZ15" i="11"/>
  <c r="AZ14" i="11"/>
  <c r="AZ13" i="11"/>
  <c r="AZ11" i="11"/>
  <c r="AZ12" i="11"/>
  <c r="AZ8" i="11"/>
  <c r="BA7" i="11"/>
  <c r="BA16" i="11" l="1"/>
  <c r="BA22" i="11"/>
  <c r="BA28" i="11"/>
  <c r="BA31" i="11"/>
  <c r="BA30" i="11"/>
  <c r="BA29" i="11"/>
  <c r="BA27" i="11"/>
  <c r="BA26" i="11"/>
  <c r="BA25" i="11"/>
  <c r="BA24" i="11"/>
  <c r="BA23" i="11"/>
  <c r="BA20" i="11"/>
  <c r="BA21" i="11"/>
  <c r="BA18" i="11"/>
  <c r="BA17" i="11"/>
  <c r="BA15" i="11"/>
  <c r="BA14" i="11"/>
  <c r="BA13" i="11"/>
  <c r="BA19" i="11"/>
  <c r="BA12" i="11"/>
  <c r="BA11" i="11"/>
  <c r="BB7" i="11"/>
  <c r="BA8" i="11"/>
  <c r="BB16" i="11" l="1"/>
  <c r="BB22" i="11"/>
  <c r="BB28" i="11"/>
  <c r="BB31" i="11"/>
  <c r="BB30" i="11"/>
  <c r="BB29" i="11"/>
  <c r="BB27" i="11"/>
  <c r="BB26" i="11"/>
  <c r="BB25" i="11"/>
  <c r="BB24" i="11"/>
  <c r="BB23" i="11"/>
  <c r="BB21" i="11"/>
  <c r="BB20" i="11"/>
  <c r="BB19" i="11"/>
  <c r="BB18" i="11"/>
  <c r="BB17" i="11"/>
  <c r="BB15" i="11"/>
  <c r="BB14" i="11"/>
  <c r="BB13" i="11"/>
  <c r="BB12" i="11"/>
  <c r="BB11" i="11"/>
  <c r="BB8" i="11"/>
  <c r="BC7" i="11"/>
  <c r="BC16" i="11" l="1"/>
  <c r="BC22" i="11"/>
  <c r="BC28" i="11"/>
  <c r="BC31" i="11"/>
  <c r="BC30" i="11"/>
  <c r="BC29" i="11"/>
  <c r="BC27" i="11"/>
  <c r="BC26" i="11"/>
  <c r="BC25" i="11"/>
  <c r="BC24" i="11"/>
  <c r="BC23" i="11"/>
  <c r="BC21" i="11"/>
  <c r="BC20" i="11"/>
  <c r="BC18" i="11"/>
  <c r="BC17" i="11"/>
  <c r="BC19" i="11"/>
  <c r="BC15" i="11"/>
  <c r="BC14" i="11"/>
  <c r="BC13" i="11"/>
  <c r="BC12" i="11"/>
  <c r="BC11" i="11"/>
  <c r="BD7" i="11"/>
  <c r="BC8" i="11"/>
  <c r="BD16" i="11" l="1"/>
  <c r="BD22" i="11"/>
  <c r="BD28" i="11"/>
  <c r="BD24" i="11"/>
  <c r="BD23" i="11"/>
  <c r="BD21" i="11"/>
  <c r="BD20" i="11"/>
  <c r="BD19" i="11"/>
  <c r="BD31" i="11"/>
  <c r="BD29" i="11"/>
  <c r="BD26" i="11"/>
  <c r="BD30" i="11"/>
  <c r="BD27" i="11"/>
  <c r="BD25" i="11"/>
  <c r="BD18" i="11"/>
  <c r="BD17" i="11"/>
  <c r="BD15" i="11"/>
  <c r="BD14" i="11"/>
  <c r="BD13" i="11"/>
  <c r="BD12" i="11"/>
  <c r="BD11" i="11"/>
  <c r="BE7" i="11"/>
  <c r="BD8" i="11"/>
  <c r="BE22" i="11" l="1"/>
  <c r="BE28" i="11"/>
  <c r="BE16" i="11"/>
  <c r="BE31" i="11"/>
  <c r="BE30" i="11"/>
  <c r="BE29" i="11"/>
  <c r="BE27" i="11"/>
  <c r="BE26" i="11"/>
  <c r="BE25" i="11"/>
  <c r="BE24" i="11"/>
  <c r="BE23" i="11"/>
  <c r="BE21" i="11"/>
  <c r="BE19" i="11"/>
  <c r="BE18" i="11"/>
  <c r="BE17" i="11"/>
  <c r="BE15" i="11"/>
  <c r="BE14" i="11"/>
  <c r="BE13" i="11"/>
  <c r="BE20" i="11"/>
  <c r="BE11" i="11"/>
  <c r="BE12" i="11"/>
  <c r="BE6" i="11"/>
  <c r="BE8" i="11"/>
  <c r="BF7" i="11"/>
  <c r="BF16" i="11" l="1"/>
  <c r="BF22" i="11"/>
  <c r="BF28" i="11"/>
  <c r="BF31" i="11"/>
  <c r="BF30" i="11"/>
  <c r="BF29" i="11"/>
  <c r="BF27" i="11"/>
  <c r="BF26" i="11"/>
  <c r="BF25" i="11"/>
  <c r="BF24" i="11"/>
  <c r="BF23" i="11"/>
  <c r="BF21" i="11"/>
  <c r="BF20" i="11"/>
  <c r="BF19" i="11"/>
  <c r="BF18" i="11"/>
  <c r="BF17" i="11"/>
  <c r="BF15" i="11"/>
  <c r="BF14" i="11"/>
  <c r="BF13" i="11"/>
  <c r="BF12" i="11"/>
  <c r="BF11" i="11"/>
  <c r="BG7" i="11"/>
  <c r="BF8" i="11"/>
  <c r="BG22" i="11" l="1"/>
  <c r="BG28" i="11"/>
  <c r="BG16" i="11"/>
  <c r="BG31" i="11"/>
  <c r="BG30" i="11"/>
  <c r="BG29" i="11"/>
  <c r="BG27" i="11"/>
  <c r="BG26" i="11"/>
  <c r="BG25" i="11"/>
  <c r="BG24" i="11"/>
  <c r="BG23" i="11"/>
  <c r="BG21" i="11"/>
  <c r="BG20" i="11"/>
  <c r="BG19" i="11"/>
  <c r="BG18" i="11"/>
  <c r="BG17" i="11"/>
  <c r="BG15" i="11"/>
  <c r="BG14" i="11"/>
  <c r="BG13" i="11"/>
  <c r="BG12" i="11"/>
  <c r="BG11" i="11"/>
  <c r="BG8" i="11"/>
  <c r="BH7" i="11"/>
  <c r="BH22" i="11" l="1"/>
  <c r="BH28" i="11"/>
  <c r="BH16" i="11"/>
  <c r="BH31" i="11"/>
  <c r="BH29" i="11"/>
  <c r="BH26" i="11"/>
  <c r="BH24" i="11"/>
  <c r="BH23" i="11"/>
  <c r="BH21" i="11"/>
  <c r="BH20" i="11"/>
  <c r="BH19" i="11"/>
  <c r="BH30" i="11"/>
  <c r="BH27" i="11"/>
  <c r="BH25" i="11"/>
  <c r="BH18" i="11"/>
  <c r="BH17" i="11"/>
  <c r="BH15" i="11"/>
  <c r="BH14" i="11"/>
  <c r="BH13" i="11"/>
  <c r="BH12" i="11"/>
  <c r="BH11" i="11"/>
  <c r="BI7" i="11"/>
  <c r="BH8" i="11"/>
  <c r="BI28" i="11" l="1"/>
  <c r="BI16" i="11"/>
  <c r="BI22" i="11"/>
  <c r="BI31" i="11"/>
  <c r="BI30" i="11"/>
  <c r="BI29" i="11"/>
  <c r="BI27" i="11"/>
  <c r="BI26" i="11"/>
  <c r="BI25" i="11"/>
  <c r="BI24" i="11"/>
  <c r="BI23" i="11"/>
  <c r="BI21" i="11"/>
  <c r="BI19" i="11"/>
  <c r="BI20" i="11"/>
  <c r="BI18" i="11"/>
  <c r="BI17" i="11"/>
  <c r="BI15" i="11"/>
  <c r="BI14" i="11"/>
  <c r="BI13" i="11"/>
  <c r="BI12" i="11"/>
  <c r="BI11" i="11"/>
  <c r="BJ7" i="11"/>
  <c r="BI8" i="11"/>
  <c r="BJ28" i="11" l="1"/>
  <c r="BJ16" i="11"/>
  <c r="BJ22" i="11"/>
  <c r="BJ31" i="11"/>
  <c r="BJ30" i="11"/>
  <c r="BJ29" i="11"/>
  <c r="BJ27" i="11"/>
  <c r="BJ26" i="11"/>
  <c r="BJ25" i="11"/>
  <c r="BJ24" i="11"/>
  <c r="BJ23" i="11"/>
  <c r="BJ21" i="11"/>
  <c r="BJ20" i="11"/>
  <c r="BJ19" i="11"/>
  <c r="BJ18" i="11"/>
  <c r="BJ17" i="11"/>
  <c r="BJ15" i="11"/>
  <c r="BJ14" i="11"/>
  <c r="BJ13" i="11"/>
  <c r="BJ12" i="11"/>
  <c r="BJ11" i="11"/>
  <c r="BJ8" i="11"/>
  <c r="BK7" i="11"/>
  <c r="BK28" i="11" l="1"/>
  <c r="BK16" i="11"/>
  <c r="BK22" i="11"/>
  <c r="BK31" i="11"/>
  <c r="BK30" i="11"/>
  <c r="BK29" i="11"/>
  <c r="BK27" i="11"/>
  <c r="BK26" i="11"/>
  <c r="BK25" i="11"/>
  <c r="BK24" i="11"/>
  <c r="BK23" i="11"/>
  <c r="BK21" i="11"/>
  <c r="BK20" i="11"/>
  <c r="BK19" i="11"/>
  <c r="BK18" i="11"/>
  <c r="BK17" i="11"/>
  <c r="BK15" i="11"/>
  <c r="BK14" i="11"/>
  <c r="BK13" i="11"/>
  <c r="BK12" i="11"/>
  <c r="BK11" i="11"/>
  <c r="BK8" i="11"/>
</calcChain>
</file>

<file path=xl/sharedStrings.xml><?xml version="1.0" encoding="utf-8"?>
<sst xmlns="http://schemas.openxmlformats.org/spreadsheetml/2006/main" count="143" uniqueCount="65">
  <si>
    <t>SOBRE ESTE GRÁFICO DE GANTT</t>
  </si>
  <si>
    <t xml:space="preserve">Visualize e controle seus projetos usando este modelo de gráfico de Gantt. Para começar, insira as tarefas em que você está trabalhando na seção Descrição do Marco e insira os detalhes de cada tarefa. Os dados serão atualizados automaticamente e será fácil inserir novas tarefas ou usar a barra de rolagem para rolar pela linha do tempo. </t>
  </si>
  <si>
    <t xml:space="preserve">• Use o Progresso para adicionar quanto do projeto você concluiu adicionando um número de porcentagem. 
• Adicione o dia de início do seu projeto na Data de Início. 
• Conclua os cálculos preenchendo o número de dias necessários para concluir o projeto no campo Nº de Dias. </t>
  </si>
  <si>
    <t>Título do projeto</t>
  </si>
  <si>
    <t>Nome da empresa</t>
  </si>
  <si>
    <t>Líder de projeto</t>
  </si>
  <si>
    <t>Data de início do projeto:</t>
  </si>
  <si>
    <t>Marcador de marco:</t>
  </si>
  <si>
    <t>Descrição do marco</t>
  </si>
  <si>
    <t>Título 1</t>
  </si>
  <si>
    <t>Tarefa 1</t>
  </si>
  <si>
    <t>Tarefa 2</t>
  </si>
  <si>
    <t>Tarefa 3</t>
  </si>
  <si>
    <t>Tarefa 4</t>
  </si>
  <si>
    <t>Tarefa 5</t>
  </si>
  <si>
    <t>Título 2</t>
  </si>
  <si>
    <t>Título 3</t>
  </si>
  <si>
    <t>Título 4</t>
  </si>
  <si>
    <t>Para adicionar mais dados, insira novas linhas ACIMA desta.</t>
  </si>
  <si>
    <t>Atribuído a</t>
  </si>
  <si>
    <t>Progresso</t>
  </si>
  <si>
    <t>Início</t>
  </si>
  <si>
    <t>Dias</t>
  </si>
  <si>
    <t>Incremento de rolagem:</t>
  </si>
  <si>
    <t>SISTEMA DE GESTÃO DE LOCADORAS DE VEÍCULOS (SGLV)</t>
  </si>
  <si>
    <t>Definir o grupo com seus respectivos membros.</t>
  </si>
  <si>
    <t>Definir o líder do grupo.</t>
  </si>
  <si>
    <t>Definir o tema do projeto.</t>
  </si>
  <si>
    <t>Criar Github com estrutura padrão.</t>
  </si>
  <si>
    <t>Elaborar lista de Requisitos Funcionais identificados com breve descrição</t>
  </si>
  <si>
    <t>Incluir RF de login no sistema.</t>
  </si>
  <si>
    <t>Realizar a leitura da seção 4.7.1 Modelagem de casos de uso da referência indicada.</t>
  </si>
  <si>
    <t>2.1 Lista de Requisitos Funcionais</t>
  </si>
  <si>
    <t>2. Atividades de Análise</t>
  </si>
  <si>
    <t>1. Atividades Preliminares</t>
  </si>
  <si>
    <t>2.2 Modelagem de Caso de Uso</t>
  </si>
  <si>
    <t>Elaborar os diagramas de caso de uso.</t>
  </si>
  <si>
    <t>Pedro</t>
  </si>
  <si>
    <t>Karlos</t>
  </si>
  <si>
    <t>Elaborar as descrições dos casos de uso.</t>
  </si>
  <si>
    <t>Karlos, Pedro, Fillipe</t>
  </si>
  <si>
    <t>Gerente de Projetos: Karlos Daniel Pires da Silva</t>
  </si>
  <si>
    <t>Grupo: Karlos Daniel, Pedro Ivo, Fillipe Albuquerque</t>
  </si>
  <si>
    <t>Realizar a leitura do cpa. 4 da referência indicada.</t>
  </si>
  <si>
    <t>Desenvolver os protótipos não funcionais para todas as telas/formulários associados aos casos de uso do sistema utilizando ferramentas de prototipação rápira  (wireframe)</t>
  </si>
  <si>
    <t>2.3 Protótipos</t>
  </si>
  <si>
    <t>2.4 Modelo de Classes de Análise/Domínio</t>
  </si>
  <si>
    <t>Elaborar o diagrama de classes com o necessário para o desenvolvimento do projeto.</t>
  </si>
  <si>
    <t>3. Atividades de Projeto</t>
  </si>
  <si>
    <t>3.1 Diagramas de Arquitetura</t>
  </si>
  <si>
    <t>Elaborar o diagrama de arquitetura do projeto.</t>
  </si>
  <si>
    <t>3.2 Diagramas de Classes de Projeto</t>
  </si>
  <si>
    <t>Detalhar todos os atributos das classes.</t>
  </si>
  <si>
    <t>Detalhar o diagrama de classes análise/domínio, adicionando as operações com seus respectivos tipos de retorno e parâmetros.</t>
  </si>
  <si>
    <t>Adicionar o diagrama de classes de fronteira, controle, negócio e persistência.</t>
  </si>
  <si>
    <t>3.3 Diagramas de Sequência</t>
  </si>
  <si>
    <t>Elaborar diagramas de sequência para todas as operações dos casos de uso identificados.</t>
  </si>
  <si>
    <t>3.4 Diagrama de Transição de Estados</t>
  </si>
  <si>
    <t>Elaborar todos os diagramas de transição de estados para modelar os estados das entidades que possuam tal natureza.</t>
  </si>
  <si>
    <t>3.5 Modelo de Entidades e Relacionamento</t>
  </si>
  <si>
    <t>Desenvolver o modelo de dados utilizando uma ferramentas CASE.</t>
  </si>
  <si>
    <t>4. Atividades de Construção do Sistema</t>
  </si>
  <si>
    <t>Implementar no mínimo seis casos de uso e, dentre eles, o que realiza a ação de login no sistema.</t>
  </si>
  <si>
    <t>5. Finalização das Atividades Supervisionadas</t>
  </si>
  <si>
    <t>Apresentar a versão final do projeto elaborado.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</si>
</sst>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36" x14ac:knownFonts="1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22"/>
      <name val="Corbel"/>
      <family val="2"/>
    </font>
    <font>
      <sz val="14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3"/>
      <name val="Calibri"/>
      <family val="2"/>
      <scheme val="major"/>
    </font>
    <font>
      <b/>
      <sz val="22"/>
      <color theme="5"/>
      <name val="Calibri"/>
      <family val="2"/>
      <scheme val="major"/>
    </font>
    <font>
      <b/>
      <sz val="16"/>
      <name val="Calibri"/>
      <family val="2"/>
      <scheme val="major"/>
    </font>
    <font>
      <b/>
      <sz val="16"/>
      <color theme="8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2"/>
      <name val="Calibri"/>
      <family val="2"/>
      <scheme val="major"/>
    </font>
    <font>
      <sz val="20"/>
      <color theme="8" tint="0.59999389629810485"/>
      <name val="Calibri"/>
      <family val="2"/>
      <scheme val="major"/>
    </font>
    <font>
      <sz val="14"/>
      <name val="Corbel"/>
      <family val="2"/>
    </font>
    <font>
      <b/>
      <sz val="24"/>
      <color theme="0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22"/>
      <color theme="6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0" tint="-0.24994659260841701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/>
      <right style="thin">
        <color theme="8" tint="0.79998168889431442"/>
      </right>
      <top/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/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Protection="0">
      <alignment horizontal="center" vertical="center"/>
    </xf>
    <xf numFmtId="0" fontId="9" fillId="0" borderId="0"/>
    <xf numFmtId="164" fontId="5" fillId="0" borderId="1" applyFon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6" fillId="0" borderId="7" applyNumberFormat="0" applyFill="0" applyProtection="0"/>
    <xf numFmtId="0" fontId="14" fillId="0" borderId="0" applyNumberFormat="0" applyFill="0" applyProtection="0">
      <alignment horizontal="right" vertical="center" indent="1"/>
    </xf>
    <xf numFmtId="14" fontId="14" fillId="0" borderId="0" applyFill="0" applyBorder="0">
      <alignment horizontal="center" vertical="center"/>
    </xf>
    <xf numFmtId="166" fontId="1" fillId="0" borderId="0" applyFont="0" applyFill="0" applyBorder="0" applyProtection="0">
      <alignment horizontal="center" vertical="center"/>
    </xf>
    <xf numFmtId="0" fontId="11" fillId="3" borderId="6" applyNumberFormat="0" applyProtection="0">
      <alignment horizontal="center" vertical="center"/>
    </xf>
    <xf numFmtId="0" fontId="15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/>
    <xf numFmtId="0" fontId="7" fillId="0" borderId="0" xfId="1" applyFont="1" applyAlignment="1" applyProtection="1"/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vertical="top"/>
    </xf>
    <xf numFmtId="0" fontId="9" fillId="0" borderId="0" xfId="3"/>
    <xf numFmtId="0" fontId="9" fillId="0" borderId="0" xfId="3" applyAlignment="1">
      <alignment wrapText="1"/>
    </xf>
    <xf numFmtId="0" fontId="9" fillId="0" borderId="0" xfId="0" applyNumberFormat="1" applyFont="1" applyAlignment="1">
      <alignment horizontal="center"/>
    </xf>
    <xf numFmtId="0" fontId="0" fillId="0" borderId="0" xfId="0"/>
    <xf numFmtId="0" fontId="0" fillId="2" borderId="0" xfId="0" applyFill="1"/>
    <xf numFmtId="0" fontId="0" fillId="0" borderId="0" xfId="0" applyFont="1" applyFill="1" applyBorder="1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 indent="2"/>
    </xf>
    <xf numFmtId="0" fontId="0" fillId="2" borderId="0" xfId="0" applyFill="1" applyAlignment="1">
      <alignment horizontal="center"/>
    </xf>
    <xf numFmtId="0" fontId="0" fillId="0" borderId="0" xfId="0" applyBorder="1"/>
    <xf numFmtId="0" fontId="15" fillId="0" borderId="0" xfId="12" applyAlignment="1">
      <alignment wrapText="1"/>
    </xf>
    <xf numFmtId="0" fontId="15" fillId="0" borderId="0" xfId="12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4" borderId="0" xfId="0" applyFont="1" applyFill="1" applyBorder="1" applyAlignment="1">
      <alignment horizontal="left" vertical="center" indent="1"/>
    </xf>
    <xf numFmtId="0" fontId="0" fillId="4" borderId="0" xfId="0" applyFont="1" applyFill="1" applyBorder="1" applyAlignment="1">
      <alignment horizontal="center" vertical="center" wrapText="1"/>
    </xf>
    <xf numFmtId="0" fontId="16" fillId="0" borderId="5" xfId="7" applyBorder="1"/>
    <xf numFmtId="165" fontId="11" fillId="4" borderId="9" xfId="11" applyNumberFormat="1" applyFill="1" applyBorder="1">
      <alignment horizontal="center" vertical="center"/>
    </xf>
    <xf numFmtId="0" fontId="16" fillId="0" borderId="0" xfId="7" applyBorder="1"/>
    <xf numFmtId="0" fontId="0" fillId="0" borderId="12" xfId="0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horizontal="center" vertical="center" wrapText="1"/>
    </xf>
    <xf numFmtId="0" fontId="0" fillId="8" borderId="10" xfId="0" applyFill="1" applyBorder="1"/>
    <xf numFmtId="0" fontId="14" fillId="8" borderId="8" xfId="8" applyFill="1" applyBorder="1">
      <alignment horizontal="right" vertical="center" indent="1"/>
    </xf>
    <xf numFmtId="0" fontId="0" fillId="8" borderId="11" xfId="0" applyFill="1" applyBorder="1"/>
    <xf numFmtId="0" fontId="0" fillId="6" borderId="10" xfId="0" applyFill="1" applyBorder="1"/>
    <xf numFmtId="0" fontId="14" fillId="6" borderId="8" xfId="8" applyFill="1" applyBorder="1">
      <alignment horizontal="right" vertical="center" indent="1"/>
    </xf>
    <xf numFmtId="0" fontId="0" fillId="6" borderId="11" xfId="0" applyFill="1" applyBorder="1"/>
    <xf numFmtId="0" fontId="0" fillId="4" borderId="10" xfId="0" applyFill="1" applyBorder="1"/>
    <xf numFmtId="0" fontId="14" fillId="4" borderId="8" xfId="8" applyFill="1" applyBorder="1">
      <alignment horizontal="right" vertical="center" indent="1"/>
    </xf>
    <xf numFmtId="0" fontId="0" fillId="4" borderId="11" xfId="0" applyFill="1" applyBorder="1"/>
    <xf numFmtId="0" fontId="0" fillId="2" borderId="0" xfId="0" applyFill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166" fontId="0" fillId="0" borderId="0" xfId="1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2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4" fontId="4" fillId="0" borderId="0" xfId="9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 indent="1"/>
    </xf>
    <xf numFmtId="0" fontId="11" fillId="6" borderId="14" xfId="0" applyFont="1" applyFill="1" applyBorder="1" applyAlignment="1">
      <alignment horizontal="center" vertical="center" shrinkToFit="1"/>
    </xf>
    <xf numFmtId="165" fontId="11" fillId="6" borderId="15" xfId="11" applyNumberFormat="1" applyFill="1" applyBorder="1">
      <alignment horizontal="center" vertical="center"/>
    </xf>
    <xf numFmtId="165" fontId="11" fillId="6" borderId="17" xfId="11" applyNumberFormat="1" applyFill="1" applyBorder="1">
      <alignment horizontal="center" vertical="center"/>
    </xf>
    <xf numFmtId="0" fontId="11" fillId="6" borderId="18" xfId="0" applyFont="1" applyFill="1" applyBorder="1" applyAlignment="1">
      <alignment horizontal="center" vertical="center" shrinkToFit="1"/>
    </xf>
    <xf numFmtId="165" fontId="11" fillId="4" borderId="15" xfId="11" applyNumberFormat="1" applyFill="1" applyBorder="1">
      <alignment horizontal="center" vertical="center"/>
    </xf>
    <xf numFmtId="0" fontId="11" fillId="4" borderId="16" xfId="0" applyFont="1" applyFill="1" applyBorder="1" applyAlignment="1">
      <alignment horizontal="center" vertical="center" shrinkToFit="1"/>
    </xf>
    <xf numFmtId="165" fontId="11" fillId="4" borderId="17" xfId="11" applyNumberFormat="1" applyFill="1" applyBorder="1">
      <alignment horizontal="center" vertical="center"/>
    </xf>
    <xf numFmtId="0" fontId="11" fillId="4" borderId="14" xfId="0" applyFont="1" applyFill="1" applyBorder="1" applyAlignment="1">
      <alignment horizontal="center" vertical="center" shrinkToFit="1"/>
    </xf>
    <xf numFmtId="0" fontId="11" fillId="4" borderId="18" xfId="0" applyFont="1" applyFill="1" applyBorder="1" applyAlignment="1">
      <alignment horizontal="center" vertical="center" shrinkToFit="1"/>
    </xf>
    <xf numFmtId="0" fontId="10" fillId="5" borderId="19" xfId="0" applyFont="1" applyFill="1" applyBorder="1" applyAlignment="1">
      <alignment horizontal="center" vertical="center" wrapText="1"/>
    </xf>
    <xf numFmtId="0" fontId="9" fillId="0" borderId="0" xfId="3" applyFill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8" applyFont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165" fontId="11" fillId="6" borderId="9" xfId="11" applyNumberFormat="1" applyFill="1" applyBorder="1">
      <alignment horizontal="center" vertical="center"/>
    </xf>
    <xf numFmtId="0" fontId="11" fillId="6" borderId="16" xfId="0" applyFont="1" applyFill="1" applyBorder="1" applyAlignment="1">
      <alignment horizontal="center" vertical="center" shrinkToFit="1"/>
    </xf>
    <xf numFmtId="0" fontId="10" fillId="7" borderId="19" xfId="0" applyFont="1" applyFill="1" applyBorder="1" applyAlignment="1">
      <alignment horizontal="center" vertical="center" wrapText="1"/>
    </xf>
    <xf numFmtId="0" fontId="24" fillId="2" borderId="0" xfId="5" applyFont="1" applyFill="1" applyAlignment="1">
      <alignment horizontal="left" vertical="center" indent="1"/>
    </xf>
    <xf numFmtId="0" fontId="23" fillId="2" borderId="0" xfId="5" applyFont="1" applyFill="1" applyAlignment="1">
      <alignment horizontal="left" vertical="center" indent="1"/>
    </xf>
    <xf numFmtId="0" fontId="0" fillId="0" borderId="20" xfId="0" applyBorder="1" applyAlignment="1">
      <alignment horizontal="center"/>
    </xf>
    <xf numFmtId="0" fontId="22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0" xfId="0" applyFont="1" applyFill="1" applyAlignment="1">
      <alignment vertical="center"/>
    </xf>
    <xf numFmtId="0" fontId="25" fillId="0" borderId="0" xfId="5" applyFont="1" applyFill="1" applyAlignment="1">
      <alignment horizontal="left" vertical="center" indent="1"/>
    </xf>
    <xf numFmtId="0" fontId="26" fillId="0" borderId="0" xfId="7" applyFont="1" applyBorder="1"/>
    <xf numFmtId="0" fontId="26" fillId="0" borderId="5" xfId="7" applyFont="1" applyBorder="1"/>
    <xf numFmtId="0" fontId="4" fillId="2" borderId="0" xfId="0" applyFont="1" applyFill="1" applyAlignment="1">
      <alignment wrapText="1"/>
    </xf>
    <xf numFmtId="0" fontId="17" fillId="0" borderId="0" xfId="6" applyFont="1" applyFill="1" applyBorder="1" applyAlignment="1">
      <alignment vertical="center"/>
    </xf>
    <xf numFmtId="0" fontId="8" fillId="2" borderId="0" xfId="0" applyFont="1" applyFill="1"/>
    <xf numFmtId="0" fontId="2" fillId="2" borderId="0" xfId="0" applyFont="1" applyFill="1"/>
    <xf numFmtId="0" fontId="28" fillId="2" borderId="0" xfId="6" applyFont="1" applyFill="1" applyBorder="1" applyAlignment="1">
      <alignment vertical="center"/>
    </xf>
    <xf numFmtId="0" fontId="29" fillId="2" borderId="0" xfId="0" applyFont="1" applyFill="1"/>
    <xf numFmtId="0" fontId="29" fillId="8" borderId="0" xfId="0" applyFont="1" applyFill="1"/>
    <xf numFmtId="0" fontId="8" fillId="8" borderId="0" xfId="0" applyFont="1" applyFill="1"/>
    <xf numFmtId="0" fontId="30" fillId="2" borderId="0" xfId="6" applyFont="1" applyFill="1" applyBorder="1" applyAlignment="1">
      <alignment vertical="center" wrapText="1"/>
    </xf>
    <xf numFmtId="0" fontId="30" fillId="2" borderId="0" xfId="6" applyFont="1" applyFill="1" applyBorder="1" applyAlignment="1">
      <alignment horizontal="left" vertical="center" wrapText="1"/>
    </xf>
    <xf numFmtId="0" fontId="31" fillId="8" borderId="0" xfId="6" applyFont="1" applyFill="1" applyBorder="1" applyAlignment="1">
      <alignment horizontal="left" vertical="center"/>
    </xf>
    <xf numFmtId="0" fontId="11" fillId="9" borderId="18" xfId="0" applyFont="1" applyFill="1" applyBorder="1" applyAlignment="1">
      <alignment horizontal="center" vertical="center" shrinkToFit="1"/>
    </xf>
    <xf numFmtId="0" fontId="11" fillId="9" borderId="14" xfId="0" applyFont="1" applyFill="1" applyBorder="1" applyAlignment="1">
      <alignment horizontal="center" vertical="center" shrinkToFit="1"/>
    </xf>
    <xf numFmtId="0" fontId="11" fillId="9" borderId="16" xfId="0" applyFont="1" applyFill="1" applyBorder="1" applyAlignment="1">
      <alignment horizontal="center" vertical="center" shrinkToFit="1"/>
    </xf>
    <xf numFmtId="165" fontId="11" fillId="9" borderId="15" xfId="11" applyNumberFormat="1" applyFill="1" applyBorder="1">
      <alignment horizontal="center" vertical="center"/>
    </xf>
    <xf numFmtId="165" fontId="11" fillId="9" borderId="17" xfId="11" applyNumberFormat="1" applyFill="1" applyBorder="1">
      <alignment horizontal="center" vertical="center"/>
    </xf>
    <xf numFmtId="165" fontId="11" fillId="9" borderId="9" xfId="11" applyNumberFormat="1" applyFill="1" applyBorder="1">
      <alignment horizontal="center" vertical="center"/>
    </xf>
    <xf numFmtId="0" fontId="35" fillId="2" borderId="0" xfId="5" applyFont="1" applyFill="1" applyAlignment="1">
      <alignment horizontal="left" vertical="center" indent="1"/>
    </xf>
    <xf numFmtId="0" fontId="34" fillId="9" borderId="0" xfId="0" applyFont="1" applyFill="1" applyBorder="1" applyAlignment="1">
      <alignment horizontal="left" vertical="center" indent="1"/>
    </xf>
    <xf numFmtId="0" fontId="34" fillId="9" borderId="0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9" fontId="4" fillId="0" borderId="0" xfId="2" applyFont="1" applyFill="1" applyBorder="1">
      <alignment horizontal="center" vertical="center"/>
    </xf>
    <xf numFmtId="9" fontId="33" fillId="0" borderId="0" xfId="2" applyFont="1" applyFill="1" applyBorder="1">
      <alignment horizontal="center" vertical="center"/>
    </xf>
    <xf numFmtId="14" fontId="14" fillId="0" borderId="0" xfId="9">
      <alignment horizontal="center" vertical="center"/>
    </xf>
    <xf numFmtId="9" fontId="27" fillId="0" borderId="0" xfId="2" applyFont="1" applyFill="1" applyBorder="1">
      <alignment horizontal="center" vertical="center"/>
    </xf>
    <xf numFmtId="9" fontId="32" fillId="0" borderId="0" xfId="2" applyFont="1" applyFill="1" applyBorder="1">
      <alignment horizontal="center" vertical="center"/>
    </xf>
    <xf numFmtId="9" fontId="20" fillId="0" borderId="0" xfId="2" applyFont="1" applyFill="1" applyBorder="1">
      <alignment horizontal="center" vertical="center"/>
    </xf>
    <xf numFmtId="9" fontId="21" fillId="0" borderId="0" xfId="2" applyFont="1" applyFill="1" applyBorder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0" xfId="8" applyFont="1" applyBorder="1" applyAlignment="1">
      <alignment horizontal="center" vertical="center"/>
    </xf>
  </cellXfs>
  <cellStyles count="13">
    <cellStyle name="Data" xfId="9" xr:uid="{229918B6-DD13-4F5A-97B9-305F7E002AA3}"/>
    <cellStyle name="Hiperlink" xfId="1" builtinId="8" customBuiltin="1"/>
    <cellStyle name="Normal" xfId="0" builtinId="0" customBuiltin="1"/>
    <cellStyle name="Porcentagem" xfId="2" builtinId="5" customBuiltin="1"/>
    <cellStyle name="Separador de milhares [0]" xfId="10" builtinId="6" customBuiltin="1"/>
    <cellStyle name="Texto Explicativo" xfId="12" builtinId="53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1" builtinId="19" customBuiltin="1"/>
    <cellStyle name="Vírgula" xfId="4" builtinId="3" customBuiltin="1"/>
    <cellStyle name="zHiddenText" xfId="3" xr:uid="{26E66EE6-E33F-4D77-BAE4-0FB4F5BBF673}"/>
  </cellStyles>
  <dxfs count="42">
    <dxf>
      <fill>
        <patternFill>
          <bgColor theme="3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3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ill>
        <patternFill patternType="solid">
          <bgColor theme="5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ont>
        <b/>
      </font>
      <fill>
        <patternFill patternType="solid">
          <fgColor indexed="64"/>
          <bgColor theme="6" tint="-0.249977111117893"/>
        </patternFill>
      </fill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de Gantt" pivot="0" count="5" xr9:uid="{4904D139-63E4-4221-B7C9-C6C5B7A50FAF}">
      <tableStyleElement type="wholeTable" dxfId="41"/>
      <tableStyleElement type="headerRow" dxfId="40"/>
      <tableStyleElement type="firstRowStripe" dxfId="39"/>
      <tableStyleElement type="firstColumnStripe" dxfId="38"/>
      <tableStyleElement type="secondColumnStripe" dxfId="37"/>
    </tableStyle>
    <tableStyle name="ListaDeAfazeres" pivot="0" count="9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39" fmlaLink="$U$5" horiz="1" max="365" page="0" val="0"/>
</file>

<file path=xl/ctrlProps/ctrlProp2.xml><?xml version="1.0" encoding="utf-8"?>
<formControlPr xmlns="http://schemas.microsoft.com/office/spreadsheetml/2009/9/main" objectType="Scroll" dx="39" fmlaLink="$U$5" horiz="1" max="365" page="0" val="13"/>
</file>

<file path=xl/ctrlProps/ctrlProp3.xml><?xml version="1.0" encoding="utf-8"?>
<formControlPr xmlns="http://schemas.microsoft.com/office/spreadsheetml/2009/9/main" objectType="Scroll" dx="39" fmlaLink="$U$5" horiz="1" max="365" page="0" val="1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7955280</xdr:colOff>
      <xdr:row>1</xdr:row>
      <xdr:rowOff>15240</xdr:rowOff>
    </xdr:from>
    <xdr:to>
      <xdr:col>3</xdr:col>
      <xdr:colOff>121920</xdr:colOff>
      <xdr:row>1</xdr:row>
      <xdr:rowOff>601980</xdr:rowOff>
    </xdr:to>
    <xdr:pic>
      <xdr:nvPicPr>
        <xdr:cNvPr id="5" name="Elemento gráfico 4" descr="Gráfico de Gantt com preenchiment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58200" y="335280"/>
          <a:ext cx="58674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215265</xdr:colOff>
          <xdr:row>4</xdr:row>
          <xdr:rowOff>358140</xdr:rowOff>
        </xdr:to>
        <xdr:sp macro="" textlink="">
          <xdr:nvSpPr>
            <xdr:cNvPr id="15361" name="Barra de Rolagem 1" descr="Scrollbar for scrolling through the Gantt Timeline.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350520</xdr:rowOff>
        </xdr:to>
        <xdr:sp macro="" textlink="">
          <xdr:nvSpPr>
            <xdr:cNvPr id="14337" name="Barra de Rolagem 1" descr="Scrollbar for scrolling through the Gantt Timeline.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342900</xdr:rowOff>
        </xdr:to>
        <xdr:sp macro="" textlink="">
          <xdr:nvSpPr>
            <xdr:cNvPr id="6150" name="Barra de Rolagem 6" descr="Scrollbar for scrolling through the Gantt Timeline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7DA96-2148-4820-AB9C-230AD0CA6702}" name="Marcos34" displayName="Marcos34" ref="B8:F29" headerRowDxfId="10">
  <autoFilter ref="B8:F29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DEBD95-3A3B-4C26-817D-34A0DA6472E7}" name="Descrição do marco" totalsRowLabel="Total"/>
    <tableColumn id="3" xr3:uid="{76EB9444-C31F-4CC3-88B2-0202B5893122}" name="Atribuído a"/>
    <tableColumn id="4" xr3:uid="{52A1E4A6-5AE1-47AB-95DD-0B2C1394989A}" name="Progresso"/>
    <tableColumn id="5" xr3:uid="{0671DF77-A989-41EA-819F-AF0A8A45AB0F}" name="Início"/>
    <tableColumn id="6" xr3:uid="{B1E97C69-5901-4994-8267-A58A1A9D9898}" name="Dias" totalsRowFunction="sum" totalsRowDxfId="9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62E6B-D397-41BC-8148-E03FF3C288A5}" name="Marcos3" displayName="Marcos3" ref="B8:F34" headerRowDxfId="5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ADADF1-A17A-4DDD-BD29-0513EA44BD28}" name="Descrição do marco" totalsRowLabel="Total"/>
    <tableColumn id="3" xr3:uid="{7CE57B28-C7D6-4943-9CB2-5403F155663C}" name="Atribuído a"/>
    <tableColumn id="4" xr3:uid="{4ABFA9C0-6C24-4FBD-B36B-5E50E5ED1573}" name="Progresso"/>
    <tableColumn id="5" xr3:uid="{FDB2D45E-77F7-41D1-8F04-238D562FA535}" name="Início"/>
    <tableColumn id="6" xr3:uid="{B63E4B4E-8A77-4BDD-90B2-1DB4B39AD960}" name="Dias" totalsRowFunction="sum" totalsRowDxfId="4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Marcos" displayName="Marcos" ref="B8:F34" totalsRowShown="0" headerRowDxfId="0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48C34E-B98C-4BBA-90C8-388E8655DD6D}" name="Descrição do marco"/>
    <tableColumn id="3" xr3:uid="{5419FA1B-A035-4F0A-9257-1AA4BCB5E6CF}" name="Atribuído a"/>
    <tableColumn id="4" xr3:uid="{A60A6524-18F0-48B7-BB3C-2F4A35799FF7}" name="Progresso"/>
    <tableColumn id="5" xr3:uid="{59612C1F-9AAB-483B-A6A5-3563E9D77941}" name="Início"/>
    <tableColumn id="6" xr3:uid="{012C59F1-49D4-4A67-B8DD-855C6581FD6A}" name="Dias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1:D10"/>
  <sheetViews>
    <sheetView showGridLines="0" zoomScaleNormal="100" workbookViewId="0"/>
  </sheetViews>
  <sheetFormatPr defaultColWidth="9.109375" defaultRowHeight="13.8" x14ac:dyDescent="0.3"/>
  <cols>
    <col min="1" max="1" width="4.6640625" style="6" customWidth="1"/>
    <col min="2" max="2" width="2.6640625" style="6" customWidth="1"/>
    <col min="3" max="3" width="122.6640625" style="8" customWidth="1"/>
    <col min="4" max="4" width="2.6640625" style="6" customWidth="1"/>
    <col min="5" max="16384" width="9.109375" style="6"/>
  </cols>
  <sheetData>
    <row r="1" spans="2:4" s="7" customFormat="1" ht="25.2" customHeight="1" x14ac:dyDescent="0.5">
      <c r="C1" s="87"/>
    </row>
    <row r="2" spans="2:4" s="7" customFormat="1" ht="50.1" customHeight="1" x14ac:dyDescent="0.5">
      <c r="B2" s="92"/>
      <c r="C2" s="96" t="s">
        <v>0</v>
      </c>
      <c r="D2" s="93"/>
    </row>
    <row r="3" spans="2:4" s="7" customFormat="1" ht="14.4" customHeight="1" x14ac:dyDescent="0.5">
      <c r="B3" s="91"/>
      <c r="C3" s="90"/>
      <c r="D3" s="88"/>
    </row>
    <row r="4" spans="2:4" s="7" customFormat="1" ht="70.2" customHeight="1" x14ac:dyDescent="0.5">
      <c r="B4" s="88"/>
      <c r="C4" s="94" t="s">
        <v>1</v>
      </c>
      <c r="D4" s="88"/>
    </row>
    <row r="5" spans="2:4" s="7" customFormat="1" ht="79.95" customHeight="1" x14ac:dyDescent="0.5">
      <c r="B5" s="88"/>
      <c r="C5" s="95" t="s">
        <v>2</v>
      </c>
      <c r="D5" s="88"/>
    </row>
    <row r="6" spans="2:4" ht="14.4" x14ac:dyDescent="0.3">
      <c r="B6" s="89"/>
      <c r="C6" s="86"/>
      <c r="D6" s="89"/>
    </row>
    <row r="7" spans="2:4" x14ac:dyDescent="0.3">
      <c r="C7" s="6"/>
    </row>
    <row r="8" spans="2:4" ht="14.4" customHeight="1" x14ac:dyDescent="0.3">
      <c r="C8" s="6"/>
    </row>
    <row r="9" spans="2:4" s="8" customFormat="1" x14ac:dyDescent="0.3"/>
    <row r="10" spans="2:4" ht="14.4" customHeight="1" x14ac:dyDescent="0.3">
      <c r="C10" s="6"/>
    </row>
  </sheetData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A1F6-5F11-49F0-BC95-54A382E64E25}">
  <dimension ref="A1:BK47"/>
  <sheetViews>
    <sheetView showGridLines="0" tabSelected="1" showRuler="0" topLeftCell="A27" zoomScale="55" zoomScaleNormal="55" zoomScalePageLayoutView="70" workbookViewId="0">
      <selection activeCell="D31" sqref="D31"/>
    </sheetView>
  </sheetViews>
  <sheetFormatPr defaultColWidth="8.88671875" defaultRowHeight="30" customHeight="1" outlineLevelRow="1" x14ac:dyDescent="0.3"/>
  <cols>
    <col min="1" max="1" width="4.6640625" style="9" customWidth="1"/>
    <col min="2" max="2" width="25.6640625" style="12" customWidth="1"/>
    <col min="3" max="3" width="18.6640625" style="12" customWidth="1"/>
    <col min="4" max="4" width="13.6640625" style="12" customWidth="1"/>
    <col min="5" max="5" width="13.6640625" style="2" customWidth="1"/>
    <col min="6" max="6" width="13.6640625" style="12" customWidth="1"/>
    <col min="7" max="7" width="2.6640625" style="12" customWidth="1"/>
    <col min="8" max="63" width="3.5546875" style="12" customWidth="1"/>
    <col min="64" max="16384" width="8.88671875" style="12"/>
  </cols>
  <sheetData>
    <row r="1" spans="1:63" ht="25.2" customHeight="1" x14ac:dyDescent="0.3"/>
    <row r="2" spans="1:63" ht="50.1" customHeight="1" x14ac:dyDescent="0.3">
      <c r="A2" s="65"/>
      <c r="B2" s="103" t="s">
        <v>24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30" customHeight="1" x14ac:dyDescent="0.3">
      <c r="A3" s="10"/>
      <c r="B3" s="83" t="s">
        <v>41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42</v>
      </c>
      <c r="E4" s="51"/>
      <c r="I4" s="24"/>
      <c r="J4" s="24"/>
      <c r="K4" s="24"/>
      <c r="L4" s="24"/>
      <c r="M4" s="24"/>
      <c r="N4" s="24"/>
    </row>
    <row r="5" spans="1:63" ht="30" customHeight="1" x14ac:dyDescent="0.3">
      <c r="A5" s="10"/>
      <c r="B5" s="67" t="s">
        <v>6</v>
      </c>
      <c r="C5" s="51">
        <v>44590</v>
      </c>
      <c r="E5" s="68"/>
      <c r="H5" s="36"/>
      <c r="I5" s="37"/>
      <c r="J5" s="37"/>
      <c r="K5" s="37"/>
      <c r="L5" s="37"/>
      <c r="M5" s="38"/>
      <c r="O5" s="115" t="s">
        <v>23</v>
      </c>
      <c r="P5" s="115"/>
      <c r="Q5" s="115"/>
      <c r="R5" s="115"/>
      <c r="S5" s="115"/>
      <c r="T5" s="115"/>
      <c r="U5" s="52">
        <v>0</v>
      </c>
      <c r="V5" s="77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H6" s="84" t="str">
        <f ca="1">TEXT(H7,"mmmm")</f>
        <v>janeiro</v>
      </c>
      <c r="I6" s="84"/>
      <c r="J6" s="84"/>
      <c r="K6" s="84"/>
      <c r="L6" s="31"/>
      <c r="M6" s="31"/>
      <c r="N6" s="29"/>
      <c r="O6" s="29" t="str">
        <f ca="1">IF(TEXT(O7,"mmmm")=H6,"",TEXT(O7,"mmmm"))</f>
        <v>fevereiro</v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>março</v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G7" s="23"/>
      <c r="H7" s="100">
        <f ca="1">IFERROR(Início_do_Projeto+Incremento_de_Rolagem,TODAY())</f>
        <v>44590</v>
      </c>
      <c r="I7" s="101">
        <f ca="1">H7+1</f>
        <v>44591</v>
      </c>
      <c r="J7" s="101">
        <f t="shared" ref="J7:AW7" ca="1" si="0">I7+1</f>
        <v>44592</v>
      </c>
      <c r="K7" s="101">
        <f ca="1">J7+1</f>
        <v>44593</v>
      </c>
      <c r="L7" s="101">
        <f t="shared" ca="1" si="0"/>
        <v>44594</v>
      </c>
      <c r="M7" s="101">
        <f t="shared" ca="1" si="0"/>
        <v>44595</v>
      </c>
      <c r="N7" s="101">
        <f t="shared" ca="1" si="0"/>
        <v>44596</v>
      </c>
      <c r="O7" s="101">
        <f ca="1">N7+1</f>
        <v>44597</v>
      </c>
      <c r="P7" s="101">
        <f ca="1">O7+1</f>
        <v>44598</v>
      </c>
      <c r="Q7" s="101">
        <f t="shared" ca="1" si="0"/>
        <v>44599</v>
      </c>
      <c r="R7" s="101">
        <f t="shared" ca="1" si="0"/>
        <v>44600</v>
      </c>
      <c r="S7" s="101">
        <f t="shared" ca="1" si="0"/>
        <v>44601</v>
      </c>
      <c r="T7" s="101">
        <f t="shared" ca="1" si="0"/>
        <v>44602</v>
      </c>
      <c r="U7" s="101">
        <f t="shared" ca="1" si="0"/>
        <v>44603</v>
      </c>
      <c r="V7" s="101">
        <f ca="1">U7+1</f>
        <v>44604</v>
      </c>
      <c r="W7" s="101">
        <f ca="1">V7+1</f>
        <v>44605</v>
      </c>
      <c r="X7" s="101">
        <f t="shared" ca="1" si="0"/>
        <v>44606</v>
      </c>
      <c r="Y7" s="101">
        <f t="shared" ca="1" si="0"/>
        <v>44607</v>
      </c>
      <c r="Z7" s="101">
        <f t="shared" ca="1" si="0"/>
        <v>44608</v>
      </c>
      <c r="AA7" s="101">
        <f t="shared" ca="1" si="0"/>
        <v>44609</v>
      </c>
      <c r="AB7" s="101">
        <f t="shared" ca="1" si="0"/>
        <v>44610</v>
      </c>
      <c r="AC7" s="101">
        <f ca="1">AB7+1</f>
        <v>44611</v>
      </c>
      <c r="AD7" s="101">
        <f ca="1">AC7+1</f>
        <v>44612</v>
      </c>
      <c r="AE7" s="101">
        <f t="shared" ca="1" si="0"/>
        <v>44613</v>
      </c>
      <c r="AF7" s="101">
        <f t="shared" ca="1" si="0"/>
        <v>44614</v>
      </c>
      <c r="AG7" s="101">
        <f t="shared" ca="1" si="0"/>
        <v>44615</v>
      </c>
      <c r="AH7" s="101">
        <f t="shared" ca="1" si="0"/>
        <v>44616</v>
      </c>
      <c r="AI7" s="101">
        <f t="shared" ca="1" si="0"/>
        <v>44617</v>
      </c>
      <c r="AJ7" s="101">
        <f ca="1">AI7+1</f>
        <v>44618</v>
      </c>
      <c r="AK7" s="101">
        <f ca="1">AJ7+1</f>
        <v>44619</v>
      </c>
      <c r="AL7" s="101">
        <f t="shared" ca="1" si="0"/>
        <v>44620</v>
      </c>
      <c r="AM7" s="101">
        <f t="shared" ca="1" si="0"/>
        <v>44621</v>
      </c>
      <c r="AN7" s="101">
        <f t="shared" ca="1" si="0"/>
        <v>44622</v>
      </c>
      <c r="AO7" s="101">
        <f t="shared" ca="1" si="0"/>
        <v>44623</v>
      </c>
      <c r="AP7" s="101">
        <f t="shared" ca="1" si="0"/>
        <v>44624</v>
      </c>
      <c r="AQ7" s="101">
        <f ca="1">AP7+1</f>
        <v>44625</v>
      </c>
      <c r="AR7" s="101">
        <f ca="1">AQ7+1</f>
        <v>44626</v>
      </c>
      <c r="AS7" s="101">
        <f t="shared" ca="1" si="0"/>
        <v>44627</v>
      </c>
      <c r="AT7" s="101">
        <f t="shared" ca="1" si="0"/>
        <v>44628</v>
      </c>
      <c r="AU7" s="101">
        <f t="shared" ca="1" si="0"/>
        <v>44629</v>
      </c>
      <c r="AV7" s="101">
        <f t="shared" ca="1" si="0"/>
        <v>44630</v>
      </c>
      <c r="AW7" s="101">
        <f t="shared" ca="1" si="0"/>
        <v>44631</v>
      </c>
      <c r="AX7" s="101">
        <f ca="1">AW7+1</f>
        <v>44632</v>
      </c>
      <c r="AY7" s="101">
        <f ca="1">AX7+1</f>
        <v>44633</v>
      </c>
      <c r="AZ7" s="101">
        <f t="shared" ref="AZ7:BD7" ca="1" si="1">AY7+1</f>
        <v>44634</v>
      </c>
      <c r="BA7" s="101">
        <f t="shared" ca="1" si="1"/>
        <v>44635</v>
      </c>
      <c r="BB7" s="101">
        <f t="shared" ca="1" si="1"/>
        <v>44636</v>
      </c>
      <c r="BC7" s="101">
        <f t="shared" ca="1" si="1"/>
        <v>44637</v>
      </c>
      <c r="BD7" s="101">
        <f t="shared" ca="1" si="1"/>
        <v>44638</v>
      </c>
      <c r="BE7" s="101">
        <f ca="1">BD7+1</f>
        <v>44639</v>
      </c>
      <c r="BF7" s="101">
        <f ca="1">BE7+1</f>
        <v>44640</v>
      </c>
      <c r="BG7" s="101">
        <f t="shared" ref="BG7:BK7" ca="1" si="2">BF7+1</f>
        <v>44641</v>
      </c>
      <c r="BH7" s="101">
        <f t="shared" ca="1" si="2"/>
        <v>44642</v>
      </c>
      <c r="BI7" s="101">
        <f t="shared" ca="1" si="2"/>
        <v>44643</v>
      </c>
      <c r="BJ7" s="101">
        <f t="shared" ca="1" si="2"/>
        <v>44644</v>
      </c>
      <c r="BK7" s="102">
        <f t="shared" ca="1" si="2"/>
        <v>44645</v>
      </c>
    </row>
    <row r="8" spans="1:63" ht="30.9" customHeight="1" x14ac:dyDescent="0.3">
      <c r="A8" s="10"/>
      <c r="B8" s="104" t="s">
        <v>8</v>
      </c>
      <c r="C8" s="105" t="s">
        <v>19</v>
      </c>
      <c r="D8" s="105" t="s">
        <v>20</v>
      </c>
      <c r="E8" s="105" t="s">
        <v>21</v>
      </c>
      <c r="F8" s="105" t="s">
        <v>22</v>
      </c>
      <c r="G8" s="106"/>
      <c r="H8" s="97" t="str">
        <f ca="1">LEFT(TEXT(H7,"ddd"),1)</f>
        <v>s</v>
      </c>
      <c r="I8" s="98" t="str">
        <f ca="1">LEFT(TEXT(I7,"ddd"),1)</f>
        <v>d</v>
      </c>
      <c r="J8" s="98" t="str">
        <f ca="1">LEFT(TEXT(J7,"ddd"),1)</f>
        <v>s</v>
      </c>
      <c r="K8" s="98" t="str">
        <f t="shared" ref="K8:BK8" ca="1" si="3">LEFT(TEXT(K7,"ddd"),1)</f>
        <v>t</v>
      </c>
      <c r="L8" s="98" t="str">
        <f t="shared" ca="1" si="3"/>
        <v>q</v>
      </c>
      <c r="M8" s="98" t="str">
        <f t="shared" ca="1" si="3"/>
        <v>q</v>
      </c>
      <c r="N8" s="98" t="str">
        <f t="shared" ca="1" si="3"/>
        <v>s</v>
      </c>
      <c r="O8" s="98" t="str">
        <f t="shared" ca="1" si="3"/>
        <v>s</v>
      </c>
      <c r="P8" s="98" t="str">
        <f t="shared" ca="1" si="3"/>
        <v>d</v>
      </c>
      <c r="Q8" s="98" t="str">
        <f t="shared" ca="1" si="3"/>
        <v>s</v>
      </c>
      <c r="R8" s="98" t="str">
        <f t="shared" ca="1" si="3"/>
        <v>t</v>
      </c>
      <c r="S8" s="98" t="str">
        <f t="shared" ca="1" si="3"/>
        <v>q</v>
      </c>
      <c r="T8" s="98" t="str">
        <f t="shared" ca="1" si="3"/>
        <v>q</v>
      </c>
      <c r="U8" s="98" t="str">
        <f t="shared" ca="1" si="3"/>
        <v>s</v>
      </c>
      <c r="V8" s="98" t="str">
        <f t="shared" ca="1" si="3"/>
        <v>s</v>
      </c>
      <c r="W8" s="98" t="str">
        <f t="shared" ca="1" si="3"/>
        <v>d</v>
      </c>
      <c r="X8" s="98" t="str">
        <f t="shared" ca="1" si="3"/>
        <v>s</v>
      </c>
      <c r="Y8" s="98" t="str">
        <f t="shared" ca="1" si="3"/>
        <v>t</v>
      </c>
      <c r="Z8" s="98" t="str">
        <f t="shared" ca="1" si="3"/>
        <v>q</v>
      </c>
      <c r="AA8" s="98" t="str">
        <f t="shared" ca="1" si="3"/>
        <v>q</v>
      </c>
      <c r="AB8" s="98" t="str">
        <f t="shared" ca="1" si="3"/>
        <v>s</v>
      </c>
      <c r="AC8" s="98" t="str">
        <f t="shared" ca="1" si="3"/>
        <v>s</v>
      </c>
      <c r="AD8" s="98" t="str">
        <f t="shared" ca="1" si="3"/>
        <v>d</v>
      </c>
      <c r="AE8" s="98" t="str">
        <f t="shared" ca="1" si="3"/>
        <v>s</v>
      </c>
      <c r="AF8" s="98" t="str">
        <f t="shared" ca="1" si="3"/>
        <v>t</v>
      </c>
      <c r="AG8" s="98" t="str">
        <f t="shared" ca="1" si="3"/>
        <v>q</v>
      </c>
      <c r="AH8" s="98" t="str">
        <f t="shared" ca="1" si="3"/>
        <v>q</v>
      </c>
      <c r="AI8" s="98" t="str">
        <f t="shared" ca="1" si="3"/>
        <v>s</v>
      </c>
      <c r="AJ8" s="98" t="str">
        <f t="shared" ca="1" si="3"/>
        <v>s</v>
      </c>
      <c r="AK8" s="98" t="str">
        <f t="shared" ca="1" si="3"/>
        <v>d</v>
      </c>
      <c r="AL8" s="98" t="str">
        <f t="shared" ca="1" si="3"/>
        <v>s</v>
      </c>
      <c r="AM8" s="98" t="str">
        <f t="shared" ca="1" si="3"/>
        <v>t</v>
      </c>
      <c r="AN8" s="98" t="str">
        <f t="shared" ca="1" si="3"/>
        <v>q</v>
      </c>
      <c r="AO8" s="98" t="str">
        <f t="shared" ca="1" si="3"/>
        <v>q</v>
      </c>
      <c r="AP8" s="98" t="str">
        <f t="shared" ca="1" si="3"/>
        <v>s</v>
      </c>
      <c r="AQ8" s="98" t="str">
        <f t="shared" ca="1" si="3"/>
        <v>s</v>
      </c>
      <c r="AR8" s="98" t="str">
        <f t="shared" ca="1" si="3"/>
        <v>d</v>
      </c>
      <c r="AS8" s="98" t="str">
        <f t="shared" ca="1" si="3"/>
        <v>s</v>
      </c>
      <c r="AT8" s="98" t="str">
        <f t="shared" ca="1" si="3"/>
        <v>t</v>
      </c>
      <c r="AU8" s="98" t="str">
        <f t="shared" ca="1" si="3"/>
        <v>q</v>
      </c>
      <c r="AV8" s="98" t="str">
        <f t="shared" ca="1" si="3"/>
        <v>q</v>
      </c>
      <c r="AW8" s="98" t="str">
        <f t="shared" ca="1" si="3"/>
        <v>s</v>
      </c>
      <c r="AX8" s="98" t="str">
        <f t="shared" ca="1" si="3"/>
        <v>s</v>
      </c>
      <c r="AY8" s="98" t="str">
        <f t="shared" ca="1" si="3"/>
        <v>d</v>
      </c>
      <c r="AZ8" s="98" t="str">
        <f t="shared" ca="1" si="3"/>
        <v>s</v>
      </c>
      <c r="BA8" s="98" t="str">
        <f t="shared" ca="1" si="3"/>
        <v>t</v>
      </c>
      <c r="BB8" s="98" t="str">
        <f t="shared" ca="1" si="3"/>
        <v>q</v>
      </c>
      <c r="BC8" s="98" t="str">
        <f t="shared" ca="1" si="3"/>
        <v>q</v>
      </c>
      <c r="BD8" s="98" t="str">
        <f t="shared" ca="1" si="3"/>
        <v>s</v>
      </c>
      <c r="BE8" s="98" t="str">
        <f t="shared" ca="1" si="3"/>
        <v>s</v>
      </c>
      <c r="BF8" s="98" t="str">
        <f t="shared" ca="1" si="3"/>
        <v>d</v>
      </c>
      <c r="BG8" s="98" t="str">
        <f t="shared" ca="1" si="3"/>
        <v>s</v>
      </c>
      <c r="BH8" s="98" t="str">
        <f t="shared" ca="1" si="3"/>
        <v>t</v>
      </c>
      <c r="BI8" s="98" t="str">
        <f t="shared" ca="1" si="3"/>
        <v>q</v>
      </c>
      <c r="BJ8" s="98" t="str">
        <f t="shared" ca="1" si="3"/>
        <v>q</v>
      </c>
      <c r="BK8" s="99" t="str">
        <f t="shared" ca="1" si="3"/>
        <v>s</v>
      </c>
    </row>
    <row r="9" spans="1:63" ht="30" hidden="1" customHeight="1" thickBot="1" x14ac:dyDescent="0.35">
      <c r="B9" s="21"/>
      <c r="C9" s="14"/>
      <c r="D9" s="15"/>
      <c r="E9" s="16"/>
      <c r="F9" s="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6" x14ac:dyDescent="0.3">
      <c r="A10" s="10"/>
      <c r="B10" s="46" t="s">
        <v>34</v>
      </c>
      <c r="C10" s="18"/>
      <c r="D10" s="107"/>
      <c r="E10" s="109"/>
      <c r="F10" s="4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25</v>
      </c>
      <c r="C11" s="18" t="s">
        <v>40</v>
      </c>
      <c r="D11" s="108">
        <v>1</v>
      </c>
      <c r="E11" s="109">
        <v>44590</v>
      </c>
      <c r="F11" s="47">
        <v>1</v>
      </c>
      <c r="G11" s="33"/>
      <c r="H11" s="32">
        <f ca="1">IFERROR(IF(LEN(Marcos34[[#This Row],[Dias]])=0,"",IF(AND(H$7=$E11,$F11=1),Marcador_de_Marco,"")),"")</f>
        <v>1</v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26</v>
      </c>
      <c r="C12" s="18" t="s">
        <v>40</v>
      </c>
      <c r="D12" s="108">
        <v>1</v>
      </c>
      <c r="E12" s="109">
        <v>44590</v>
      </c>
      <c r="F12" s="47">
        <v>1</v>
      </c>
      <c r="G12" s="33"/>
      <c r="H12" s="32">
        <f ca="1">IFERROR(IF(LEN(Marcos34[[#This Row],[Dias]])=0,"",IF(AND(H$7=$E12,$F12=1),Marcador_de_Marco,"")),"")</f>
        <v>1</v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27</v>
      </c>
      <c r="C13" s="18" t="s">
        <v>40</v>
      </c>
      <c r="D13" s="108">
        <v>1</v>
      </c>
      <c r="E13" s="109">
        <v>44590</v>
      </c>
      <c r="F13" s="47">
        <v>1</v>
      </c>
      <c r="G13" s="33"/>
      <c r="H13" s="32">
        <f ca="1">IFERROR(IF(LEN(Marcos34[[#This Row],[Dias]])=0,"",IF(AND(H$7=$E13,$F13=1),Marcador_de_Marco,"")),"")</f>
        <v>1</v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28</v>
      </c>
      <c r="C14" s="18" t="s">
        <v>38</v>
      </c>
      <c r="D14" s="108">
        <v>1</v>
      </c>
      <c r="E14" s="109">
        <v>44590</v>
      </c>
      <c r="F14" s="47">
        <v>1</v>
      </c>
      <c r="G14" s="33"/>
      <c r="H14" s="32">
        <f ca="1">IFERROR(IF(LEN(Marcos34[[#This Row],[Dias]])=0,"",IF(AND(H$7=$E14,$F14=1),Marcador_de_Marco,"")),"")</f>
        <v>1</v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 t="str">
        <f ca="1">IFERROR(IF(LEN(Marcos34[[#This Row],[Dias]])=0,"",IF(AND(R$7=$E14,$F14=1),Marcador_de_Marco,"")),"")</f>
        <v/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6" x14ac:dyDescent="0.3">
      <c r="A15" s="10"/>
      <c r="B15" s="46" t="s">
        <v>33</v>
      </c>
      <c r="C15" s="18"/>
      <c r="D15" s="108"/>
      <c r="E15" s="109"/>
      <c r="F15" s="47"/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6" x14ac:dyDescent="0.3">
      <c r="A16" s="10"/>
      <c r="B16" s="46" t="s">
        <v>32</v>
      </c>
      <c r="C16" s="18"/>
      <c r="D16" s="108"/>
      <c r="E16" s="109"/>
      <c r="F16" s="4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61.2" customHeight="1" outlineLevel="1" x14ac:dyDescent="0.3">
      <c r="A17" s="10"/>
      <c r="B17" s="54" t="s">
        <v>29</v>
      </c>
      <c r="C17" s="18" t="s">
        <v>40</v>
      </c>
      <c r="D17" s="108">
        <v>1</v>
      </c>
      <c r="E17" s="109">
        <v>44590</v>
      </c>
      <c r="F17" s="47">
        <v>1</v>
      </c>
      <c r="G17" s="33"/>
      <c r="H17" s="32">
        <f ca="1">IFERROR(IF(LEN(Marcos34[[#This Row],[Dias]])=0,"",IF(AND(H$7=$E17,$F17=1),Marcador_de_Marco,"")),"")</f>
        <v>1</v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30</v>
      </c>
      <c r="C18" s="18" t="s">
        <v>37</v>
      </c>
      <c r="D18" s="108">
        <v>1</v>
      </c>
      <c r="E18" s="109">
        <v>44590</v>
      </c>
      <c r="F18" s="47">
        <v>1</v>
      </c>
      <c r="G18" s="33"/>
      <c r="H18" s="32">
        <f ca="1">IFERROR(IF(LEN(Marcos34[[#This Row],[Dias]])=0,"",IF(AND(H$7=$E18,$F18=1),Marcador_de_Marco,"")),"")</f>
        <v>1</v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57.6" outlineLevel="1" x14ac:dyDescent="0.3">
      <c r="A19" s="9"/>
      <c r="B19" s="54" t="s">
        <v>31</v>
      </c>
      <c r="C19" s="18" t="s">
        <v>38</v>
      </c>
      <c r="D19" s="108">
        <v>1</v>
      </c>
      <c r="E19" s="109">
        <v>44590</v>
      </c>
      <c r="F19" s="47">
        <v>1</v>
      </c>
      <c r="G19" s="33"/>
      <c r="H19" s="32">
        <f ca="1">IFERROR(IF(LEN(Marcos34[[#This Row],[Dias]])=0,"",IF(AND(H$7=$E19,$F19=1),Marcador_de_Marco,"")),"")</f>
        <v>1</v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6" x14ac:dyDescent="0.3">
      <c r="A20" s="9"/>
      <c r="B20" s="46" t="s">
        <v>35</v>
      </c>
      <c r="C20" s="18"/>
      <c r="D20" s="108"/>
      <c r="E20" s="109"/>
      <c r="F20" s="47"/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36</v>
      </c>
      <c r="C21" s="18" t="s">
        <v>40</v>
      </c>
      <c r="D21" s="108">
        <v>1</v>
      </c>
      <c r="E21" s="109">
        <v>44591</v>
      </c>
      <c r="F21" s="47">
        <v>1</v>
      </c>
      <c r="G21" s="33"/>
      <c r="H21" s="32" t="str">
        <f ca="1">IFERROR(IF(LEN(Marcos34[[#This Row],[Dias]])=0,"",IF(AND(H$7=$E21,$F21=1),Marcador_de_Marco,"")),"")</f>
        <v/>
      </c>
      <c r="I21" s="32">
        <f ca="1">IFERROR(IF(LEN(Marcos34[[#This Row],[Dias]])=0,"",IF(AND(I$7=$E21,$F21=1),Marcador_de_Marco,"")),"")</f>
        <v>1</v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outlineLevel="1" x14ac:dyDescent="0.3">
      <c r="A22" s="9"/>
      <c r="B22" s="54" t="s">
        <v>39</v>
      </c>
      <c r="C22" s="18" t="s">
        <v>40</v>
      </c>
      <c r="D22" s="108">
        <v>1</v>
      </c>
      <c r="E22" s="109">
        <v>44591</v>
      </c>
      <c r="F22" s="47">
        <v>1</v>
      </c>
      <c r="G22" s="33"/>
      <c r="H22" s="32" t="str">
        <f ca="1">IFERROR(IF(LEN(Marcos34[[#This Row],[Dias]])=0,"",IF(AND(H$7=$E22,$F22=1),Marcador_de_Marco,"")),"")</f>
        <v/>
      </c>
      <c r="I22" s="32">
        <f ca="1">IFERROR(IF(LEN(Marcos34[[#This Row],[Dias]])=0,"",IF(AND(I$7=$E22,$F22=1),Marcador_de_Marco,"")),"")</f>
        <v>1</v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43</v>
      </c>
      <c r="C23" s="18" t="s">
        <v>38</v>
      </c>
      <c r="D23" s="108">
        <v>1</v>
      </c>
      <c r="E23" s="109">
        <v>44591</v>
      </c>
      <c r="F23" s="47">
        <v>1</v>
      </c>
      <c r="G23" s="33"/>
      <c r="H23" s="32" t="str">
        <f ca="1">IFERROR(IF(LEN(Marcos34[[#This Row],[Dias]])=0,"",IF(AND(H$7=$E23,$F23=1),Marcador_de_Marco,"")),"")</f>
        <v/>
      </c>
      <c r="I23" s="32">
        <f ca="1">IFERROR(IF(LEN(Marcos34[[#This Row],[Dias]])=0,"",IF(AND(I$7=$E23,$F23=1),Marcador_de_Marco,"")),"")</f>
        <v>1</v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x14ac:dyDescent="0.3">
      <c r="A24" s="9"/>
      <c r="B24" s="46" t="s">
        <v>45</v>
      </c>
      <c r="C24" s="18"/>
      <c r="D24" s="108"/>
      <c r="E24" s="109"/>
      <c r="F24" s="47"/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133.80000000000001" customHeight="1" outlineLevel="1" x14ac:dyDescent="0.3">
      <c r="A25" s="9"/>
      <c r="B25" s="54" t="s">
        <v>44</v>
      </c>
      <c r="C25" s="18" t="s">
        <v>40</v>
      </c>
      <c r="D25" s="108">
        <v>1</v>
      </c>
      <c r="E25" s="109">
        <v>44597</v>
      </c>
      <c r="F25" s="47">
        <v>9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6" x14ac:dyDescent="0.3">
      <c r="A26" s="9"/>
      <c r="B26" s="46" t="s">
        <v>46</v>
      </c>
      <c r="C26" s="18"/>
      <c r="D26" s="108"/>
      <c r="E26" s="109"/>
      <c r="F26" s="47"/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75" customHeight="1" outlineLevel="1" x14ac:dyDescent="0.3">
      <c r="A27" s="9"/>
      <c r="B27" s="54" t="s">
        <v>47</v>
      </c>
      <c r="C27" s="18" t="s">
        <v>40</v>
      </c>
      <c r="D27" s="108">
        <v>1</v>
      </c>
      <c r="E27" s="109">
        <v>44604</v>
      </c>
      <c r="F27" s="47">
        <v>3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6" x14ac:dyDescent="0.3">
      <c r="A28" s="9"/>
      <c r="B28" s="46" t="s">
        <v>48</v>
      </c>
      <c r="C28" s="18"/>
      <c r="D28" s="108"/>
      <c r="E28" s="109"/>
      <c r="F28" s="4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6" x14ac:dyDescent="0.3">
      <c r="A29" s="9"/>
      <c r="B29" s="46" t="s">
        <v>49</v>
      </c>
      <c r="C29" s="18"/>
      <c r="D29" s="108"/>
      <c r="E29" s="109"/>
      <c r="F29" s="47"/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50</v>
      </c>
      <c r="C30" s="114" t="s">
        <v>40</v>
      </c>
      <c r="D30" s="108">
        <v>0</v>
      </c>
      <c r="E30" s="109">
        <v>44611</v>
      </c>
      <c r="F30" s="47">
        <v>3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6" x14ac:dyDescent="0.3">
      <c r="A31" s="9"/>
      <c r="B31" s="46" t="s">
        <v>51</v>
      </c>
      <c r="C31" s="18"/>
      <c r="D31" s="108"/>
      <c r="E31" s="109"/>
      <c r="F31" s="47"/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52</v>
      </c>
      <c r="C32" s="114" t="s">
        <v>40</v>
      </c>
      <c r="D32" s="108"/>
      <c r="E32" s="109">
        <v>44618</v>
      </c>
      <c r="F32" s="47">
        <v>3</v>
      </c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89.4" customHeight="1" outlineLevel="1" x14ac:dyDescent="0.3">
      <c r="A33" s="9"/>
      <c r="B33" s="54" t="s">
        <v>53</v>
      </c>
      <c r="C33" s="114" t="s">
        <v>40</v>
      </c>
      <c r="D33" s="108"/>
      <c r="E33" s="109">
        <v>44618</v>
      </c>
      <c r="F33" s="47">
        <v>3</v>
      </c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57.6" outlineLevel="1" x14ac:dyDescent="0.3">
      <c r="A34" s="9"/>
      <c r="B34" s="54" t="s">
        <v>54</v>
      </c>
      <c r="C34" s="114" t="s">
        <v>40</v>
      </c>
      <c r="D34" s="108"/>
      <c r="E34" s="109">
        <v>44618</v>
      </c>
      <c r="F34" s="47">
        <v>3</v>
      </c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x14ac:dyDescent="0.3">
      <c r="A35" s="9"/>
      <c r="B35" s="46" t="s">
        <v>55</v>
      </c>
      <c r="C35" s="18"/>
      <c r="D35" s="108"/>
      <c r="E35" s="109"/>
      <c r="F35" s="47"/>
      <c r="G35" s="33"/>
      <c r="H35" s="32" t="str">
        <f>IFERROR(IF(LEN(Marcos34[[#This Row],[Dias]])=0,"",IF(AND(H$7=$E35,$F35=1),Marcador_de_Marco,"")),"")</f>
        <v/>
      </c>
      <c r="I35" s="32" t="str">
        <f>IFERROR(IF(LEN(Marcos34[[#This Row],[Dias]])=0,"",IF(AND(I$7=$E35,$F35=1),Marcador_de_Marco,"")),"")</f>
        <v/>
      </c>
      <c r="J35" s="32" t="str">
        <f>IFERROR(IF(LEN(Marcos34[[#This Row],[Dias]])=0,"",IF(AND(J$7=$E35,$F35=1),Marcador_de_Marco,"")),"")</f>
        <v/>
      </c>
      <c r="K35" s="32" t="str">
        <f>IFERROR(IF(LEN(Marcos34[[#This Row],[Dias]])=0,"",IF(AND(K$7=$E35,$F35=1),Marcador_de_Marco,"")),"")</f>
        <v/>
      </c>
      <c r="L35" s="32" t="str">
        <f>IFERROR(IF(LEN(Marcos34[[#This Row],[Dias]])=0,"",IF(AND(L$7=$E35,$F35=1),Marcador_de_Marco,"")),"")</f>
        <v/>
      </c>
      <c r="M35" s="32" t="str">
        <f>IFERROR(IF(LEN(Marcos34[[#This Row],[Dias]])=0,"",IF(AND(M$7=$E35,$F35=1),Marcador_de_Marco,"")),"")</f>
        <v/>
      </c>
      <c r="N35" s="32" t="str">
        <f>IFERROR(IF(LEN(Marcos34[[#This Row],[Dias]])=0,"",IF(AND(N$7=$E35,$F35=1),Marcador_de_Marco,"")),"")</f>
        <v/>
      </c>
      <c r="O35" s="32" t="str">
        <f>IFERROR(IF(LEN(Marcos34[[#This Row],[Dias]])=0,"",IF(AND(O$7=$E35,$F35=1),Marcador_de_Marco,"")),"")</f>
        <v/>
      </c>
      <c r="P35" s="32" t="str">
        <f>IFERROR(IF(LEN(Marcos34[[#This Row],[Dias]])=0,"",IF(AND(P$7=$E35,$F35=1),Marcador_de_Marco,"")),"")</f>
        <v/>
      </c>
      <c r="Q35" s="32" t="str">
        <f>IFERROR(IF(LEN(Marcos34[[#This Row],[Dias]])=0,"",IF(AND(Q$7=$E35,$F35=1),Marcador_de_Marco,"")),"")</f>
        <v/>
      </c>
      <c r="R35" s="32" t="str">
        <f>IFERROR(IF(LEN(Marcos34[[#This Row],[Dias]])=0,"",IF(AND(R$7=$E35,$F35=1),Marcador_de_Marco,"")),"")</f>
        <v/>
      </c>
      <c r="S35" s="32" t="str">
        <f>IFERROR(IF(LEN(Marcos34[[#This Row],[Dias]])=0,"",IF(AND(S$7=$E35,$F35=1),Marcador_de_Marco,"")),"")</f>
        <v/>
      </c>
      <c r="T35" s="32" t="str">
        <f>IFERROR(IF(LEN(Marcos34[[#This Row],[Dias]])=0,"",IF(AND(T$7=$E35,$F35=1),Marcador_de_Marco,"")),"")</f>
        <v/>
      </c>
      <c r="U35" s="32" t="str">
        <f>IFERROR(IF(LEN(Marcos34[[#This Row],[Dias]])=0,"",IF(AND(U$7=$E35,$F35=1),Marcador_de_Marco,"")),"")</f>
        <v/>
      </c>
      <c r="V35" s="32" t="str">
        <f>IFERROR(IF(LEN(Marcos34[[#This Row],[Dias]])=0,"",IF(AND(V$7=$E35,$F35=1),Marcador_de_Marco,"")),"")</f>
        <v/>
      </c>
      <c r="W35" s="32" t="str">
        <f>IFERROR(IF(LEN(Marcos34[[#This Row],[Dias]])=0,"",IF(AND(W$7=$E35,$F35=1),Marcador_de_Marco,"")),"")</f>
        <v/>
      </c>
      <c r="X35" s="32" t="str">
        <f>IFERROR(IF(LEN(Marcos34[[#This Row],[Dias]])=0,"",IF(AND(X$7=$E35,$F35=1),Marcador_de_Marco,"")),"")</f>
        <v/>
      </c>
      <c r="Y35" s="32" t="str">
        <f>IFERROR(IF(LEN(Marcos34[[#This Row],[Dias]])=0,"",IF(AND(Y$7=$E35,$F35=1),Marcador_de_Marco,"")),"")</f>
        <v/>
      </c>
      <c r="Z35" s="32" t="str">
        <f>IFERROR(IF(LEN(Marcos34[[#This Row],[Dias]])=0,"",IF(AND(Z$7=$E35,$F35=1),Marcador_de_Marco,"")),"")</f>
        <v/>
      </c>
      <c r="AA35" s="32" t="str">
        <f>IFERROR(IF(LEN(Marcos34[[#This Row],[Dias]])=0,"",IF(AND(AA$7=$E35,$F35=1),Marcador_de_Marco,"")),"")</f>
        <v/>
      </c>
      <c r="AB35" s="32" t="str">
        <f>IFERROR(IF(LEN(Marcos34[[#This Row],[Dias]])=0,"",IF(AND(AB$7=$E35,$F35=1),Marcador_de_Marco,"")),"")</f>
        <v/>
      </c>
      <c r="AC35" s="32" t="str">
        <f>IFERROR(IF(LEN(Marcos34[[#This Row],[Dias]])=0,"",IF(AND(AC$7=$E35,$F35=1),Marcador_de_Marco,"")),"")</f>
        <v/>
      </c>
      <c r="AD35" s="32" t="str">
        <f>IFERROR(IF(LEN(Marcos34[[#This Row],[Dias]])=0,"",IF(AND(AD$7=$E35,$F35=1),Marcador_de_Marco,"")),"")</f>
        <v/>
      </c>
      <c r="AE35" s="32" t="str">
        <f>IFERROR(IF(LEN(Marcos34[[#This Row],[Dias]])=0,"",IF(AND(AE$7=$E35,$F35=1),Marcador_de_Marco,"")),"")</f>
        <v/>
      </c>
      <c r="AF35" s="32" t="str">
        <f>IFERROR(IF(LEN(Marcos34[[#This Row],[Dias]])=0,"",IF(AND(AF$7=$E35,$F35=1),Marcador_de_Marco,"")),"")</f>
        <v/>
      </c>
      <c r="AG35" s="32" t="str">
        <f>IFERROR(IF(LEN(Marcos34[[#This Row],[Dias]])=0,"",IF(AND(AG$7=$E35,$F35=1),Marcador_de_Marco,"")),"")</f>
        <v/>
      </c>
      <c r="AH35" s="32" t="str">
        <f>IFERROR(IF(LEN(Marcos34[[#This Row],[Dias]])=0,"",IF(AND(AH$7=$E35,$F35=1),Marcador_de_Marco,"")),"")</f>
        <v/>
      </c>
      <c r="AI35" s="32" t="str">
        <f>IFERROR(IF(LEN(Marcos34[[#This Row],[Dias]])=0,"",IF(AND(AI$7=$E35,$F35=1),Marcador_de_Marco,"")),"")</f>
        <v/>
      </c>
      <c r="AJ35" s="32" t="str">
        <f>IFERROR(IF(LEN(Marcos34[[#This Row],[Dias]])=0,"",IF(AND(AJ$7=$E35,$F35=1),Marcador_de_Marco,"")),"")</f>
        <v/>
      </c>
      <c r="AK35" s="32" t="str">
        <f>IFERROR(IF(LEN(Marcos34[[#This Row],[Dias]])=0,"",IF(AND(AK$7=$E35,$F35=1),Marcador_de_Marco,"")),"")</f>
        <v/>
      </c>
      <c r="AL35" s="32" t="str">
        <f>IFERROR(IF(LEN(Marcos34[[#This Row],[Dias]])=0,"",IF(AND(AL$7=$E35,$F35=1),Marcador_de_Marco,"")),"")</f>
        <v/>
      </c>
      <c r="AM35" s="32" t="str">
        <f>IFERROR(IF(LEN(Marcos34[[#This Row],[Dias]])=0,"",IF(AND(AM$7=$E35,$F35=1),Marcador_de_Marco,"")),"")</f>
        <v/>
      </c>
      <c r="AN35" s="32" t="str">
        <f>IFERROR(IF(LEN(Marcos34[[#This Row],[Dias]])=0,"",IF(AND(AN$7=$E35,$F35=1),Marcador_de_Marco,"")),"")</f>
        <v/>
      </c>
      <c r="AO35" s="32" t="str">
        <f>IFERROR(IF(LEN(Marcos34[[#This Row],[Dias]])=0,"",IF(AND(AO$7=$E35,$F35=1),Marcador_de_Marco,"")),"")</f>
        <v/>
      </c>
      <c r="AP35" s="32" t="str">
        <f>IFERROR(IF(LEN(Marcos34[[#This Row],[Dias]])=0,"",IF(AND(AP$7=$E35,$F35=1),Marcador_de_Marco,"")),"")</f>
        <v/>
      </c>
      <c r="AQ35" s="32" t="str">
        <f>IFERROR(IF(LEN(Marcos34[[#This Row],[Dias]])=0,"",IF(AND(AQ$7=$E35,$F35=1),Marcador_de_Marco,"")),"")</f>
        <v/>
      </c>
      <c r="AR35" s="32" t="str">
        <f>IFERROR(IF(LEN(Marcos34[[#This Row],[Dias]])=0,"",IF(AND(AR$7=$E35,$F35=1),Marcador_de_Marco,"")),"")</f>
        <v/>
      </c>
      <c r="AS35" s="32" t="str">
        <f>IFERROR(IF(LEN(Marcos34[[#This Row],[Dias]])=0,"",IF(AND(AS$7=$E35,$F35=1),Marcador_de_Marco,"")),"")</f>
        <v/>
      </c>
      <c r="AT35" s="32" t="str">
        <f>IFERROR(IF(LEN(Marcos34[[#This Row],[Dias]])=0,"",IF(AND(AT$7=$E35,$F35=1),Marcador_de_Marco,"")),"")</f>
        <v/>
      </c>
      <c r="AU35" s="32" t="str">
        <f>IFERROR(IF(LEN(Marcos34[[#This Row],[Dias]])=0,"",IF(AND(AU$7=$E35,$F35=1),Marcador_de_Marco,"")),"")</f>
        <v/>
      </c>
      <c r="AV35" s="32" t="str">
        <f>IFERROR(IF(LEN(Marcos34[[#This Row],[Dias]])=0,"",IF(AND(AV$7=$E35,$F35=1),Marcador_de_Marco,"")),"")</f>
        <v/>
      </c>
      <c r="AW35" s="32" t="str">
        <f>IFERROR(IF(LEN(Marcos34[[#This Row],[Dias]])=0,"",IF(AND(AW$7=$E35,$F35=1),Marcador_de_Marco,"")),"")</f>
        <v/>
      </c>
      <c r="AX35" s="32" t="str">
        <f>IFERROR(IF(LEN(Marcos34[[#This Row],[Dias]])=0,"",IF(AND(AX$7=$E35,$F35=1),Marcador_de_Marco,"")),"")</f>
        <v/>
      </c>
      <c r="AY35" s="32" t="str">
        <f>IFERROR(IF(LEN(Marcos34[[#This Row],[Dias]])=0,"",IF(AND(AY$7=$E35,$F35=1),Marcador_de_Marco,"")),"")</f>
        <v/>
      </c>
      <c r="AZ35" s="32" t="str">
        <f>IFERROR(IF(LEN(Marcos34[[#This Row],[Dias]])=0,"",IF(AND(AZ$7=$E35,$F35=1),Marcador_de_Marco,"")),"")</f>
        <v/>
      </c>
      <c r="BA35" s="32" t="str">
        <f>IFERROR(IF(LEN(Marcos34[[#This Row],[Dias]])=0,"",IF(AND(BA$7=$E35,$F35=1),Marcador_de_Marco,"")),"")</f>
        <v/>
      </c>
      <c r="BB35" s="32" t="str">
        <f>IFERROR(IF(LEN(Marcos34[[#This Row],[Dias]])=0,"",IF(AND(BB$7=$E35,$F35=1),Marcador_de_Marco,"")),"")</f>
        <v/>
      </c>
      <c r="BC35" s="32" t="str">
        <f>IFERROR(IF(LEN(Marcos34[[#This Row],[Dias]])=0,"",IF(AND(BC$7=$E35,$F35=1),Marcador_de_Marco,"")),"")</f>
        <v/>
      </c>
      <c r="BD35" s="32" t="str">
        <f>IFERROR(IF(LEN(Marcos34[[#This Row],[Dias]])=0,"",IF(AND(BD$7=$E35,$F35=1),Marcador_de_Marco,"")),"")</f>
        <v/>
      </c>
      <c r="BE35" s="32" t="str">
        <f>IFERROR(IF(LEN(Marcos34[[#This Row],[Dias]])=0,"",IF(AND(BE$7=$E35,$F35=1),Marcador_de_Marco,"")),"")</f>
        <v/>
      </c>
      <c r="BF35" s="32" t="str">
        <f>IFERROR(IF(LEN(Marcos34[[#This Row],[Dias]])=0,"",IF(AND(BF$7=$E35,$F35=1),Marcador_de_Marco,"")),"")</f>
        <v/>
      </c>
      <c r="BG35" s="32" t="str">
        <f>IFERROR(IF(LEN(Marcos34[[#This Row],[Dias]])=0,"",IF(AND(BG$7=$E35,$F35=1),Marcador_de_Marco,"")),"")</f>
        <v/>
      </c>
      <c r="BH35" s="32" t="str">
        <f>IFERROR(IF(LEN(Marcos34[[#This Row],[Dias]])=0,"",IF(AND(BH$7=$E35,$F35=1),Marcador_de_Marco,"")),"")</f>
        <v/>
      </c>
      <c r="BI35" s="32" t="str">
        <f>IFERROR(IF(LEN(Marcos34[[#This Row],[Dias]])=0,"",IF(AND(BI$7=$E35,$F35=1),Marcador_de_Marco,"")),"")</f>
        <v/>
      </c>
      <c r="BJ35" s="32" t="str">
        <f>IFERROR(IF(LEN(Marcos34[[#This Row],[Dias]])=0,"",IF(AND(BJ$7=$E35,$F35=1),Marcador_de_Marco,"")),"")</f>
        <v/>
      </c>
      <c r="BK35" s="32" t="str">
        <f>IFERROR(IF(LEN(Marcos34[[#This Row],[Dias]])=0,"",IF(AND(BK$7=$E35,$F35=1),Marcador_de_Marco,"")),"")</f>
        <v/>
      </c>
    </row>
    <row r="36" spans="1:63" s="1" customFormat="1" ht="57.6" outlineLevel="1" x14ac:dyDescent="0.3">
      <c r="A36" s="9"/>
      <c r="B36" s="54" t="s">
        <v>56</v>
      </c>
      <c r="C36" s="114" t="s">
        <v>40</v>
      </c>
      <c r="D36" s="108"/>
      <c r="E36" s="109">
        <v>44621</v>
      </c>
      <c r="F36" s="47">
        <v>1</v>
      </c>
      <c r="G36" s="33"/>
      <c r="H36" s="32" t="str">
        <f>IFERROR(IF(LEN(Marcos34[[#This Row],[Dias]])=0,"",IF(AND(H$7=$E36,$F36=1),Marcador_de_Marco,"")),"")</f>
        <v/>
      </c>
      <c r="I36" s="32" t="str">
        <f>IFERROR(IF(LEN(Marcos34[[#This Row],[Dias]])=0,"",IF(AND(I$7=$E36,$F36=1),Marcador_de_Marco,"")),"")</f>
        <v/>
      </c>
      <c r="J36" s="32" t="str">
        <f>IFERROR(IF(LEN(Marcos34[[#This Row],[Dias]])=0,"",IF(AND(J$7=$E36,$F36=1),Marcador_de_Marco,"")),"")</f>
        <v/>
      </c>
      <c r="K36" s="32" t="str">
        <f>IFERROR(IF(LEN(Marcos34[[#This Row],[Dias]])=0,"",IF(AND(K$7=$E36,$F36=1),Marcador_de_Marco,"")),"")</f>
        <v/>
      </c>
      <c r="L36" s="32" t="str">
        <f>IFERROR(IF(LEN(Marcos34[[#This Row],[Dias]])=0,"",IF(AND(L$7=$E36,$F36=1),Marcador_de_Marco,"")),"")</f>
        <v/>
      </c>
      <c r="M36" s="32" t="str">
        <f>IFERROR(IF(LEN(Marcos34[[#This Row],[Dias]])=0,"",IF(AND(M$7=$E36,$F36=1),Marcador_de_Marco,"")),"")</f>
        <v/>
      </c>
      <c r="N36" s="32" t="str">
        <f>IFERROR(IF(LEN(Marcos34[[#This Row],[Dias]])=0,"",IF(AND(N$7=$E36,$F36=1),Marcador_de_Marco,"")),"")</f>
        <v/>
      </c>
      <c r="O36" s="32" t="str">
        <f>IFERROR(IF(LEN(Marcos34[[#This Row],[Dias]])=0,"",IF(AND(O$7=$E36,$F36=1),Marcador_de_Marco,"")),"")</f>
        <v/>
      </c>
      <c r="P36" s="32" t="str">
        <f>IFERROR(IF(LEN(Marcos34[[#This Row],[Dias]])=0,"",IF(AND(P$7=$E36,$F36=1),Marcador_de_Marco,"")),"")</f>
        <v/>
      </c>
      <c r="Q36" s="32" t="str">
        <f>IFERROR(IF(LEN(Marcos34[[#This Row],[Dias]])=0,"",IF(AND(Q$7=$E36,$F36=1),Marcador_de_Marco,"")),"")</f>
        <v/>
      </c>
      <c r="R36" s="32" t="str">
        <f>IFERROR(IF(LEN(Marcos34[[#This Row],[Dias]])=0,"",IF(AND(R$7=$E36,$F36=1),Marcador_de_Marco,"")),"")</f>
        <v/>
      </c>
      <c r="S36" s="32" t="str">
        <f>IFERROR(IF(LEN(Marcos34[[#This Row],[Dias]])=0,"",IF(AND(S$7=$E36,$F36=1),Marcador_de_Marco,"")),"")</f>
        <v/>
      </c>
      <c r="T36" s="32" t="str">
        <f>IFERROR(IF(LEN(Marcos34[[#This Row],[Dias]])=0,"",IF(AND(T$7=$E36,$F36=1),Marcador_de_Marco,"")),"")</f>
        <v/>
      </c>
      <c r="U36" s="32" t="str">
        <f>IFERROR(IF(LEN(Marcos34[[#This Row],[Dias]])=0,"",IF(AND(U$7=$E36,$F36=1),Marcador_de_Marco,"")),"")</f>
        <v/>
      </c>
      <c r="V36" s="32" t="str">
        <f>IFERROR(IF(LEN(Marcos34[[#This Row],[Dias]])=0,"",IF(AND(V$7=$E36,$F36=1),Marcador_de_Marco,"")),"")</f>
        <v/>
      </c>
      <c r="W36" s="32" t="str">
        <f>IFERROR(IF(LEN(Marcos34[[#This Row],[Dias]])=0,"",IF(AND(W$7=$E36,$F36=1),Marcador_de_Marco,"")),"")</f>
        <v/>
      </c>
      <c r="X36" s="32" t="str">
        <f>IFERROR(IF(LEN(Marcos34[[#This Row],[Dias]])=0,"",IF(AND(X$7=$E36,$F36=1),Marcador_de_Marco,"")),"")</f>
        <v/>
      </c>
      <c r="Y36" s="32" t="str">
        <f>IFERROR(IF(LEN(Marcos34[[#This Row],[Dias]])=0,"",IF(AND(Y$7=$E36,$F36=1),Marcador_de_Marco,"")),"")</f>
        <v/>
      </c>
      <c r="Z36" s="32" t="str">
        <f>IFERROR(IF(LEN(Marcos34[[#This Row],[Dias]])=0,"",IF(AND(Z$7=$E36,$F36=1),Marcador_de_Marco,"")),"")</f>
        <v/>
      </c>
      <c r="AA36" s="32" t="str">
        <f>IFERROR(IF(LEN(Marcos34[[#This Row],[Dias]])=0,"",IF(AND(AA$7=$E36,$F36=1),Marcador_de_Marco,"")),"")</f>
        <v/>
      </c>
      <c r="AB36" s="32" t="str">
        <f>IFERROR(IF(LEN(Marcos34[[#This Row],[Dias]])=0,"",IF(AND(AB$7=$E36,$F36=1),Marcador_de_Marco,"")),"")</f>
        <v/>
      </c>
      <c r="AC36" s="32" t="str">
        <f>IFERROR(IF(LEN(Marcos34[[#This Row],[Dias]])=0,"",IF(AND(AC$7=$E36,$F36=1),Marcador_de_Marco,"")),"")</f>
        <v/>
      </c>
      <c r="AD36" s="32" t="str">
        <f>IFERROR(IF(LEN(Marcos34[[#This Row],[Dias]])=0,"",IF(AND(AD$7=$E36,$F36=1),Marcador_de_Marco,"")),"")</f>
        <v/>
      </c>
      <c r="AE36" s="32" t="str">
        <f>IFERROR(IF(LEN(Marcos34[[#This Row],[Dias]])=0,"",IF(AND(AE$7=$E36,$F36=1),Marcador_de_Marco,"")),"")</f>
        <v/>
      </c>
      <c r="AF36" s="32" t="str">
        <f>IFERROR(IF(LEN(Marcos34[[#This Row],[Dias]])=0,"",IF(AND(AF$7=$E36,$F36=1),Marcador_de_Marco,"")),"")</f>
        <v/>
      </c>
      <c r="AG36" s="32" t="str">
        <f>IFERROR(IF(LEN(Marcos34[[#This Row],[Dias]])=0,"",IF(AND(AG$7=$E36,$F36=1),Marcador_de_Marco,"")),"")</f>
        <v/>
      </c>
      <c r="AH36" s="32" t="str">
        <f>IFERROR(IF(LEN(Marcos34[[#This Row],[Dias]])=0,"",IF(AND(AH$7=$E36,$F36=1),Marcador_de_Marco,"")),"")</f>
        <v/>
      </c>
      <c r="AI36" s="32" t="str">
        <f>IFERROR(IF(LEN(Marcos34[[#This Row],[Dias]])=0,"",IF(AND(AI$7=$E36,$F36=1),Marcador_de_Marco,"")),"")</f>
        <v/>
      </c>
      <c r="AJ36" s="32" t="str">
        <f>IFERROR(IF(LEN(Marcos34[[#This Row],[Dias]])=0,"",IF(AND(AJ$7=$E36,$F36=1),Marcador_de_Marco,"")),"")</f>
        <v/>
      </c>
      <c r="AK36" s="32" t="str">
        <f>IFERROR(IF(LEN(Marcos34[[#This Row],[Dias]])=0,"",IF(AND(AK$7=$E36,$F36=1),Marcador_de_Marco,"")),"")</f>
        <v/>
      </c>
      <c r="AL36" s="32" t="str">
        <f>IFERROR(IF(LEN(Marcos34[[#This Row],[Dias]])=0,"",IF(AND(AL$7=$E36,$F36=1),Marcador_de_Marco,"")),"")</f>
        <v/>
      </c>
      <c r="AM36" s="32" t="str">
        <f>IFERROR(IF(LEN(Marcos34[[#This Row],[Dias]])=0,"",IF(AND(AM$7=$E36,$F36=1),Marcador_de_Marco,"")),"")</f>
        <v/>
      </c>
      <c r="AN36" s="32" t="str">
        <f>IFERROR(IF(LEN(Marcos34[[#This Row],[Dias]])=0,"",IF(AND(AN$7=$E36,$F36=1),Marcador_de_Marco,"")),"")</f>
        <v/>
      </c>
      <c r="AO36" s="32" t="str">
        <f>IFERROR(IF(LEN(Marcos34[[#This Row],[Dias]])=0,"",IF(AND(AO$7=$E36,$F36=1),Marcador_de_Marco,"")),"")</f>
        <v/>
      </c>
      <c r="AP36" s="32" t="str">
        <f>IFERROR(IF(LEN(Marcos34[[#This Row],[Dias]])=0,"",IF(AND(AP$7=$E36,$F36=1),Marcador_de_Marco,"")),"")</f>
        <v/>
      </c>
      <c r="AQ36" s="32" t="str">
        <f>IFERROR(IF(LEN(Marcos34[[#This Row],[Dias]])=0,"",IF(AND(AQ$7=$E36,$F36=1),Marcador_de_Marco,"")),"")</f>
        <v/>
      </c>
      <c r="AR36" s="32" t="str">
        <f>IFERROR(IF(LEN(Marcos34[[#This Row],[Dias]])=0,"",IF(AND(AR$7=$E36,$F36=1),Marcador_de_Marco,"")),"")</f>
        <v/>
      </c>
      <c r="AS36" s="32" t="str">
        <f>IFERROR(IF(LEN(Marcos34[[#This Row],[Dias]])=0,"",IF(AND(AS$7=$E36,$F36=1),Marcador_de_Marco,"")),"")</f>
        <v/>
      </c>
      <c r="AT36" s="32" t="str">
        <f>IFERROR(IF(LEN(Marcos34[[#This Row],[Dias]])=0,"",IF(AND(AT$7=$E36,$F36=1),Marcador_de_Marco,"")),"")</f>
        <v/>
      </c>
      <c r="AU36" s="32" t="str">
        <f>IFERROR(IF(LEN(Marcos34[[#This Row],[Dias]])=0,"",IF(AND(AU$7=$E36,$F36=1),Marcador_de_Marco,"")),"")</f>
        <v/>
      </c>
      <c r="AV36" s="32" t="str">
        <f>IFERROR(IF(LEN(Marcos34[[#This Row],[Dias]])=0,"",IF(AND(AV$7=$E36,$F36=1),Marcador_de_Marco,"")),"")</f>
        <v/>
      </c>
      <c r="AW36" s="32" t="str">
        <f>IFERROR(IF(LEN(Marcos34[[#This Row],[Dias]])=0,"",IF(AND(AW$7=$E36,$F36=1),Marcador_de_Marco,"")),"")</f>
        <v/>
      </c>
      <c r="AX36" s="32" t="str">
        <f>IFERROR(IF(LEN(Marcos34[[#This Row],[Dias]])=0,"",IF(AND(AX$7=$E36,$F36=1),Marcador_de_Marco,"")),"")</f>
        <v/>
      </c>
      <c r="AY36" s="32" t="str">
        <f>IFERROR(IF(LEN(Marcos34[[#This Row],[Dias]])=0,"",IF(AND(AY$7=$E36,$F36=1),Marcador_de_Marco,"")),"")</f>
        <v/>
      </c>
      <c r="AZ36" s="32" t="str">
        <f>IFERROR(IF(LEN(Marcos34[[#This Row],[Dias]])=0,"",IF(AND(AZ$7=$E36,$F36=1),Marcador_de_Marco,"")),"")</f>
        <v/>
      </c>
      <c r="BA36" s="32" t="str">
        <f>IFERROR(IF(LEN(Marcos34[[#This Row],[Dias]])=0,"",IF(AND(BA$7=$E36,$F36=1),Marcador_de_Marco,"")),"")</f>
        <v/>
      </c>
      <c r="BB36" s="32" t="str">
        <f>IFERROR(IF(LEN(Marcos34[[#This Row],[Dias]])=0,"",IF(AND(BB$7=$E36,$F36=1),Marcador_de_Marco,"")),"")</f>
        <v/>
      </c>
      <c r="BC36" s="32" t="str">
        <f>IFERROR(IF(LEN(Marcos34[[#This Row],[Dias]])=0,"",IF(AND(BC$7=$E36,$F36=1),Marcador_de_Marco,"")),"")</f>
        <v/>
      </c>
      <c r="BD36" s="32" t="str">
        <f>IFERROR(IF(LEN(Marcos34[[#This Row],[Dias]])=0,"",IF(AND(BD$7=$E36,$F36=1),Marcador_de_Marco,"")),"")</f>
        <v/>
      </c>
      <c r="BE36" s="32" t="str">
        <f>IFERROR(IF(LEN(Marcos34[[#This Row],[Dias]])=0,"",IF(AND(BE$7=$E36,$F36=1),Marcador_de_Marco,"")),"")</f>
        <v/>
      </c>
      <c r="BF36" s="32" t="str">
        <f>IFERROR(IF(LEN(Marcos34[[#This Row],[Dias]])=0,"",IF(AND(BF$7=$E36,$F36=1),Marcador_de_Marco,"")),"")</f>
        <v/>
      </c>
      <c r="BG36" s="32" t="str">
        <f>IFERROR(IF(LEN(Marcos34[[#This Row],[Dias]])=0,"",IF(AND(BG$7=$E36,$F36=1),Marcador_de_Marco,"")),"")</f>
        <v/>
      </c>
      <c r="BH36" s="32" t="str">
        <f>IFERROR(IF(LEN(Marcos34[[#This Row],[Dias]])=0,"",IF(AND(BH$7=$E36,$F36=1),Marcador_de_Marco,"")),"")</f>
        <v/>
      </c>
      <c r="BI36" s="32" t="str">
        <f>IFERROR(IF(LEN(Marcos34[[#This Row],[Dias]])=0,"",IF(AND(BI$7=$E36,$F36=1),Marcador_de_Marco,"")),"")</f>
        <v/>
      </c>
      <c r="BJ36" s="32" t="str">
        <f>IFERROR(IF(LEN(Marcos34[[#This Row],[Dias]])=0,"",IF(AND(BJ$7=$E36,$F36=1),Marcador_de_Marco,"")),"")</f>
        <v/>
      </c>
      <c r="BK36" s="32" t="str">
        <f>IFERROR(IF(LEN(Marcos34[[#This Row],[Dias]])=0,"",IF(AND(BK$7=$E36,$F36=1),Marcador_de_Marco,"")),"")</f>
        <v/>
      </c>
    </row>
    <row r="37" spans="1:63" s="1" customFormat="1" ht="30" customHeight="1" x14ac:dyDescent="0.3">
      <c r="A37" s="9"/>
      <c r="B37" s="46" t="s">
        <v>57</v>
      </c>
      <c r="C37" s="18"/>
      <c r="D37" s="108"/>
      <c r="E37" s="109"/>
      <c r="F37" s="47"/>
      <c r="G37" s="33"/>
      <c r="H37" s="32" t="str">
        <f>IFERROR(IF(LEN(Marcos34[[#This Row],[Dias]])=0,"",IF(AND(H$7=$E37,$F37=1),Marcador_de_Marco,"")),"")</f>
        <v/>
      </c>
      <c r="I37" s="32" t="str">
        <f>IFERROR(IF(LEN(Marcos34[[#This Row],[Dias]])=0,"",IF(AND(I$7=$E37,$F37=1),Marcador_de_Marco,"")),"")</f>
        <v/>
      </c>
      <c r="J37" s="32" t="str">
        <f>IFERROR(IF(LEN(Marcos34[[#This Row],[Dias]])=0,"",IF(AND(J$7=$E37,$F37=1),Marcador_de_Marco,"")),"")</f>
        <v/>
      </c>
      <c r="K37" s="32" t="str">
        <f>IFERROR(IF(LEN(Marcos34[[#This Row],[Dias]])=0,"",IF(AND(K$7=$E37,$F37=1),Marcador_de_Marco,"")),"")</f>
        <v/>
      </c>
      <c r="L37" s="32" t="str">
        <f>IFERROR(IF(LEN(Marcos34[[#This Row],[Dias]])=0,"",IF(AND(L$7=$E37,$F37=1),Marcador_de_Marco,"")),"")</f>
        <v/>
      </c>
      <c r="M37" s="32" t="str">
        <f>IFERROR(IF(LEN(Marcos34[[#This Row],[Dias]])=0,"",IF(AND(M$7=$E37,$F37=1),Marcador_de_Marco,"")),"")</f>
        <v/>
      </c>
      <c r="N37" s="32" t="str">
        <f>IFERROR(IF(LEN(Marcos34[[#This Row],[Dias]])=0,"",IF(AND(N$7=$E37,$F37=1),Marcador_de_Marco,"")),"")</f>
        <v/>
      </c>
      <c r="O37" s="32" t="str">
        <f>IFERROR(IF(LEN(Marcos34[[#This Row],[Dias]])=0,"",IF(AND(O$7=$E37,$F37=1),Marcador_de_Marco,"")),"")</f>
        <v/>
      </c>
      <c r="P37" s="32" t="str">
        <f>IFERROR(IF(LEN(Marcos34[[#This Row],[Dias]])=0,"",IF(AND(P$7=$E37,$F37=1),Marcador_de_Marco,"")),"")</f>
        <v/>
      </c>
      <c r="Q37" s="32" t="str">
        <f>IFERROR(IF(LEN(Marcos34[[#This Row],[Dias]])=0,"",IF(AND(Q$7=$E37,$F37=1),Marcador_de_Marco,"")),"")</f>
        <v/>
      </c>
      <c r="R37" s="32" t="str">
        <f>IFERROR(IF(LEN(Marcos34[[#This Row],[Dias]])=0,"",IF(AND(R$7=$E37,$F37=1),Marcador_de_Marco,"")),"")</f>
        <v/>
      </c>
      <c r="S37" s="32" t="str">
        <f>IFERROR(IF(LEN(Marcos34[[#This Row],[Dias]])=0,"",IF(AND(S$7=$E37,$F37=1),Marcador_de_Marco,"")),"")</f>
        <v/>
      </c>
      <c r="T37" s="32" t="str">
        <f>IFERROR(IF(LEN(Marcos34[[#This Row],[Dias]])=0,"",IF(AND(T$7=$E37,$F37=1),Marcador_de_Marco,"")),"")</f>
        <v/>
      </c>
      <c r="U37" s="32" t="str">
        <f>IFERROR(IF(LEN(Marcos34[[#This Row],[Dias]])=0,"",IF(AND(U$7=$E37,$F37=1),Marcador_de_Marco,"")),"")</f>
        <v/>
      </c>
      <c r="V37" s="32" t="str">
        <f>IFERROR(IF(LEN(Marcos34[[#This Row],[Dias]])=0,"",IF(AND(V$7=$E37,$F37=1),Marcador_de_Marco,"")),"")</f>
        <v/>
      </c>
      <c r="W37" s="32" t="str">
        <f>IFERROR(IF(LEN(Marcos34[[#This Row],[Dias]])=0,"",IF(AND(W$7=$E37,$F37=1),Marcador_de_Marco,"")),"")</f>
        <v/>
      </c>
      <c r="X37" s="32" t="str">
        <f>IFERROR(IF(LEN(Marcos34[[#This Row],[Dias]])=0,"",IF(AND(X$7=$E37,$F37=1),Marcador_de_Marco,"")),"")</f>
        <v/>
      </c>
      <c r="Y37" s="32" t="str">
        <f>IFERROR(IF(LEN(Marcos34[[#This Row],[Dias]])=0,"",IF(AND(Y$7=$E37,$F37=1),Marcador_de_Marco,"")),"")</f>
        <v/>
      </c>
      <c r="Z37" s="32" t="str">
        <f>IFERROR(IF(LEN(Marcos34[[#This Row],[Dias]])=0,"",IF(AND(Z$7=$E37,$F37=1),Marcador_de_Marco,"")),"")</f>
        <v/>
      </c>
      <c r="AA37" s="32" t="str">
        <f>IFERROR(IF(LEN(Marcos34[[#This Row],[Dias]])=0,"",IF(AND(AA$7=$E37,$F37=1),Marcador_de_Marco,"")),"")</f>
        <v/>
      </c>
      <c r="AB37" s="32" t="str">
        <f>IFERROR(IF(LEN(Marcos34[[#This Row],[Dias]])=0,"",IF(AND(AB$7=$E37,$F37=1),Marcador_de_Marco,"")),"")</f>
        <v/>
      </c>
      <c r="AC37" s="32" t="str">
        <f>IFERROR(IF(LEN(Marcos34[[#This Row],[Dias]])=0,"",IF(AND(AC$7=$E37,$F37=1),Marcador_de_Marco,"")),"")</f>
        <v/>
      </c>
      <c r="AD37" s="32" t="str">
        <f>IFERROR(IF(LEN(Marcos34[[#This Row],[Dias]])=0,"",IF(AND(AD$7=$E37,$F37=1),Marcador_de_Marco,"")),"")</f>
        <v/>
      </c>
      <c r="AE37" s="32" t="str">
        <f>IFERROR(IF(LEN(Marcos34[[#This Row],[Dias]])=0,"",IF(AND(AE$7=$E37,$F37=1),Marcador_de_Marco,"")),"")</f>
        <v/>
      </c>
      <c r="AF37" s="32" t="str">
        <f>IFERROR(IF(LEN(Marcos34[[#This Row],[Dias]])=0,"",IF(AND(AF$7=$E37,$F37=1),Marcador_de_Marco,"")),"")</f>
        <v/>
      </c>
      <c r="AG37" s="32" t="str">
        <f>IFERROR(IF(LEN(Marcos34[[#This Row],[Dias]])=0,"",IF(AND(AG$7=$E37,$F37=1),Marcador_de_Marco,"")),"")</f>
        <v/>
      </c>
      <c r="AH37" s="32" t="str">
        <f>IFERROR(IF(LEN(Marcos34[[#This Row],[Dias]])=0,"",IF(AND(AH$7=$E37,$F37=1),Marcador_de_Marco,"")),"")</f>
        <v/>
      </c>
      <c r="AI37" s="32" t="str">
        <f>IFERROR(IF(LEN(Marcos34[[#This Row],[Dias]])=0,"",IF(AND(AI$7=$E37,$F37=1),Marcador_de_Marco,"")),"")</f>
        <v/>
      </c>
      <c r="AJ37" s="32" t="str">
        <f>IFERROR(IF(LEN(Marcos34[[#This Row],[Dias]])=0,"",IF(AND(AJ$7=$E37,$F37=1),Marcador_de_Marco,"")),"")</f>
        <v/>
      </c>
      <c r="AK37" s="32" t="str">
        <f>IFERROR(IF(LEN(Marcos34[[#This Row],[Dias]])=0,"",IF(AND(AK$7=$E37,$F37=1),Marcador_de_Marco,"")),"")</f>
        <v/>
      </c>
      <c r="AL37" s="32" t="str">
        <f>IFERROR(IF(LEN(Marcos34[[#This Row],[Dias]])=0,"",IF(AND(AL$7=$E37,$F37=1),Marcador_de_Marco,"")),"")</f>
        <v/>
      </c>
      <c r="AM37" s="32" t="str">
        <f>IFERROR(IF(LEN(Marcos34[[#This Row],[Dias]])=0,"",IF(AND(AM$7=$E37,$F37=1),Marcador_de_Marco,"")),"")</f>
        <v/>
      </c>
      <c r="AN37" s="32" t="str">
        <f>IFERROR(IF(LEN(Marcos34[[#This Row],[Dias]])=0,"",IF(AND(AN$7=$E37,$F37=1),Marcador_de_Marco,"")),"")</f>
        <v/>
      </c>
      <c r="AO37" s="32" t="str">
        <f>IFERROR(IF(LEN(Marcos34[[#This Row],[Dias]])=0,"",IF(AND(AO$7=$E37,$F37=1),Marcador_de_Marco,"")),"")</f>
        <v/>
      </c>
      <c r="AP37" s="32" t="str">
        <f>IFERROR(IF(LEN(Marcos34[[#This Row],[Dias]])=0,"",IF(AND(AP$7=$E37,$F37=1),Marcador_de_Marco,"")),"")</f>
        <v/>
      </c>
      <c r="AQ37" s="32" t="str">
        <f>IFERROR(IF(LEN(Marcos34[[#This Row],[Dias]])=0,"",IF(AND(AQ$7=$E37,$F37=1),Marcador_de_Marco,"")),"")</f>
        <v/>
      </c>
      <c r="AR37" s="32" t="str">
        <f>IFERROR(IF(LEN(Marcos34[[#This Row],[Dias]])=0,"",IF(AND(AR$7=$E37,$F37=1),Marcador_de_Marco,"")),"")</f>
        <v/>
      </c>
      <c r="AS37" s="32" t="str">
        <f>IFERROR(IF(LEN(Marcos34[[#This Row],[Dias]])=0,"",IF(AND(AS$7=$E37,$F37=1),Marcador_de_Marco,"")),"")</f>
        <v/>
      </c>
      <c r="AT37" s="32" t="str">
        <f>IFERROR(IF(LEN(Marcos34[[#This Row],[Dias]])=0,"",IF(AND(AT$7=$E37,$F37=1),Marcador_de_Marco,"")),"")</f>
        <v/>
      </c>
      <c r="AU37" s="32" t="str">
        <f>IFERROR(IF(LEN(Marcos34[[#This Row],[Dias]])=0,"",IF(AND(AU$7=$E37,$F37=1),Marcador_de_Marco,"")),"")</f>
        <v/>
      </c>
      <c r="AV37" s="32" t="str">
        <f>IFERROR(IF(LEN(Marcos34[[#This Row],[Dias]])=0,"",IF(AND(AV$7=$E37,$F37=1),Marcador_de_Marco,"")),"")</f>
        <v/>
      </c>
      <c r="AW37" s="32" t="str">
        <f>IFERROR(IF(LEN(Marcos34[[#This Row],[Dias]])=0,"",IF(AND(AW$7=$E37,$F37=1),Marcador_de_Marco,"")),"")</f>
        <v/>
      </c>
      <c r="AX37" s="32" t="str">
        <f>IFERROR(IF(LEN(Marcos34[[#This Row],[Dias]])=0,"",IF(AND(AX$7=$E37,$F37=1),Marcador_de_Marco,"")),"")</f>
        <v/>
      </c>
      <c r="AY37" s="32" t="str">
        <f>IFERROR(IF(LEN(Marcos34[[#This Row],[Dias]])=0,"",IF(AND(AY$7=$E37,$F37=1),Marcador_de_Marco,"")),"")</f>
        <v/>
      </c>
      <c r="AZ37" s="32" t="str">
        <f>IFERROR(IF(LEN(Marcos34[[#This Row],[Dias]])=0,"",IF(AND(AZ$7=$E37,$F37=1),Marcador_de_Marco,"")),"")</f>
        <v/>
      </c>
      <c r="BA37" s="32" t="str">
        <f>IFERROR(IF(LEN(Marcos34[[#This Row],[Dias]])=0,"",IF(AND(BA$7=$E37,$F37=1),Marcador_de_Marco,"")),"")</f>
        <v/>
      </c>
      <c r="BB37" s="32" t="str">
        <f>IFERROR(IF(LEN(Marcos34[[#This Row],[Dias]])=0,"",IF(AND(BB$7=$E37,$F37=1),Marcador_de_Marco,"")),"")</f>
        <v/>
      </c>
      <c r="BC37" s="32" t="str">
        <f>IFERROR(IF(LEN(Marcos34[[#This Row],[Dias]])=0,"",IF(AND(BC$7=$E37,$F37=1),Marcador_de_Marco,"")),"")</f>
        <v/>
      </c>
      <c r="BD37" s="32" t="str">
        <f>IFERROR(IF(LEN(Marcos34[[#This Row],[Dias]])=0,"",IF(AND(BD$7=$E37,$F37=1),Marcador_de_Marco,"")),"")</f>
        <v/>
      </c>
      <c r="BE37" s="32" t="str">
        <f>IFERROR(IF(LEN(Marcos34[[#This Row],[Dias]])=0,"",IF(AND(BE$7=$E37,$F37=1),Marcador_de_Marco,"")),"")</f>
        <v/>
      </c>
      <c r="BF37" s="32" t="str">
        <f>IFERROR(IF(LEN(Marcos34[[#This Row],[Dias]])=0,"",IF(AND(BF$7=$E37,$F37=1),Marcador_de_Marco,"")),"")</f>
        <v/>
      </c>
      <c r="BG37" s="32" t="str">
        <f>IFERROR(IF(LEN(Marcos34[[#This Row],[Dias]])=0,"",IF(AND(BG$7=$E37,$F37=1),Marcador_de_Marco,"")),"")</f>
        <v/>
      </c>
      <c r="BH37" s="32" t="str">
        <f>IFERROR(IF(LEN(Marcos34[[#This Row],[Dias]])=0,"",IF(AND(BH$7=$E37,$F37=1),Marcador_de_Marco,"")),"")</f>
        <v/>
      </c>
      <c r="BI37" s="32" t="str">
        <f>IFERROR(IF(LEN(Marcos34[[#This Row],[Dias]])=0,"",IF(AND(BI$7=$E37,$F37=1),Marcador_de_Marco,"")),"")</f>
        <v/>
      </c>
      <c r="BJ37" s="32" t="str">
        <f>IFERROR(IF(LEN(Marcos34[[#This Row],[Dias]])=0,"",IF(AND(BJ$7=$E37,$F37=1),Marcador_de_Marco,"")),"")</f>
        <v/>
      </c>
      <c r="BK37" s="32" t="str">
        <f>IFERROR(IF(LEN(Marcos34[[#This Row],[Dias]])=0,"",IF(AND(BK$7=$E37,$F37=1),Marcador_de_Marco,"")),"")</f>
        <v/>
      </c>
    </row>
    <row r="38" spans="1:63" s="1" customFormat="1" ht="87" customHeight="1" outlineLevel="1" x14ac:dyDescent="0.3">
      <c r="A38" s="9"/>
      <c r="B38" s="54" t="s">
        <v>58</v>
      </c>
      <c r="C38" s="114" t="s">
        <v>40</v>
      </c>
      <c r="D38" s="108"/>
      <c r="E38" s="109">
        <v>44622</v>
      </c>
      <c r="F38" s="47">
        <v>1</v>
      </c>
      <c r="G38" s="33"/>
      <c r="H38" s="32" t="str">
        <f>IFERROR(IF(LEN(Marcos34[[#This Row],[Dias]])=0,"",IF(AND(H$7=$E38,$F38=1),Marcador_de_Marco,"")),"")</f>
        <v/>
      </c>
      <c r="I38" s="32" t="str">
        <f>IFERROR(IF(LEN(Marcos34[[#This Row],[Dias]])=0,"",IF(AND(I$7=$E38,$F38=1),Marcador_de_Marco,"")),"")</f>
        <v/>
      </c>
      <c r="J38" s="32" t="str">
        <f>IFERROR(IF(LEN(Marcos34[[#This Row],[Dias]])=0,"",IF(AND(J$7=$E38,$F38=1),Marcador_de_Marco,"")),"")</f>
        <v/>
      </c>
      <c r="K38" s="32" t="str">
        <f>IFERROR(IF(LEN(Marcos34[[#This Row],[Dias]])=0,"",IF(AND(K$7=$E38,$F38=1),Marcador_de_Marco,"")),"")</f>
        <v/>
      </c>
      <c r="L38" s="32" t="str">
        <f>IFERROR(IF(LEN(Marcos34[[#This Row],[Dias]])=0,"",IF(AND(L$7=$E38,$F38=1),Marcador_de_Marco,"")),"")</f>
        <v/>
      </c>
      <c r="M38" s="32" t="str">
        <f>IFERROR(IF(LEN(Marcos34[[#This Row],[Dias]])=0,"",IF(AND(M$7=$E38,$F38=1),Marcador_de_Marco,"")),"")</f>
        <v/>
      </c>
      <c r="N38" s="32" t="str">
        <f>IFERROR(IF(LEN(Marcos34[[#This Row],[Dias]])=0,"",IF(AND(N$7=$E38,$F38=1),Marcador_de_Marco,"")),"")</f>
        <v/>
      </c>
      <c r="O38" s="32" t="str">
        <f>IFERROR(IF(LEN(Marcos34[[#This Row],[Dias]])=0,"",IF(AND(O$7=$E38,$F38=1),Marcador_de_Marco,"")),"")</f>
        <v/>
      </c>
      <c r="P38" s="32" t="str">
        <f>IFERROR(IF(LEN(Marcos34[[#This Row],[Dias]])=0,"",IF(AND(P$7=$E38,$F38=1),Marcador_de_Marco,"")),"")</f>
        <v/>
      </c>
      <c r="Q38" s="32" t="str">
        <f>IFERROR(IF(LEN(Marcos34[[#This Row],[Dias]])=0,"",IF(AND(Q$7=$E38,$F38=1),Marcador_de_Marco,"")),"")</f>
        <v/>
      </c>
      <c r="R38" s="32" t="str">
        <f>IFERROR(IF(LEN(Marcos34[[#This Row],[Dias]])=0,"",IF(AND(R$7=$E38,$F38=1),Marcador_de_Marco,"")),"")</f>
        <v/>
      </c>
      <c r="S38" s="32" t="str">
        <f>IFERROR(IF(LEN(Marcos34[[#This Row],[Dias]])=0,"",IF(AND(S$7=$E38,$F38=1),Marcador_de_Marco,"")),"")</f>
        <v/>
      </c>
      <c r="T38" s="32" t="str">
        <f>IFERROR(IF(LEN(Marcos34[[#This Row],[Dias]])=0,"",IF(AND(T$7=$E38,$F38=1),Marcador_de_Marco,"")),"")</f>
        <v/>
      </c>
      <c r="U38" s="32" t="str">
        <f>IFERROR(IF(LEN(Marcos34[[#This Row],[Dias]])=0,"",IF(AND(U$7=$E38,$F38=1),Marcador_de_Marco,"")),"")</f>
        <v/>
      </c>
      <c r="V38" s="32" t="str">
        <f>IFERROR(IF(LEN(Marcos34[[#This Row],[Dias]])=0,"",IF(AND(V$7=$E38,$F38=1),Marcador_de_Marco,"")),"")</f>
        <v/>
      </c>
      <c r="W38" s="32" t="str">
        <f>IFERROR(IF(LEN(Marcos34[[#This Row],[Dias]])=0,"",IF(AND(W$7=$E38,$F38=1),Marcador_de_Marco,"")),"")</f>
        <v/>
      </c>
      <c r="X38" s="32" t="str">
        <f>IFERROR(IF(LEN(Marcos34[[#This Row],[Dias]])=0,"",IF(AND(X$7=$E38,$F38=1),Marcador_de_Marco,"")),"")</f>
        <v/>
      </c>
      <c r="Y38" s="32" t="str">
        <f>IFERROR(IF(LEN(Marcos34[[#This Row],[Dias]])=0,"",IF(AND(Y$7=$E38,$F38=1),Marcador_de_Marco,"")),"")</f>
        <v/>
      </c>
      <c r="Z38" s="32" t="str">
        <f>IFERROR(IF(LEN(Marcos34[[#This Row],[Dias]])=0,"",IF(AND(Z$7=$E38,$F38=1),Marcador_de_Marco,"")),"")</f>
        <v/>
      </c>
      <c r="AA38" s="32" t="str">
        <f>IFERROR(IF(LEN(Marcos34[[#This Row],[Dias]])=0,"",IF(AND(AA$7=$E38,$F38=1),Marcador_de_Marco,"")),"")</f>
        <v/>
      </c>
      <c r="AB38" s="32" t="str">
        <f>IFERROR(IF(LEN(Marcos34[[#This Row],[Dias]])=0,"",IF(AND(AB$7=$E38,$F38=1),Marcador_de_Marco,"")),"")</f>
        <v/>
      </c>
      <c r="AC38" s="32" t="str">
        <f>IFERROR(IF(LEN(Marcos34[[#This Row],[Dias]])=0,"",IF(AND(AC$7=$E38,$F38=1),Marcador_de_Marco,"")),"")</f>
        <v/>
      </c>
      <c r="AD38" s="32" t="str">
        <f>IFERROR(IF(LEN(Marcos34[[#This Row],[Dias]])=0,"",IF(AND(AD$7=$E38,$F38=1),Marcador_de_Marco,"")),"")</f>
        <v/>
      </c>
      <c r="AE38" s="32" t="str">
        <f>IFERROR(IF(LEN(Marcos34[[#This Row],[Dias]])=0,"",IF(AND(AE$7=$E38,$F38=1),Marcador_de_Marco,"")),"")</f>
        <v/>
      </c>
      <c r="AF38" s="32" t="str">
        <f>IFERROR(IF(LEN(Marcos34[[#This Row],[Dias]])=0,"",IF(AND(AF$7=$E38,$F38=1),Marcador_de_Marco,"")),"")</f>
        <v/>
      </c>
      <c r="AG38" s="32" t="str">
        <f>IFERROR(IF(LEN(Marcos34[[#This Row],[Dias]])=0,"",IF(AND(AG$7=$E38,$F38=1),Marcador_de_Marco,"")),"")</f>
        <v/>
      </c>
      <c r="AH38" s="32" t="str">
        <f>IFERROR(IF(LEN(Marcos34[[#This Row],[Dias]])=0,"",IF(AND(AH$7=$E38,$F38=1),Marcador_de_Marco,"")),"")</f>
        <v/>
      </c>
      <c r="AI38" s="32" t="str">
        <f>IFERROR(IF(LEN(Marcos34[[#This Row],[Dias]])=0,"",IF(AND(AI$7=$E38,$F38=1),Marcador_de_Marco,"")),"")</f>
        <v/>
      </c>
      <c r="AJ38" s="32" t="str">
        <f>IFERROR(IF(LEN(Marcos34[[#This Row],[Dias]])=0,"",IF(AND(AJ$7=$E38,$F38=1),Marcador_de_Marco,"")),"")</f>
        <v/>
      </c>
      <c r="AK38" s="32" t="str">
        <f>IFERROR(IF(LEN(Marcos34[[#This Row],[Dias]])=0,"",IF(AND(AK$7=$E38,$F38=1),Marcador_de_Marco,"")),"")</f>
        <v/>
      </c>
      <c r="AL38" s="32" t="str">
        <f>IFERROR(IF(LEN(Marcos34[[#This Row],[Dias]])=0,"",IF(AND(AL$7=$E38,$F38=1),Marcador_de_Marco,"")),"")</f>
        <v/>
      </c>
      <c r="AM38" s="32" t="str">
        <f>IFERROR(IF(LEN(Marcos34[[#This Row],[Dias]])=0,"",IF(AND(AM$7=$E38,$F38=1),Marcador_de_Marco,"")),"")</f>
        <v/>
      </c>
      <c r="AN38" s="32" t="str">
        <f>IFERROR(IF(LEN(Marcos34[[#This Row],[Dias]])=0,"",IF(AND(AN$7=$E38,$F38=1),Marcador_de_Marco,"")),"")</f>
        <v/>
      </c>
      <c r="AO38" s="32" t="str">
        <f>IFERROR(IF(LEN(Marcos34[[#This Row],[Dias]])=0,"",IF(AND(AO$7=$E38,$F38=1),Marcador_de_Marco,"")),"")</f>
        <v/>
      </c>
      <c r="AP38" s="32" t="str">
        <f>IFERROR(IF(LEN(Marcos34[[#This Row],[Dias]])=0,"",IF(AND(AP$7=$E38,$F38=1),Marcador_de_Marco,"")),"")</f>
        <v/>
      </c>
      <c r="AQ38" s="32" t="str">
        <f>IFERROR(IF(LEN(Marcos34[[#This Row],[Dias]])=0,"",IF(AND(AQ$7=$E38,$F38=1),Marcador_de_Marco,"")),"")</f>
        <v/>
      </c>
      <c r="AR38" s="32" t="str">
        <f>IFERROR(IF(LEN(Marcos34[[#This Row],[Dias]])=0,"",IF(AND(AR$7=$E38,$F38=1),Marcador_de_Marco,"")),"")</f>
        <v/>
      </c>
      <c r="AS38" s="32" t="str">
        <f>IFERROR(IF(LEN(Marcos34[[#This Row],[Dias]])=0,"",IF(AND(AS$7=$E38,$F38=1),Marcador_de_Marco,"")),"")</f>
        <v/>
      </c>
      <c r="AT38" s="32" t="str">
        <f>IFERROR(IF(LEN(Marcos34[[#This Row],[Dias]])=0,"",IF(AND(AT$7=$E38,$F38=1),Marcador_de_Marco,"")),"")</f>
        <v/>
      </c>
      <c r="AU38" s="32" t="str">
        <f>IFERROR(IF(LEN(Marcos34[[#This Row],[Dias]])=0,"",IF(AND(AU$7=$E38,$F38=1),Marcador_de_Marco,"")),"")</f>
        <v/>
      </c>
      <c r="AV38" s="32" t="str">
        <f>IFERROR(IF(LEN(Marcos34[[#This Row],[Dias]])=0,"",IF(AND(AV$7=$E38,$F38=1),Marcador_de_Marco,"")),"")</f>
        <v/>
      </c>
      <c r="AW38" s="32" t="str">
        <f>IFERROR(IF(LEN(Marcos34[[#This Row],[Dias]])=0,"",IF(AND(AW$7=$E38,$F38=1),Marcador_de_Marco,"")),"")</f>
        <v/>
      </c>
      <c r="AX38" s="32" t="str">
        <f>IFERROR(IF(LEN(Marcos34[[#This Row],[Dias]])=0,"",IF(AND(AX$7=$E38,$F38=1),Marcador_de_Marco,"")),"")</f>
        <v/>
      </c>
      <c r="AY38" s="32" t="str">
        <f>IFERROR(IF(LEN(Marcos34[[#This Row],[Dias]])=0,"",IF(AND(AY$7=$E38,$F38=1),Marcador_de_Marco,"")),"")</f>
        <v/>
      </c>
      <c r="AZ38" s="32" t="str">
        <f>IFERROR(IF(LEN(Marcos34[[#This Row],[Dias]])=0,"",IF(AND(AZ$7=$E38,$F38=1),Marcador_de_Marco,"")),"")</f>
        <v/>
      </c>
      <c r="BA38" s="32" t="str">
        <f>IFERROR(IF(LEN(Marcos34[[#This Row],[Dias]])=0,"",IF(AND(BA$7=$E38,$F38=1),Marcador_de_Marco,"")),"")</f>
        <v/>
      </c>
      <c r="BB38" s="32" t="str">
        <f>IFERROR(IF(LEN(Marcos34[[#This Row],[Dias]])=0,"",IF(AND(BB$7=$E38,$F38=1),Marcador_de_Marco,"")),"")</f>
        <v/>
      </c>
      <c r="BC38" s="32" t="str">
        <f>IFERROR(IF(LEN(Marcos34[[#This Row],[Dias]])=0,"",IF(AND(BC$7=$E38,$F38=1),Marcador_de_Marco,"")),"")</f>
        <v/>
      </c>
      <c r="BD38" s="32" t="str">
        <f>IFERROR(IF(LEN(Marcos34[[#This Row],[Dias]])=0,"",IF(AND(BD$7=$E38,$F38=1),Marcador_de_Marco,"")),"")</f>
        <v/>
      </c>
      <c r="BE38" s="32" t="str">
        <f>IFERROR(IF(LEN(Marcos34[[#This Row],[Dias]])=0,"",IF(AND(BE$7=$E38,$F38=1),Marcador_de_Marco,"")),"")</f>
        <v/>
      </c>
      <c r="BF38" s="32" t="str">
        <f>IFERROR(IF(LEN(Marcos34[[#This Row],[Dias]])=0,"",IF(AND(BF$7=$E38,$F38=1),Marcador_de_Marco,"")),"")</f>
        <v/>
      </c>
      <c r="BG38" s="32" t="str">
        <f>IFERROR(IF(LEN(Marcos34[[#This Row],[Dias]])=0,"",IF(AND(BG$7=$E38,$F38=1),Marcador_de_Marco,"")),"")</f>
        <v/>
      </c>
      <c r="BH38" s="32" t="str">
        <f>IFERROR(IF(LEN(Marcos34[[#This Row],[Dias]])=0,"",IF(AND(BH$7=$E38,$F38=1),Marcador_de_Marco,"")),"")</f>
        <v/>
      </c>
      <c r="BI38" s="32" t="str">
        <f>IFERROR(IF(LEN(Marcos34[[#This Row],[Dias]])=0,"",IF(AND(BI$7=$E38,$F38=1),Marcador_de_Marco,"")),"")</f>
        <v/>
      </c>
      <c r="BJ38" s="32" t="str">
        <f>IFERROR(IF(LEN(Marcos34[[#This Row],[Dias]])=0,"",IF(AND(BJ$7=$E38,$F38=1),Marcador_de_Marco,"")),"")</f>
        <v/>
      </c>
      <c r="BK38" s="32" t="str">
        <f>IFERROR(IF(LEN(Marcos34[[#This Row],[Dias]])=0,"",IF(AND(BK$7=$E38,$F38=1),Marcador_de_Marco,"")),"")</f>
        <v/>
      </c>
    </row>
    <row r="39" spans="1:63" s="1" customFormat="1" ht="30" customHeight="1" x14ac:dyDescent="0.3">
      <c r="A39" s="9"/>
      <c r="B39" s="46" t="s">
        <v>59</v>
      </c>
      <c r="C39" s="18"/>
      <c r="D39" s="108"/>
      <c r="E39" s="109"/>
      <c r="F39" s="47"/>
      <c r="G39" s="33"/>
      <c r="H39" s="32" t="str">
        <f>IFERROR(IF(LEN(Marcos34[[#This Row],[Dias]])=0,"",IF(AND(H$7=$E39,$F39=1),Marcador_de_Marco,"")),"")</f>
        <v/>
      </c>
      <c r="I39" s="32" t="str">
        <f>IFERROR(IF(LEN(Marcos34[[#This Row],[Dias]])=0,"",IF(AND(I$7=$E39,$F39=1),Marcador_de_Marco,"")),"")</f>
        <v/>
      </c>
      <c r="J39" s="32" t="str">
        <f>IFERROR(IF(LEN(Marcos34[[#This Row],[Dias]])=0,"",IF(AND(J$7=$E39,$F39=1),Marcador_de_Marco,"")),"")</f>
        <v/>
      </c>
      <c r="K39" s="32" t="str">
        <f>IFERROR(IF(LEN(Marcos34[[#This Row],[Dias]])=0,"",IF(AND(K$7=$E39,$F39=1),Marcador_de_Marco,"")),"")</f>
        <v/>
      </c>
      <c r="L39" s="32" t="str">
        <f>IFERROR(IF(LEN(Marcos34[[#This Row],[Dias]])=0,"",IF(AND(L$7=$E39,$F39=1),Marcador_de_Marco,"")),"")</f>
        <v/>
      </c>
      <c r="M39" s="32" t="str">
        <f>IFERROR(IF(LEN(Marcos34[[#This Row],[Dias]])=0,"",IF(AND(M$7=$E39,$F39=1),Marcador_de_Marco,"")),"")</f>
        <v/>
      </c>
      <c r="N39" s="32" t="str">
        <f>IFERROR(IF(LEN(Marcos34[[#This Row],[Dias]])=0,"",IF(AND(N$7=$E39,$F39=1),Marcador_de_Marco,"")),"")</f>
        <v/>
      </c>
      <c r="O39" s="32" t="str">
        <f>IFERROR(IF(LEN(Marcos34[[#This Row],[Dias]])=0,"",IF(AND(O$7=$E39,$F39=1),Marcador_de_Marco,"")),"")</f>
        <v/>
      </c>
      <c r="P39" s="32" t="str">
        <f>IFERROR(IF(LEN(Marcos34[[#This Row],[Dias]])=0,"",IF(AND(P$7=$E39,$F39=1),Marcador_de_Marco,"")),"")</f>
        <v/>
      </c>
      <c r="Q39" s="32" t="str">
        <f>IFERROR(IF(LEN(Marcos34[[#This Row],[Dias]])=0,"",IF(AND(Q$7=$E39,$F39=1),Marcador_de_Marco,"")),"")</f>
        <v/>
      </c>
      <c r="R39" s="32" t="str">
        <f>IFERROR(IF(LEN(Marcos34[[#This Row],[Dias]])=0,"",IF(AND(R$7=$E39,$F39=1),Marcador_de_Marco,"")),"")</f>
        <v/>
      </c>
      <c r="S39" s="32" t="str">
        <f>IFERROR(IF(LEN(Marcos34[[#This Row],[Dias]])=0,"",IF(AND(S$7=$E39,$F39=1),Marcador_de_Marco,"")),"")</f>
        <v/>
      </c>
      <c r="T39" s="32" t="str">
        <f>IFERROR(IF(LEN(Marcos34[[#This Row],[Dias]])=0,"",IF(AND(T$7=$E39,$F39=1),Marcador_de_Marco,"")),"")</f>
        <v/>
      </c>
      <c r="U39" s="32" t="str">
        <f>IFERROR(IF(LEN(Marcos34[[#This Row],[Dias]])=0,"",IF(AND(U$7=$E39,$F39=1),Marcador_de_Marco,"")),"")</f>
        <v/>
      </c>
      <c r="V39" s="32" t="str">
        <f>IFERROR(IF(LEN(Marcos34[[#This Row],[Dias]])=0,"",IF(AND(V$7=$E39,$F39=1),Marcador_de_Marco,"")),"")</f>
        <v/>
      </c>
      <c r="W39" s="32" t="str">
        <f>IFERROR(IF(LEN(Marcos34[[#This Row],[Dias]])=0,"",IF(AND(W$7=$E39,$F39=1),Marcador_de_Marco,"")),"")</f>
        <v/>
      </c>
      <c r="X39" s="32" t="str">
        <f>IFERROR(IF(LEN(Marcos34[[#This Row],[Dias]])=0,"",IF(AND(X$7=$E39,$F39=1),Marcador_de_Marco,"")),"")</f>
        <v/>
      </c>
      <c r="Y39" s="32" t="str">
        <f>IFERROR(IF(LEN(Marcos34[[#This Row],[Dias]])=0,"",IF(AND(Y$7=$E39,$F39=1),Marcador_de_Marco,"")),"")</f>
        <v/>
      </c>
      <c r="Z39" s="32" t="str">
        <f>IFERROR(IF(LEN(Marcos34[[#This Row],[Dias]])=0,"",IF(AND(Z$7=$E39,$F39=1),Marcador_de_Marco,"")),"")</f>
        <v/>
      </c>
      <c r="AA39" s="32" t="str">
        <f>IFERROR(IF(LEN(Marcos34[[#This Row],[Dias]])=0,"",IF(AND(AA$7=$E39,$F39=1),Marcador_de_Marco,"")),"")</f>
        <v/>
      </c>
      <c r="AB39" s="32" t="str">
        <f>IFERROR(IF(LEN(Marcos34[[#This Row],[Dias]])=0,"",IF(AND(AB$7=$E39,$F39=1),Marcador_de_Marco,"")),"")</f>
        <v/>
      </c>
      <c r="AC39" s="32" t="str">
        <f>IFERROR(IF(LEN(Marcos34[[#This Row],[Dias]])=0,"",IF(AND(AC$7=$E39,$F39=1),Marcador_de_Marco,"")),"")</f>
        <v/>
      </c>
      <c r="AD39" s="32" t="str">
        <f>IFERROR(IF(LEN(Marcos34[[#This Row],[Dias]])=0,"",IF(AND(AD$7=$E39,$F39=1),Marcador_de_Marco,"")),"")</f>
        <v/>
      </c>
      <c r="AE39" s="32" t="str">
        <f>IFERROR(IF(LEN(Marcos34[[#This Row],[Dias]])=0,"",IF(AND(AE$7=$E39,$F39=1),Marcador_de_Marco,"")),"")</f>
        <v/>
      </c>
      <c r="AF39" s="32" t="str">
        <f>IFERROR(IF(LEN(Marcos34[[#This Row],[Dias]])=0,"",IF(AND(AF$7=$E39,$F39=1),Marcador_de_Marco,"")),"")</f>
        <v/>
      </c>
      <c r="AG39" s="32" t="str">
        <f>IFERROR(IF(LEN(Marcos34[[#This Row],[Dias]])=0,"",IF(AND(AG$7=$E39,$F39=1),Marcador_de_Marco,"")),"")</f>
        <v/>
      </c>
      <c r="AH39" s="32" t="str">
        <f>IFERROR(IF(LEN(Marcos34[[#This Row],[Dias]])=0,"",IF(AND(AH$7=$E39,$F39=1),Marcador_de_Marco,"")),"")</f>
        <v/>
      </c>
      <c r="AI39" s="32" t="str">
        <f>IFERROR(IF(LEN(Marcos34[[#This Row],[Dias]])=0,"",IF(AND(AI$7=$E39,$F39=1),Marcador_de_Marco,"")),"")</f>
        <v/>
      </c>
      <c r="AJ39" s="32" t="str">
        <f>IFERROR(IF(LEN(Marcos34[[#This Row],[Dias]])=0,"",IF(AND(AJ$7=$E39,$F39=1),Marcador_de_Marco,"")),"")</f>
        <v/>
      </c>
      <c r="AK39" s="32" t="str">
        <f>IFERROR(IF(LEN(Marcos34[[#This Row],[Dias]])=0,"",IF(AND(AK$7=$E39,$F39=1),Marcador_de_Marco,"")),"")</f>
        <v/>
      </c>
      <c r="AL39" s="32" t="str">
        <f>IFERROR(IF(LEN(Marcos34[[#This Row],[Dias]])=0,"",IF(AND(AL$7=$E39,$F39=1),Marcador_de_Marco,"")),"")</f>
        <v/>
      </c>
      <c r="AM39" s="32" t="str">
        <f>IFERROR(IF(LEN(Marcos34[[#This Row],[Dias]])=0,"",IF(AND(AM$7=$E39,$F39=1),Marcador_de_Marco,"")),"")</f>
        <v/>
      </c>
      <c r="AN39" s="32" t="str">
        <f>IFERROR(IF(LEN(Marcos34[[#This Row],[Dias]])=0,"",IF(AND(AN$7=$E39,$F39=1),Marcador_de_Marco,"")),"")</f>
        <v/>
      </c>
      <c r="AO39" s="32" t="str">
        <f>IFERROR(IF(LEN(Marcos34[[#This Row],[Dias]])=0,"",IF(AND(AO$7=$E39,$F39=1),Marcador_de_Marco,"")),"")</f>
        <v/>
      </c>
      <c r="AP39" s="32" t="str">
        <f>IFERROR(IF(LEN(Marcos34[[#This Row],[Dias]])=0,"",IF(AND(AP$7=$E39,$F39=1),Marcador_de_Marco,"")),"")</f>
        <v/>
      </c>
      <c r="AQ39" s="32" t="str">
        <f>IFERROR(IF(LEN(Marcos34[[#This Row],[Dias]])=0,"",IF(AND(AQ$7=$E39,$F39=1),Marcador_de_Marco,"")),"")</f>
        <v/>
      </c>
      <c r="AR39" s="32" t="str">
        <f>IFERROR(IF(LEN(Marcos34[[#This Row],[Dias]])=0,"",IF(AND(AR$7=$E39,$F39=1),Marcador_de_Marco,"")),"")</f>
        <v/>
      </c>
      <c r="AS39" s="32" t="str">
        <f>IFERROR(IF(LEN(Marcos34[[#This Row],[Dias]])=0,"",IF(AND(AS$7=$E39,$F39=1),Marcador_de_Marco,"")),"")</f>
        <v/>
      </c>
      <c r="AT39" s="32" t="str">
        <f>IFERROR(IF(LEN(Marcos34[[#This Row],[Dias]])=0,"",IF(AND(AT$7=$E39,$F39=1),Marcador_de_Marco,"")),"")</f>
        <v/>
      </c>
      <c r="AU39" s="32" t="str">
        <f>IFERROR(IF(LEN(Marcos34[[#This Row],[Dias]])=0,"",IF(AND(AU$7=$E39,$F39=1),Marcador_de_Marco,"")),"")</f>
        <v/>
      </c>
      <c r="AV39" s="32" t="str">
        <f>IFERROR(IF(LEN(Marcos34[[#This Row],[Dias]])=0,"",IF(AND(AV$7=$E39,$F39=1),Marcador_de_Marco,"")),"")</f>
        <v/>
      </c>
      <c r="AW39" s="32" t="str">
        <f>IFERROR(IF(LEN(Marcos34[[#This Row],[Dias]])=0,"",IF(AND(AW$7=$E39,$F39=1),Marcador_de_Marco,"")),"")</f>
        <v/>
      </c>
      <c r="AX39" s="32" t="str">
        <f>IFERROR(IF(LEN(Marcos34[[#This Row],[Dias]])=0,"",IF(AND(AX$7=$E39,$F39=1),Marcador_de_Marco,"")),"")</f>
        <v/>
      </c>
      <c r="AY39" s="32" t="str">
        <f>IFERROR(IF(LEN(Marcos34[[#This Row],[Dias]])=0,"",IF(AND(AY$7=$E39,$F39=1),Marcador_de_Marco,"")),"")</f>
        <v/>
      </c>
      <c r="AZ39" s="32" t="str">
        <f>IFERROR(IF(LEN(Marcos34[[#This Row],[Dias]])=0,"",IF(AND(AZ$7=$E39,$F39=1),Marcador_de_Marco,"")),"")</f>
        <v/>
      </c>
      <c r="BA39" s="32" t="str">
        <f>IFERROR(IF(LEN(Marcos34[[#This Row],[Dias]])=0,"",IF(AND(BA$7=$E39,$F39=1),Marcador_de_Marco,"")),"")</f>
        <v/>
      </c>
      <c r="BB39" s="32" t="str">
        <f>IFERROR(IF(LEN(Marcos34[[#This Row],[Dias]])=0,"",IF(AND(BB$7=$E39,$F39=1),Marcador_de_Marco,"")),"")</f>
        <v/>
      </c>
      <c r="BC39" s="32" t="str">
        <f>IFERROR(IF(LEN(Marcos34[[#This Row],[Dias]])=0,"",IF(AND(BC$7=$E39,$F39=1),Marcador_de_Marco,"")),"")</f>
        <v/>
      </c>
      <c r="BD39" s="32" t="str">
        <f>IFERROR(IF(LEN(Marcos34[[#This Row],[Dias]])=0,"",IF(AND(BD$7=$E39,$F39=1),Marcador_de_Marco,"")),"")</f>
        <v/>
      </c>
      <c r="BE39" s="32" t="str">
        <f>IFERROR(IF(LEN(Marcos34[[#This Row],[Dias]])=0,"",IF(AND(BE$7=$E39,$F39=1),Marcador_de_Marco,"")),"")</f>
        <v/>
      </c>
      <c r="BF39" s="32" t="str">
        <f>IFERROR(IF(LEN(Marcos34[[#This Row],[Dias]])=0,"",IF(AND(BF$7=$E39,$F39=1),Marcador_de_Marco,"")),"")</f>
        <v/>
      </c>
      <c r="BG39" s="32" t="str">
        <f>IFERROR(IF(LEN(Marcos34[[#This Row],[Dias]])=0,"",IF(AND(BG$7=$E39,$F39=1),Marcador_de_Marco,"")),"")</f>
        <v/>
      </c>
      <c r="BH39" s="32" t="str">
        <f>IFERROR(IF(LEN(Marcos34[[#This Row],[Dias]])=0,"",IF(AND(BH$7=$E39,$F39=1),Marcador_de_Marco,"")),"")</f>
        <v/>
      </c>
      <c r="BI39" s="32" t="str">
        <f>IFERROR(IF(LEN(Marcos34[[#This Row],[Dias]])=0,"",IF(AND(BI$7=$E39,$F39=1),Marcador_de_Marco,"")),"")</f>
        <v/>
      </c>
      <c r="BJ39" s="32" t="str">
        <f>IFERROR(IF(LEN(Marcos34[[#This Row],[Dias]])=0,"",IF(AND(BJ$7=$E39,$F39=1),Marcador_de_Marco,"")),"")</f>
        <v/>
      </c>
      <c r="BK39" s="32" t="str">
        <f>IFERROR(IF(LEN(Marcos34[[#This Row],[Dias]])=0,"",IF(AND(BK$7=$E39,$F39=1),Marcador_de_Marco,"")),"")</f>
        <v/>
      </c>
    </row>
    <row r="40" spans="1:63" s="1" customFormat="1" ht="43.2" outlineLevel="1" x14ac:dyDescent="0.3">
      <c r="A40" s="9"/>
      <c r="B40" s="54" t="s">
        <v>60</v>
      </c>
      <c r="C40" s="114" t="s">
        <v>40</v>
      </c>
      <c r="D40" s="108"/>
      <c r="E40" s="109">
        <v>44629</v>
      </c>
      <c r="F40" s="47">
        <v>7</v>
      </c>
      <c r="G40" s="33"/>
      <c r="H40" s="32" t="str">
        <f>IFERROR(IF(LEN(Marcos34[[#This Row],[Dias]])=0,"",IF(AND(H$7=$E40,$F40=1),Marcador_de_Marco,"")),"")</f>
        <v/>
      </c>
      <c r="I40" s="32" t="str">
        <f>IFERROR(IF(LEN(Marcos34[[#This Row],[Dias]])=0,"",IF(AND(I$7=$E40,$F40=1),Marcador_de_Marco,"")),"")</f>
        <v/>
      </c>
      <c r="J40" s="32" t="str">
        <f>IFERROR(IF(LEN(Marcos34[[#This Row],[Dias]])=0,"",IF(AND(J$7=$E40,$F40=1),Marcador_de_Marco,"")),"")</f>
        <v/>
      </c>
      <c r="K40" s="32" t="str">
        <f>IFERROR(IF(LEN(Marcos34[[#This Row],[Dias]])=0,"",IF(AND(K$7=$E40,$F40=1),Marcador_de_Marco,"")),"")</f>
        <v/>
      </c>
      <c r="L40" s="32" t="str">
        <f>IFERROR(IF(LEN(Marcos34[[#This Row],[Dias]])=0,"",IF(AND(L$7=$E40,$F40=1),Marcador_de_Marco,"")),"")</f>
        <v/>
      </c>
      <c r="M40" s="32" t="str">
        <f>IFERROR(IF(LEN(Marcos34[[#This Row],[Dias]])=0,"",IF(AND(M$7=$E40,$F40=1),Marcador_de_Marco,"")),"")</f>
        <v/>
      </c>
      <c r="N40" s="32" t="str">
        <f>IFERROR(IF(LEN(Marcos34[[#This Row],[Dias]])=0,"",IF(AND(N$7=$E40,$F40=1),Marcador_de_Marco,"")),"")</f>
        <v/>
      </c>
      <c r="O40" s="32" t="str">
        <f>IFERROR(IF(LEN(Marcos34[[#This Row],[Dias]])=0,"",IF(AND(O$7=$E40,$F40=1),Marcador_de_Marco,"")),"")</f>
        <v/>
      </c>
      <c r="P40" s="32" t="str">
        <f>IFERROR(IF(LEN(Marcos34[[#This Row],[Dias]])=0,"",IF(AND(P$7=$E40,$F40=1),Marcador_de_Marco,"")),"")</f>
        <v/>
      </c>
      <c r="Q40" s="32" t="str">
        <f>IFERROR(IF(LEN(Marcos34[[#This Row],[Dias]])=0,"",IF(AND(Q$7=$E40,$F40=1),Marcador_de_Marco,"")),"")</f>
        <v/>
      </c>
      <c r="R40" s="32" t="str">
        <f>IFERROR(IF(LEN(Marcos34[[#This Row],[Dias]])=0,"",IF(AND(R$7=$E40,$F40=1),Marcador_de_Marco,"")),"")</f>
        <v/>
      </c>
      <c r="S40" s="32" t="str">
        <f>IFERROR(IF(LEN(Marcos34[[#This Row],[Dias]])=0,"",IF(AND(S$7=$E40,$F40=1),Marcador_de_Marco,"")),"")</f>
        <v/>
      </c>
      <c r="T40" s="32" t="str">
        <f>IFERROR(IF(LEN(Marcos34[[#This Row],[Dias]])=0,"",IF(AND(T$7=$E40,$F40=1),Marcador_de_Marco,"")),"")</f>
        <v/>
      </c>
      <c r="U40" s="32" t="str">
        <f>IFERROR(IF(LEN(Marcos34[[#This Row],[Dias]])=0,"",IF(AND(U$7=$E40,$F40=1),Marcador_de_Marco,"")),"")</f>
        <v/>
      </c>
      <c r="V40" s="32" t="str">
        <f>IFERROR(IF(LEN(Marcos34[[#This Row],[Dias]])=0,"",IF(AND(V$7=$E40,$F40=1),Marcador_de_Marco,"")),"")</f>
        <v/>
      </c>
      <c r="W40" s="32" t="str">
        <f>IFERROR(IF(LEN(Marcos34[[#This Row],[Dias]])=0,"",IF(AND(W$7=$E40,$F40=1),Marcador_de_Marco,"")),"")</f>
        <v/>
      </c>
      <c r="X40" s="32" t="str">
        <f>IFERROR(IF(LEN(Marcos34[[#This Row],[Dias]])=0,"",IF(AND(X$7=$E40,$F40=1),Marcador_de_Marco,"")),"")</f>
        <v/>
      </c>
      <c r="Y40" s="32" t="str">
        <f>IFERROR(IF(LEN(Marcos34[[#This Row],[Dias]])=0,"",IF(AND(Y$7=$E40,$F40=1),Marcador_de_Marco,"")),"")</f>
        <v/>
      </c>
      <c r="Z40" s="32" t="str">
        <f>IFERROR(IF(LEN(Marcos34[[#This Row],[Dias]])=0,"",IF(AND(Z$7=$E40,$F40=1),Marcador_de_Marco,"")),"")</f>
        <v/>
      </c>
      <c r="AA40" s="32" t="str">
        <f>IFERROR(IF(LEN(Marcos34[[#This Row],[Dias]])=0,"",IF(AND(AA$7=$E40,$F40=1),Marcador_de_Marco,"")),"")</f>
        <v/>
      </c>
      <c r="AB40" s="32" t="str">
        <f>IFERROR(IF(LEN(Marcos34[[#This Row],[Dias]])=0,"",IF(AND(AB$7=$E40,$F40=1),Marcador_de_Marco,"")),"")</f>
        <v/>
      </c>
      <c r="AC40" s="32" t="str">
        <f>IFERROR(IF(LEN(Marcos34[[#This Row],[Dias]])=0,"",IF(AND(AC$7=$E40,$F40=1),Marcador_de_Marco,"")),"")</f>
        <v/>
      </c>
      <c r="AD40" s="32" t="str">
        <f>IFERROR(IF(LEN(Marcos34[[#This Row],[Dias]])=0,"",IF(AND(AD$7=$E40,$F40=1),Marcador_de_Marco,"")),"")</f>
        <v/>
      </c>
      <c r="AE40" s="32" t="str">
        <f>IFERROR(IF(LEN(Marcos34[[#This Row],[Dias]])=0,"",IF(AND(AE$7=$E40,$F40=1),Marcador_de_Marco,"")),"")</f>
        <v/>
      </c>
      <c r="AF40" s="32" t="str">
        <f>IFERROR(IF(LEN(Marcos34[[#This Row],[Dias]])=0,"",IF(AND(AF$7=$E40,$F40=1),Marcador_de_Marco,"")),"")</f>
        <v/>
      </c>
      <c r="AG40" s="32" t="str">
        <f>IFERROR(IF(LEN(Marcos34[[#This Row],[Dias]])=0,"",IF(AND(AG$7=$E40,$F40=1),Marcador_de_Marco,"")),"")</f>
        <v/>
      </c>
      <c r="AH40" s="32" t="str">
        <f>IFERROR(IF(LEN(Marcos34[[#This Row],[Dias]])=0,"",IF(AND(AH$7=$E40,$F40=1),Marcador_de_Marco,"")),"")</f>
        <v/>
      </c>
      <c r="AI40" s="32" t="str">
        <f>IFERROR(IF(LEN(Marcos34[[#This Row],[Dias]])=0,"",IF(AND(AI$7=$E40,$F40=1),Marcador_de_Marco,"")),"")</f>
        <v/>
      </c>
      <c r="AJ40" s="32" t="str">
        <f>IFERROR(IF(LEN(Marcos34[[#This Row],[Dias]])=0,"",IF(AND(AJ$7=$E40,$F40=1),Marcador_de_Marco,"")),"")</f>
        <v/>
      </c>
      <c r="AK40" s="32" t="str">
        <f>IFERROR(IF(LEN(Marcos34[[#This Row],[Dias]])=0,"",IF(AND(AK$7=$E40,$F40=1),Marcador_de_Marco,"")),"")</f>
        <v/>
      </c>
      <c r="AL40" s="32" t="str">
        <f>IFERROR(IF(LEN(Marcos34[[#This Row],[Dias]])=0,"",IF(AND(AL$7=$E40,$F40=1),Marcador_de_Marco,"")),"")</f>
        <v/>
      </c>
      <c r="AM40" s="32" t="str">
        <f>IFERROR(IF(LEN(Marcos34[[#This Row],[Dias]])=0,"",IF(AND(AM$7=$E40,$F40=1),Marcador_de_Marco,"")),"")</f>
        <v/>
      </c>
      <c r="AN40" s="32" t="str">
        <f>IFERROR(IF(LEN(Marcos34[[#This Row],[Dias]])=0,"",IF(AND(AN$7=$E40,$F40=1),Marcador_de_Marco,"")),"")</f>
        <v/>
      </c>
      <c r="AO40" s="32" t="str">
        <f>IFERROR(IF(LEN(Marcos34[[#This Row],[Dias]])=0,"",IF(AND(AO$7=$E40,$F40=1),Marcador_de_Marco,"")),"")</f>
        <v/>
      </c>
      <c r="AP40" s="32" t="str">
        <f>IFERROR(IF(LEN(Marcos34[[#This Row],[Dias]])=0,"",IF(AND(AP$7=$E40,$F40=1),Marcador_de_Marco,"")),"")</f>
        <v/>
      </c>
      <c r="AQ40" s="32" t="str">
        <f>IFERROR(IF(LEN(Marcos34[[#This Row],[Dias]])=0,"",IF(AND(AQ$7=$E40,$F40=1),Marcador_de_Marco,"")),"")</f>
        <v/>
      </c>
      <c r="AR40" s="32" t="str">
        <f>IFERROR(IF(LEN(Marcos34[[#This Row],[Dias]])=0,"",IF(AND(AR$7=$E40,$F40=1),Marcador_de_Marco,"")),"")</f>
        <v/>
      </c>
      <c r="AS40" s="32" t="str">
        <f>IFERROR(IF(LEN(Marcos34[[#This Row],[Dias]])=0,"",IF(AND(AS$7=$E40,$F40=1),Marcador_de_Marco,"")),"")</f>
        <v/>
      </c>
      <c r="AT40" s="32" t="str">
        <f>IFERROR(IF(LEN(Marcos34[[#This Row],[Dias]])=0,"",IF(AND(AT$7=$E40,$F40=1),Marcador_de_Marco,"")),"")</f>
        <v/>
      </c>
      <c r="AU40" s="32" t="str">
        <f>IFERROR(IF(LEN(Marcos34[[#This Row],[Dias]])=0,"",IF(AND(AU$7=$E40,$F40=1),Marcador_de_Marco,"")),"")</f>
        <v/>
      </c>
      <c r="AV40" s="32" t="str">
        <f>IFERROR(IF(LEN(Marcos34[[#This Row],[Dias]])=0,"",IF(AND(AV$7=$E40,$F40=1),Marcador_de_Marco,"")),"")</f>
        <v/>
      </c>
      <c r="AW40" s="32" t="str">
        <f>IFERROR(IF(LEN(Marcos34[[#This Row],[Dias]])=0,"",IF(AND(AW$7=$E40,$F40=1),Marcador_de_Marco,"")),"")</f>
        <v/>
      </c>
      <c r="AX40" s="32" t="str">
        <f>IFERROR(IF(LEN(Marcos34[[#This Row],[Dias]])=0,"",IF(AND(AX$7=$E40,$F40=1),Marcador_de_Marco,"")),"")</f>
        <v/>
      </c>
      <c r="AY40" s="32" t="str">
        <f>IFERROR(IF(LEN(Marcos34[[#This Row],[Dias]])=0,"",IF(AND(AY$7=$E40,$F40=1),Marcador_de_Marco,"")),"")</f>
        <v/>
      </c>
      <c r="AZ40" s="32" t="str">
        <f>IFERROR(IF(LEN(Marcos34[[#This Row],[Dias]])=0,"",IF(AND(AZ$7=$E40,$F40=1),Marcador_de_Marco,"")),"")</f>
        <v/>
      </c>
      <c r="BA40" s="32" t="str">
        <f>IFERROR(IF(LEN(Marcos34[[#This Row],[Dias]])=0,"",IF(AND(BA$7=$E40,$F40=1),Marcador_de_Marco,"")),"")</f>
        <v/>
      </c>
      <c r="BB40" s="32" t="str">
        <f>IFERROR(IF(LEN(Marcos34[[#This Row],[Dias]])=0,"",IF(AND(BB$7=$E40,$F40=1),Marcador_de_Marco,"")),"")</f>
        <v/>
      </c>
      <c r="BC40" s="32" t="str">
        <f>IFERROR(IF(LEN(Marcos34[[#This Row],[Dias]])=0,"",IF(AND(BC$7=$E40,$F40=1),Marcador_de_Marco,"")),"")</f>
        <v/>
      </c>
      <c r="BD40" s="32" t="str">
        <f>IFERROR(IF(LEN(Marcos34[[#This Row],[Dias]])=0,"",IF(AND(BD$7=$E40,$F40=1),Marcador_de_Marco,"")),"")</f>
        <v/>
      </c>
      <c r="BE40" s="32" t="str">
        <f>IFERROR(IF(LEN(Marcos34[[#This Row],[Dias]])=0,"",IF(AND(BE$7=$E40,$F40=1),Marcador_de_Marco,"")),"")</f>
        <v/>
      </c>
      <c r="BF40" s="32" t="str">
        <f>IFERROR(IF(LEN(Marcos34[[#This Row],[Dias]])=0,"",IF(AND(BF$7=$E40,$F40=1),Marcador_de_Marco,"")),"")</f>
        <v/>
      </c>
      <c r="BG40" s="32" t="str">
        <f>IFERROR(IF(LEN(Marcos34[[#This Row],[Dias]])=0,"",IF(AND(BG$7=$E40,$F40=1),Marcador_de_Marco,"")),"")</f>
        <v/>
      </c>
      <c r="BH40" s="32" t="str">
        <f>IFERROR(IF(LEN(Marcos34[[#This Row],[Dias]])=0,"",IF(AND(BH$7=$E40,$F40=1),Marcador_de_Marco,"")),"")</f>
        <v/>
      </c>
      <c r="BI40" s="32" t="str">
        <f>IFERROR(IF(LEN(Marcos34[[#This Row],[Dias]])=0,"",IF(AND(BI$7=$E40,$F40=1),Marcador_de_Marco,"")),"")</f>
        <v/>
      </c>
      <c r="BJ40" s="32" t="str">
        <f>IFERROR(IF(LEN(Marcos34[[#This Row],[Dias]])=0,"",IF(AND(BJ$7=$E40,$F40=1),Marcador_de_Marco,"")),"")</f>
        <v/>
      </c>
      <c r="BK40" s="32" t="str">
        <f>IFERROR(IF(LEN(Marcos34[[#This Row],[Dias]])=0,"",IF(AND(BK$7=$E40,$F40=1),Marcador_de_Marco,"")),"")</f>
        <v/>
      </c>
    </row>
    <row r="41" spans="1:63" s="1" customFormat="1" ht="30" customHeight="1" x14ac:dyDescent="0.3">
      <c r="A41" s="9"/>
      <c r="B41" s="46" t="s">
        <v>61</v>
      </c>
      <c r="C41" s="18"/>
      <c r="D41" s="108"/>
      <c r="E41" s="109"/>
      <c r="F41" s="47"/>
      <c r="G41" s="33"/>
      <c r="H41" s="32" t="str">
        <f>IFERROR(IF(LEN(Marcos34[[#This Row],[Dias]])=0,"",IF(AND(H$7=$E41,$F41=1),Marcador_de_Marco,"")),"")</f>
        <v/>
      </c>
      <c r="I41" s="32" t="str">
        <f>IFERROR(IF(LEN(Marcos34[[#This Row],[Dias]])=0,"",IF(AND(I$7=$E41,$F41=1),Marcador_de_Marco,"")),"")</f>
        <v/>
      </c>
      <c r="J41" s="32" t="str">
        <f>IFERROR(IF(LEN(Marcos34[[#This Row],[Dias]])=0,"",IF(AND(J$7=$E41,$F41=1),Marcador_de_Marco,"")),"")</f>
        <v/>
      </c>
      <c r="K41" s="32" t="str">
        <f>IFERROR(IF(LEN(Marcos34[[#This Row],[Dias]])=0,"",IF(AND(K$7=$E41,$F41=1),Marcador_de_Marco,"")),"")</f>
        <v/>
      </c>
      <c r="L41" s="32" t="str">
        <f>IFERROR(IF(LEN(Marcos34[[#This Row],[Dias]])=0,"",IF(AND(L$7=$E41,$F41=1),Marcador_de_Marco,"")),"")</f>
        <v/>
      </c>
      <c r="M41" s="32" t="str">
        <f>IFERROR(IF(LEN(Marcos34[[#This Row],[Dias]])=0,"",IF(AND(M$7=$E41,$F41=1),Marcador_de_Marco,"")),"")</f>
        <v/>
      </c>
      <c r="N41" s="32" t="str">
        <f>IFERROR(IF(LEN(Marcos34[[#This Row],[Dias]])=0,"",IF(AND(N$7=$E41,$F41=1),Marcador_de_Marco,"")),"")</f>
        <v/>
      </c>
      <c r="O41" s="32" t="str">
        <f>IFERROR(IF(LEN(Marcos34[[#This Row],[Dias]])=0,"",IF(AND(O$7=$E41,$F41=1),Marcador_de_Marco,"")),"")</f>
        <v/>
      </c>
      <c r="P41" s="32" t="str">
        <f>IFERROR(IF(LEN(Marcos34[[#This Row],[Dias]])=0,"",IF(AND(P$7=$E41,$F41=1),Marcador_de_Marco,"")),"")</f>
        <v/>
      </c>
      <c r="Q41" s="32" t="str">
        <f>IFERROR(IF(LEN(Marcos34[[#This Row],[Dias]])=0,"",IF(AND(Q$7=$E41,$F41=1),Marcador_de_Marco,"")),"")</f>
        <v/>
      </c>
      <c r="R41" s="32" t="str">
        <f>IFERROR(IF(LEN(Marcos34[[#This Row],[Dias]])=0,"",IF(AND(R$7=$E41,$F41=1),Marcador_de_Marco,"")),"")</f>
        <v/>
      </c>
      <c r="S41" s="32" t="str">
        <f>IFERROR(IF(LEN(Marcos34[[#This Row],[Dias]])=0,"",IF(AND(S$7=$E41,$F41=1),Marcador_de_Marco,"")),"")</f>
        <v/>
      </c>
      <c r="T41" s="32" t="str">
        <f>IFERROR(IF(LEN(Marcos34[[#This Row],[Dias]])=0,"",IF(AND(T$7=$E41,$F41=1),Marcador_de_Marco,"")),"")</f>
        <v/>
      </c>
      <c r="U41" s="32" t="str">
        <f>IFERROR(IF(LEN(Marcos34[[#This Row],[Dias]])=0,"",IF(AND(U$7=$E41,$F41=1),Marcador_de_Marco,"")),"")</f>
        <v/>
      </c>
      <c r="V41" s="32" t="str">
        <f>IFERROR(IF(LEN(Marcos34[[#This Row],[Dias]])=0,"",IF(AND(V$7=$E41,$F41=1),Marcador_de_Marco,"")),"")</f>
        <v/>
      </c>
      <c r="W41" s="32" t="str">
        <f>IFERROR(IF(LEN(Marcos34[[#This Row],[Dias]])=0,"",IF(AND(W$7=$E41,$F41=1),Marcador_de_Marco,"")),"")</f>
        <v/>
      </c>
      <c r="X41" s="32" t="str">
        <f>IFERROR(IF(LEN(Marcos34[[#This Row],[Dias]])=0,"",IF(AND(X$7=$E41,$F41=1),Marcador_de_Marco,"")),"")</f>
        <v/>
      </c>
      <c r="Y41" s="32" t="str">
        <f>IFERROR(IF(LEN(Marcos34[[#This Row],[Dias]])=0,"",IF(AND(Y$7=$E41,$F41=1),Marcador_de_Marco,"")),"")</f>
        <v/>
      </c>
      <c r="Z41" s="32" t="str">
        <f>IFERROR(IF(LEN(Marcos34[[#This Row],[Dias]])=0,"",IF(AND(Z$7=$E41,$F41=1),Marcador_de_Marco,"")),"")</f>
        <v/>
      </c>
      <c r="AA41" s="32" t="str">
        <f>IFERROR(IF(LEN(Marcos34[[#This Row],[Dias]])=0,"",IF(AND(AA$7=$E41,$F41=1),Marcador_de_Marco,"")),"")</f>
        <v/>
      </c>
      <c r="AB41" s="32" t="str">
        <f>IFERROR(IF(LEN(Marcos34[[#This Row],[Dias]])=0,"",IF(AND(AB$7=$E41,$F41=1),Marcador_de_Marco,"")),"")</f>
        <v/>
      </c>
      <c r="AC41" s="32" t="str">
        <f>IFERROR(IF(LEN(Marcos34[[#This Row],[Dias]])=0,"",IF(AND(AC$7=$E41,$F41=1),Marcador_de_Marco,"")),"")</f>
        <v/>
      </c>
      <c r="AD41" s="32" t="str">
        <f>IFERROR(IF(LEN(Marcos34[[#This Row],[Dias]])=0,"",IF(AND(AD$7=$E41,$F41=1),Marcador_de_Marco,"")),"")</f>
        <v/>
      </c>
      <c r="AE41" s="32" t="str">
        <f>IFERROR(IF(LEN(Marcos34[[#This Row],[Dias]])=0,"",IF(AND(AE$7=$E41,$F41=1),Marcador_de_Marco,"")),"")</f>
        <v/>
      </c>
      <c r="AF41" s="32" t="str">
        <f>IFERROR(IF(LEN(Marcos34[[#This Row],[Dias]])=0,"",IF(AND(AF$7=$E41,$F41=1),Marcador_de_Marco,"")),"")</f>
        <v/>
      </c>
      <c r="AG41" s="32" t="str">
        <f>IFERROR(IF(LEN(Marcos34[[#This Row],[Dias]])=0,"",IF(AND(AG$7=$E41,$F41=1),Marcador_de_Marco,"")),"")</f>
        <v/>
      </c>
      <c r="AH41" s="32" t="str">
        <f>IFERROR(IF(LEN(Marcos34[[#This Row],[Dias]])=0,"",IF(AND(AH$7=$E41,$F41=1),Marcador_de_Marco,"")),"")</f>
        <v/>
      </c>
      <c r="AI41" s="32" t="str">
        <f>IFERROR(IF(LEN(Marcos34[[#This Row],[Dias]])=0,"",IF(AND(AI$7=$E41,$F41=1),Marcador_de_Marco,"")),"")</f>
        <v/>
      </c>
      <c r="AJ41" s="32" t="str">
        <f>IFERROR(IF(LEN(Marcos34[[#This Row],[Dias]])=0,"",IF(AND(AJ$7=$E41,$F41=1),Marcador_de_Marco,"")),"")</f>
        <v/>
      </c>
      <c r="AK41" s="32" t="str">
        <f>IFERROR(IF(LEN(Marcos34[[#This Row],[Dias]])=0,"",IF(AND(AK$7=$E41,$F41=1),Marcador_de_Marco,"")),"")</f>
        <v/>
      </c>
      <c r="AL41" s="32" t="str">
        <f>IFERROR(IF(LEN(Marcos34[[#This Row],[Dias]])=0,"",IF(AND(AL$7=$E41,$F41=1),Marcador_de_Marco,"")),"")</f>
        <v/>
      </c>
      <c r="AM41" s="32" t="str">
        <f>IFERROR(IF(LEN(Marcos34[[#This Row],[Dias]])=0,"",IF(AND(AM$7=$E41,$F41=1),Marcador_de_Marco,"")),"")</f>
        <v/>
      </c>
      <c r="AN41" s="32" t="str">
        <f>IFERROR(IF(LEN(Marcos34[[#This Row],[Dias]])=0,"",IF(AND(AN$7=$E41,$F41=1),Marcador_de_Marco,"")),"")</f>
        <v/>
      </c>
      <c r="AO41" s="32" t="str">
        <f>IFERROR(IF(LEN(Marcos34[[#This Row],[Dias]])=0,"",IF(AND(AO$7=$E41,$F41=1),Marcador_de_Marco,"")),"")</f>
        <v/>
      </c>
      <c r="AP41" s="32" t="str">
        <f>IFERROR(IF(LEN(Marcos34[[#This Row],[Dias]])=0,"",IF(AND(AP$7=$E41,$F41=1),Marcador_de_Marco,"")),"")</f>
        <v/>
      </c>
      <c r="AQ41" s="32" t="str">
        <f>IFERROR(IF(LEN(Marcos34[[#This Row],[Dias]])=0,"",IF(AND(AQ$7=$E41,$F41=1),Marcador_de_Marco,"")),"")</f>
        <v/>
      </c>
      <c r="AR41" s="32" t="str">
        <f>IFERROR(IF(LEN(Marcos34[[#This Row],[Dias]])=0,"",IF(AND(AR$7=$E41,$F41=1),Marcador_de_Marco,"")),"")</f>
        <v/>
      </c>
      <c r="AS41" s="32" t="str">
        <f>IFERROR(IF(LEN(Marcos34[[#This Row],[Dias]])=0,"",IF(AND(AS$7=$E41,$F41=1),Marcador_de_Marco,"")),"")</f>
        <v/>
      </c>
      <c r="AT41" s="32" t="str">
        <f>IFERROR(IF(LEN(Marcos34[[#This Row],[Dias]])=0,"",IF(AND(AT$7=$E41,$F41=1),Marcador_de_Marco,"")),"")</f>
        <v/>
      </c>
      <c r="AU41" s="32" t="str">
        <f>IFERROR(IF(LEN(Marcos34[[#This Row],[Dias]])=0,"",IF(AND(AU$7=$E41,$F41=1),Marcador_de_Marco,"")),"")</f>
        <v/>
      </c>
      <c r="AV41" s="32" t="str">
        <f>IFERROR(IF(LEN(Marcos34[[#This Row],[Dias]])=0,"",IF(AND(AV$7=$E41,$F41=1),Marcador_de_Marco,"")),"")</f>
        <v/>
      </c>
      <c r="AW41" s="32" t="str">
        <f>IFERROR(IF(LEN(Marcos34[[#This Row],[Dias]])=0,"",IF(AND(AW$7=$E41,$F41=1),Marcador_de_Marco,"")),"")</f>
        <v/>
      </c>
      <c r="AX41" s="32" t="str">
        <f>IFERROR(IF(LEN(Marcos34[[#This Row],[Dias]])=0,"",IF(AND(AX$7=$E41,$F41=1),Marcador_de_Marco,"")),"")</f>
        <v/>
      </c>
      <c r="AY41" s="32" t="str">
        <f>IFERROR(IF(LEN(Marcos34[[#This Row],[Dias]])=0,"",IF(AND(AY$7=$E41,$F41=1),Marcador_de_Marco,"")),"")</f>
        <v/>
      </c>
      <c r="AZ41" s="32" t="str">
        <f>IFERROR(IF(LEN(Marcos34[[#This Row],[Dias]])=0,"",IF(AND(AZ$7=$E41,$F41=1),Marcador_de_Marco,"")),"")</f>
        <v/>
      </c>
      <c r="BA41" s="32" t="str">
        <f>IFERROR(IF(LEN(Marcos34[[#This Row],[Dias]])=0,"",IF(AND(BA$7=$E41,$F41=1),Marcador_de_Marco,"")),"")</f>
        <v/>
      </c>
      <c r="BB41" s="32" t="str">
        <f>IFERROR(IF(LEN(Marcos34[[#This Row],[Dias]])=0,"",IF(AND(BB$7=$E41,$F41=1),Marcador_de_Marco,"")),"")</f>
        <v/>
      </c>
      <c r="BC41" s="32" t="str">
        <f>IFERROR(IF(LEN(Marcos34[[#This Row],[Dias]])=0,"",IF(AND(BC$7=$E41,$F41=1),Marcador_de_Marco,"")),"")</f>
        <v/>
      </c>
      <c r="BD41" s="32" t="str">
        <f>IFERROR(IF(LEN(Marcos34[[#This Row],[Dias]])=0,"",IF(AND(BD$7=$E41,$F41=1),Marcador_de_Marco,"")),"")</f>
        <v/>
      </c>
      <c r="BE41" s="32" t="str">
        <f>IFERROR(IF(LEN(Marcos34[[#This Row],[Dias]])=0,"",IF(AND(BE$7=$E41,$F41=1),Marcador_de_Marco,"")),"")</f>
        <v/>
      </c>
      <c r="BF41" s="32" t="str">
        <f>IFERROR(IF(LEN(Marcos34[[#This Row],[Dias]])=0,"",IF(AND(BF$7=$E41,$F41=1),Marcador_de_Marco,"")),"")</f>
        <v/>
      </c>
      <c r="BG41" s="32" t="str">
        <f>IFERROR(IF(LEN(Marcos34[[#This Row],[Dias]])=0,"",IF(AND(BG$7=$E41,$F41=1),Marcador_de_Marco,"")),"")</f>
        <v/>
      </c>
      <c r="BH41" s="32" t="str">
        <f>IFERROR(IF(LEN(Marcos34[[#This Row],[Dias]])=0,"",IF(AND(BH$7=$E41,$F41=1),Marcador_de_Marco,"")),"")</f>
        <v/>
      </c>
      <c r="BI41" s="32" t="str">
        <f>IFERROR(IF(LEN(Marcos34[[#This Row],[Dias]])=0,"",IF(AND(BI$7=$E41,$F41=1),Marcador_de_Marco,"")),"")</f>
        <v/>
      </c>
      <c r="BJ41" s="32" t="str">
        <f>IFERROR(IF(LEN(Marcos34[[#This Row],[Dias]])=0,"",IF(AND(BJ$7=$E41,$F41=1),Marcador_de_Marco,"")),"")</f>
        <v/>
      </c>
      <c r="BK41" s="32" t="str">
        <f>IFERROR(IF(LEN(Marcos34[[#This Row],[Dias]])=0,"",IF(AND(BK$7=$E41,$F41=1),Marcador_de_Marco,"")),"")</f>
        <v/>
      </c>
    </row>
    <row r="42" spans="1:63" s="1" customFormat="1" ht="80.400000000000006" customHeight="1" outlineLevel="1" x14ac:dyDescent="0.3">
      <c r="A42" s="9"/>
      <c r="B42" s="54" t="s">
        <v>62</v>
      </c>
      <c r="C42" s="114" t="s">
        <v>40</v>
      </c>
      <c r="D42" s="108"/>
      <c r="E42" s="109">
        <v>44636</v>
      </c>
      <c r="F42" s="47">
        <v>21</v>
      </c>
      <c r="G42" s="33"/>
      <c r="H42" s="32" t="str">
        <f>IFERROR(IF(LEN(Marcos34[[#This Row],[Dias]])=0,"",IF(AND(H$7=$E42,$F42=1),Marcador_de_Marco,"")),"")</f>
        <v/>
      </c>
      <c r="I42" s="32" t="str">
        <f>IFERROR(IF(LEN(Marcos34[[#This Row],[Dias]])=0,"",IF(AND(I$7=$E42,$F42=1),Marcador_de_Marco,"")),"")</f>
        <v/>
      </c>
      <c r="J42" s="32" t="str">
        <f>IFERROR(IF(LEN(Marcos34[[#This Row],[Dias]])=0,"",IF(AND(J$7=$E42,$F42=1),Marcador_de_Marco,"")),"")</f>
        <v/>
      </c>
      <c r="K42" s="32" t="str">
        <f>IFERROR(IF(LEN(Marcos34[[#This Row],[Dias]])=0,"",IF(AND(K$7=$E42,$F42=1),Marcador_de_Marco,"")),"")</f>
        <v/>
      </c>
      <c r="L42" s="32" t="str">
        <f>IFERROR(IF(LEN(Marcos34[[#This Row],[Dias]])=0,"",IF(AND(L$7=$E42,$F42=1),Marcador_de_Marco,"")),"")</f>
        <v/>
      </c>
      <c r="M42" s="32" t="str">
        <f>IFERROR(IF(LEN(Marcos34[[#This Row],[Dias]])=0,"",IF(AND(M$7=$E42,$F42=1),Marcador_de_Marco,"")),"")</f>
        <v/>
      </c>
      <c r="N42" s="32" t="str">
        <f>IFERROR(IF(LEN(Marcos34[[#This Row],[Dias]])=0,"",IF(AND(N$7=$E42,$F42=1),Marcador_de_Marco,"")),"")</f>
        <v/>
      </c>
      <c r="O42" s="32" t="str">
        <f>IFERROR(IF(LEN(Marcos34[[#This Row],[Dias]])=0,"",IF(AND(O$7=$E42,$F42=1),Marcador_de_Marco,"")),"")</f>
        <v/>
      </c>
      <c r="P42" s="32" t="str">
        <f>IFERROR(IF(LEN(Marcos34[[#This Row],[Dias]])=0,"",IF(AND(P$7=$E42,$F42=1),Marcador_de_Marco,"")),"")</f>
        <v/>
      </c>
      <c r="Q42" s="32" t="str">
        <f>IFERROR(IF(LEN(Marcos34[[#This Row],[Dias]])=0,"",IF(AND(Q$7=$E42,$F42=1),Marcador_de_Marco,"")),"")</f>
        <v/>
      </c>
      <c r="R42" s="32" t="str">
        <f>IFERROR(IF(LEN(Marcos34[[#This Row],[Dias]])=0,"",IF(AND(R$7=$E42,$F42=1),Marcador_de_Marco,"")),"")</f>
        <v/>
      </c>
      <c r="S42" s="32" t="str">
        <f>IFERROR(IF(LEN(Marcos34[[#This Row],[Dias]])=0,"",IF(AND(S$7=$E42,$F42=1),Marcador_de_Marco,"")),"")</f>
        <v/>
      </c>
      <c r="T42" s="32" t="str">
        <f>IFERROR(IF(LEN(Marcos34[[#This Row],[Dias]])=0,"",IF(AND(T$7=$E42,$F42=1),Marcador_de_Marco,"")),"")</f>
        <v/>
      </c>
      <c r="U42" s="32" t="str">
        <f>IFERROR(IF(LEN(Marcos34[[#This Row],[Dias]])=0,"",IF(AND(U$7=$E42,$F42=1),Marcador_de_Marco,"")),"")</f>
        <v/>
      </c>
      <c r="V42" s="32" t="str">
        <f>IFERROR(IF(LEN(Marcos34[[#This Row],[Dias]])=0,"",IF(AND(V$7=$E42,$F42=1),Marcador_de_Marco,"")),"")</f>
        <v/>
      </c>
      <c r="W42" s="32" t="str">
        <f>IFERROR(IF(LEN(Marcos34[[#This Row],[Dias]])=0,"",IF(AND(W$7=$E42,$F42=1),Marcador_de_Marco,"")),"")</f>
        <v/>
      </c>
      <c r="X42" s="32" t="str">
        <f>IFERROR(IF(LEN(Marcos34[[#This Row],[Dias]])=0,"",IF(AND(X$7=$E42,$F42=1),Marcador_de_Marco,"")),"")</f>
        <v/>
      </c>
      <c r="Y42" s="32" t="str">
        <f>IFERROR(IF(LEN(Marcos34[[#This Row],[Dias]])=0,"",IF(AND(Y$7=$E42,$F42=1),Marcador_de_Marco,"")),"")</f>
        <v/>
      </c>
      <c r="Z42" s="32" t="str">
        <f>IFERROR(IF(LEN(Marcos34[[#This Row],[Dias]])=0,"",IF(AND(Z$7=$E42,$F42=1),Marcador_de_Marco,"")),"")</f>
        <v/>
      </c>
      <c r="AA42" s="32" t="str">
        <f>IFERROR(IF(LEN(Marcos34[[#This Row],[Dias]])=0,"",IF(AND(AA$7=$E42,$F42=1),Marcador_de_Marco,"")),"")</f>
        <v/>
      </c>
      <c r="AB42" s="32" t="str">
        <f>IFERROR(IF(LEN(Marcos34[[#This Row],[Dias]])=0,"",IF(AND(AB$7=$E42,$F42=1),Marcador_de_Marco,"")),"")</f>
        <v/>
      </c>
      <c r="AC42" s="32" t="str">
        <f>IFERROR(IF(LEN(Marcos34[[#This Row],[Dias]])=0,"",IF(AND(AC$7=$E42,$F42=1),Marcador_de_Marco,"")),"")</f>
        <v/>
      </c>
      <c r="AD42" s="32" t="str">
        <f>IFERROR(IF(LEN(Marcos34[[#This Row],[Dias]])=0,"",IF(AND(AD$7=$E42,$F42=1),Marcador_de_Marco,"")),"")</f>
        <v/>
      </c>
      <c r="AE42" s="32" t="str">
        <f>IFERROR(IF(LEN(Marcos34[[#This Row],[Dias]])=0,"",IF(AND(AE$7=$E42,$F42=1),Marcador_de_Marco,"")),"")</f>
        <v/>
      </c>
      <c r="AF42" s="32" t="str">
        <f>IFERROR(IF(LEN(Marcos34[[#This Row],[Dias]])=0,"",IF(AND(AF$7=$E42,$F42=1),Marcador_de_Marco,"")),"")</f>
        <v/>
      </c>
      <c r="AG42" s="32" t="str">
        <f>IFERROR(IF(LEN(Marcos34[[#This Row],[Dias]])=0,"",IF(AND(AG$7=$E42,$F42=1),Marcador_de_Marco,"")),"")</f>
        <v/>
      </c>
      <c r="AH42" s="32" t="str">
        <f>IFERROR(IF(LEN(Marcos34[[#This Row],[Dias]])=0,"",IF(AND(AH$7=$E42,$F42=1),Marcador_de_Marco,"")),"")</f>
        <v/>
      </c>
      <c r="AI42" s="32" t="str">
        <f>IFERROR(IF(LEN(Marcos34[[#This Row],[Dias]])=0,"",IF(AND(AI$7=$E42,$F42=1),Marcador_de_Marco,"")),"")</f>
        <v/>
      </c>
      <c r="AJ42" s="32" t="str">
        <f>IFERROR(IF(LEN(Marcos34[[#This Row],[Dias]])=0,"",IF(AND(AJ$7=$E42,$F42=1),Marcador_de_Marco,"")),"")</f>
        <v/>
      </c>
      <c r="AK42" s="32" t="str">
        <f>IFERROR(IF(LEN(Marcos34[[#This Row],[Dias]])=0,"",IF(AND(AK$7=$E42,$F42=1),Marcador_de_Marco,"")),"")</f>
        <v/>
      </c>
      <c r="AL42" s="32" t="str">
        <f>IFERROR(IF(LEN(Marcos34[[#This Row],[Dias]])=0,"",IF(AND(AL$7=$E42,$F42=1),Marcador_de_Marco,"")),"")</f>
        <v/>
      </c>
      <c r="AM42" s="32" t="str">
        <f>IFERROR(IF(LEN(Marcos34[[#This Row],[Dias]])=0,"",IF(AND(AM$7=$E42,$F42=1),Marcador_de_Marco,"")),"")</f>
        <v/>
      </c>
      <c r="AN42" s="32" t="str">
        <f>IFERROR(IF(LEN(Marcos34[[#This Row],[Dias]])=0,"",IF(AND(AN$7=$E42,$F42=1),Marcador_de_Marco,"")),"")</f>
        <v/>
      </c>
      <c r="AO42" s="32" t="str">
        <f>IFERROR(IF(LEN(Marcos34[[#This Row],[Dias]])=0,"",IF(AND(AO$7=$E42,$F42=1),Marcador_de_Marco,"")),"")</f>
        <v/>
      </c>
      <c r="AP42" s="32" t="str">
        <f>IFERROR(IF(LEN(Marcos34[[#This Row],[Dias]])=0,"",IF(AND(AP$7=$E42,$F42=1),Marcador_de_Marco,"")),"")</f>
        <v/>
      </c>
      <c r="AQ42" s="32" t="str">
        <f>IFERROR(IF(LEN(Marcos34[[#This Row],[Dias]])=0,"",IF(AND(AQ$7=$E42,$F42=1),Marcador_de_Marco,"")),"")</f>
        <v/>
      </c>
      <c r="AR42" s="32" t="str">
        <f>IFERROR(IF(LEN(Marcos34[[#This Row],[Dias]])=0,"",IF(AND(AR$7=$E42,$F42=1),Marcador_de_Marco,"")),"")</f>
        <v/>
      </c>
      <c r="AS42" s="32" t="str">
        <f>IFERROR(IF(LEN(Marcos34[[#This Row],[Dias]])=0,"",IF(AND(AS$7=$E42,$F42=1),Marcador_de_Marco,"")),"")</f>
        <v/>
      </c>
      <c r="AT42" s="32" t="str">
        <f>IFERROR(IF(LEN(Marcos34[[#This Row],[Dias]])=0,"",IF(AND(AT$7=$E42,$F42=1),Marcador_de_Marco,"")),"")</f>
        <v/>
      </c>
      <c r="AU42" s="32" t="str">
        <f>IFERROR(IF(LEN(Marcos34[[#This Row],[Dias]])=0,"",IF(AND(AU$7=$E42,$F42=1),Marcador_de_Marco,"")),"")</f>
        <v/>
      </c>
      <c r="AV42" s="32" t="str">
        <f>IFERROR(IF(LEN(Marcos34[[#This Row],[Dias]])=0,"",IF(AND(AV$7=$E42,$F42=1),Marcador_de_Marco,"")),"")</f>
        <v/>
      </c>
      <c r="AW42" s="32" t="str">
        <f>IFERROR(IF(LEN(Marcos34[[#This Row],[Dias]])=0,"",IF(AND(AW$7=$E42,$F42=1),Marcador_de_Marco,"")),"")</f>
        <v/>
      </c>
      <c r="AX42" s="32" t="str">
        <f>IFERROR(IF(LEN(Marcos34[[#This Row],[Dias]])=0,"",IF(AND(AX$7=$E42,$F42=1),Marcador_de_Marco,"")),"")</f>
        <v/>
      </c>
      <c r="AY42" s="32" t="str">
        <f>IFERROR(IF(LEN(Marcos34[[#This Row],[Dias]])=0,"",IF(AND(AY$7=$E42,$F42=1),Marcador_de_Marco,"")),"")</f>
        <v/>
      </c>
      <c r="AZ42" s="32" t="str">
        <f>IFERROR(IF(LEN(Marcos34[[#This Row],[Dias]])=0,"",IF(AND(AZ$7=$E42,$F42=1),Marcador_de_Marco,"")),"")</f>
        <v/>
      </c>
      <c r="BA42" s="32" t="str">
        <f>IFERROR(IF(LEN(Marcos34[[#This Row],[Dias]])=0,"",IF(AND(BA$7=$E42,$F42=1),Marcador_de_Marco,"")),"")</f>
        <v/>
      </c>
      <c r="BB42" s="32" t="str">
        <f>IFERROR(IF(LEN(Marcos34[[#This Row],[Dias]])=0,"",IF(AND(BB$7=$E42,$F42=1),Marcador_de_Marco,"")),"")</f>
        <v/>
      </c>
      <c r="BC42" s="32" t="str">
        <f>IFERROR(IF(LEN(Marcos34[[#This Row],[Dias]])=0,"",IF(AND(BC$7=$E42,$F42=1),Marcador_de_Marco,"")),"")</f>
        <v/>
      </c>
      <c r="BD42" s="32" t="str">
        <f>IFERROR(IF(LEN(Marcos34[[#This Row],[Dias]])=0,"",IF(AND(BD$7=$E42,$F42=1),Marcador_de_Marco,"")),"")</f>
        <v/>
      </c>
      <c r="BE42" s="32" t="str">
        <f>IFERROR(IF(LEN(Marcos34[[#This Row],[Dias]])=0,"",IF(AND(BE$7=$E42,$F42=1),Marcador_de_Marco,"")),"")</f>
        <v/>
      </c>
      <c r="BF42" s="32" t="str">
        <f>IFERROR(IF(LEN(Marcos34[[#This Row],[Dias]])=0,"",IF(AND(BF$7=$E42,$F42=1),Marcador_de_Marco,"")),"")</f>
        <v/>
      </c>
      <c r="BG42" s="32" t="str">
        <f>IFERROR(IF(LEN(Marcos34[[#This Row],[Dias]])=0,"",IF(AND(BG$7=$E42,$F42=1),Marcador_de_Marco,"")),"")</f>
        <v/>
      </c>
      <c r="BH42" s="32" t="str">
        <f>IFERROR(IF(LEN(Marcos34[[#This Row],[Dias]])=0,"",IF(AND(BH$7=$E42,$F42=1),Marcador_de_Marco,"")),"")</f>
        <v/>
      </c>
      <c r="BI42" s="32" t="str">
        <f>IFERROR(IF(LEN(Marcos34[[#This Row],[Dias]])=0,"",IF(AND(BI$7=$E42,$F42=1),Marcador_de_Marco,"")),"")</f>
        <v/>
      </c>
      <c r="BJ42" s="32" t="str">
        <f>IFERROR(IF(LEN(Marcos34[[#This Row],[Dias]])=0,"",IF(AND(BJ$7=$E42,$F42=1),Marcador_de_Marco,"")),"")</f>
        <v/>
      </c>
      <c r="BK42" s="32" t="str">
        <f>IFERROR(IF(LEN(Marcos34[[#This Row],[Dias]])=0,"",IF(AND(BK$7=$E42,$F42=1),Marcador_de_Marco,"")),"")</f>
        <v/>
      </c>
    </row>
    <row r="43" spans="1:63" s="1" customFormat="1" ht="30" customHeight="1" x14ac:dyDescent="0.3">
      <c r="A43" s="9"/>
      <c r="B43" s="46" t="s">
        <v>63</v>
      </c>
      <c r="C43" s="18"/>
      <c r="D43" s="108"/>
      <c r="E43" s="109"/>
      <c r="F43" s="47"/>
      <c r="G43" s="33"/>
      <c r="H43" s="32" t="str">
        <f>IFERROR(IF(LEN(Marcos34[[#This Row],[Dias]])=0,"",IF(AND(H$7=$E43,$F43=1),Marcador_de_Marco,"")),"")</f>
        <v/>
      </c>
      <c r="I43" s="32" t="str">
        <f>IFERROR(IF(LEN(Marcos34[[#This Row],[Dias]])=0,"",IF(AND(I$7=$E43,$F43=1),Marcador_de_Marco,"")),"")</f>
        <v/>
      </c>
      <c r="J43" s="32" t="str">
        <f>IFERROR(IF(LEN(Marcos34[[#This Row],[Dias]])=0,"",IF(AND(J$7=$E43,$F43=1),Marcador_de_Marco,"")),"")</f>
        <v/>
      </c>
      <c r="K43" s="32" t="str">
        <f>IFERROR(IF(LEN(Marcos34[[#This Row],[Dias]])=0,"",IF(AND(K$7=$E43,$F43=1),Marcador_de_Marco,"")),"")</f>
        <v/>
      </c>
      <c r="L43" s="32" t="str">
        <f>IFERROR(IF(LEN(Marcos34[[#This Row],[Dias]])=0,"",IF(AND(L$7=$E43,$F43=1),Marcador_de_Marco,"")),"")</f>
        <v/>
      </c>
      <c r="M43" s="32" t="str">
        <f>IFERROR(IF(LEN(Marcos34[[#This Row],[Dias]])=0,"",IF(AND(M$7=$E43,$F43=1),Marcador_de_Marco,"")),"")</f>
        <v/>
      </c>
      <c r="N43" s="32" t="str">
        <f>IFERROR(IF(LEN(Marcos34[[#This Row],[Dias]])=0,"",IF(AND(N$7=$E43,$F43=1),Marcador_de_Marco,"")),"")</f>
        <v/>
      </c>
      <c r="O43" s="32" t="str">
        <f>IFERROR(IF(LEN(Marcos34[[#This Row],[Dias]])=0,"",IF(AND(O$7=$E43,$F43=1),Marcador_de_Marco,"")),"")</f>
        <v/>
      </c>
      <c r="P43" s="32" t="str">
        <f>IFERROR(IF(LEN(Marcos34[[#This Row],[Dias]])=0,"",IF(AND(P$7=$E43,$F43=1),Marcador_de_Marco,"")),"")</f>
        <v/>
      </c>
      <c r="Q43" s="32" t="str">
        <f>IFERROR(IF(LEN(Marcos34[[#This Row],[Dias]])=0,"",IF(AND(Q$7=$E43,$F43=1),Marcador_de_Marco,"")),"")</f>
        <v/>
      </c>
      <c r="R43" s="32" t="str">
        <f>IFERROR(IF(LEN(Marcos34[[#This Row],[Dias]])=0,"",IF(AND(R$7=$E43,$F43=1),Marcador_de_Marco,"")),"")</f>
        <v/>
      </c>
      <c r="S43" s="32" t="str">
        <f>IFERROR(IF(LEN(Marcos34[[#This Row],[Dias]])=0,"",IF(AND(S$7=$E43,$F43=1),Marcador_de_Marco,"")),"")</f>
        <v/>
      </c>
      <c r="T43" s="32" t="str">
        <f>IFERROR(IF(LEN(Marcos34[[#This Row],[Dias]])=0,"",IF(AND(T$7=$E43,$F43=1),Marcador_de_Marco,"")),"")</f>
        <v/>
      </c>
      <c r="U43" s="32" t="str">
        <f>IFERROR(IF(LEN(Marcos34[[#This Row],[Dias]])=0,"",IF(AND(U$7=$E43,$F43=1),Marcador_de_Marco,"")),"")</f>
        <v/>
      </c>
      <c r="V43" s="32" t="str">
        <f>IFERROR(IF(LEN(Marcos34[[#This Row],[Dias]])=0,"",IF(AND(V$7=$E43,$F43=1),Marcador_de_Marco,"")),"")</f>
        <v/>
      </c>
      <c r="W43" s="32" t="str">
        <f>IFERROR(IF(LEN(Marcos34[[#This Row],[Dias]])=0,"",IF(AND(W$7=$E43,$F43=1),Marcador_de_Marco,"")),"")</f>
        <v/>
      </c>
      <c r="X43" s="32" t="str">
        <f>IFERROR(IF(LEN(Marcos34[[#This Row],[Dias]])=0,"",IF(AND(X$7=$E43,$F43=1),Marcador_de_Marco,"")),"")</f>
        <v/>
      </c>
      <c r="Y43" s="32" t="str">
        <f>IFERROR(IF(LEN(Marcos34[[#This Row],[Dias]])=0,"",IF(AND(Y$7=$E43,$F43=1),Marcador_de_Marco,"")),"")</f>
        <v/>
      </c>
      <c r="Z43" s="32" t="str">
        <f>IFERROR(IF(LEN(Marcos34[[#This Row],[Dias]])=0,"",IF(AND(Z$7=$E43,$F43=1),Marcador_de_Marco,"")),"")</f>
        <v/>
      </c>
      <c r="AA43" s="32" t="str">
        <f>IFERROR(IF(LEN(Marcos34[[#This Row],[Dias]])=0,"",IF(AND(AA$7=$E43,$F43=1),Marcador_de_Marco,"")),"")</f>
        <v/>
      </c>
      <c r="AB43" s="32" t="str">
        <f>IFERROR(IF(LEN(Marcos34[[#This Row],[Dias]])=0,"",IF(AND(AB$7=$E43,$F43=1),Marcador_de_Marco,"")),"")</f>
        <v/>
      </c>
      <c r="AC43" s="32" t="str">
        <f>IFERROR(IF(LEN(Marcos34[[#This Row],[Dias]])=0,"",IF(AND(AC$7=$E43,$F43=1),Marcador_de_Marco,"")),"")</f>
        <v/>
      </c>
      <c r="AD43" s="32" t="str">
        <f>IFERROR(IF(LEN(Marcos34[[#This Row],[Dias]])=0,"",IF(AND(AD$7=$E43,$F43=1),Marcador_de_Marco,"")),"")</f>
        <v/>
      </c>
      <c r="AE43" s="32" t="str">
        <f>IFERROR(IF(LEN(Marcos34[[#This Row],[Dias]])=0,"",IF(AND(AE$7=$E43,$F43=1),Marcador_de_Marco,"")),"")</f>
        <v/>
      </c>
      <c r="AF43" s="32" t="str">
        <f>IFERROR(IF(LEN(Marcos34[[#This Row],[Dias]])=0,"",IF(AND(AF$7=$E43,$F43=1),Marcador_de_Marco,"")),"")</f>
        <v/>
      </c>
      <c r="AG43" s="32" t="str">
        <f>IFERROR(IF(LEN(Marcos34[[#This Row],[Dias]])=0,"",IF(AND(AG$7=$E43,$F43=1),Marcador_de_Marco,"")),"")</f>
        <v/>
      </c>
      <c r="AH43" s="32" t="str">
        <f>IFERROR(IF(LEN(Marcos34[[#This Row],[Dias]])=0,"",IF(AND(AH$7=$E43,$F43=1),Marcador_de_Marco,"")),"")</f>
        <v/>
      </c>
      <c r="AI43" s="32" t="str">
        <f>IFERROR(IF(LEN(Marcos34[[#This Row],[Dias]])=0,"",IF(AND(AI$7=$E43,$F43=1),Marcador_de_Marco,"")),"")</f>
        <v/>
      </c>
      <c r="AJ43" s="32" t="str">
        <f>IFERROR(IF(LEN(Marcos34[[#This Row],[Dias]])=0,"",IF(AND(AJ$7=$E43,$F43=1),Marcador_de_Marco,"")),"")</f>
        <v/>
      </c>
      <c r="AK43" s="32" t="str">
        <f>IFERROR(IF(LEN(Marcos34[[#This Row],[Dias]])=0,"",IF(AND(AK$7=$E43,$F43=1),Marcador_de_Marco,"")),"")</f>
        <v/>
      </c>
      <c r="AL43" s="32" t="str">
        <f>IFERROR(IF(LEN(Marcos34[[#This Row],[Dias]])=0,"",IF(AND(AL$7=$E43,$F43=1),Marcador_de_Marco,"")),"")</f>
        <v/>
      </c>
      <c r="AM43" s="32" t="str">
        <f>IFERROR(IF(LEN(Marcos34[[#This Row],[Dias]])=0,"",IF(AND(AM$7=$E43,$F43=1),Marcador_de_Marco,"")),"")</f>
        <v/>
      </c>
      <c r="AN43" s="32" t="str">
        <f>IFERROR(IF(LEN(Marcos34[[#This Row],[Dias]])=0,"",IF(AND(AN$7=$E43,$F43=1),Marcador_de_Marco,"")),"")</f>
        <v/>
      </c>
      <c r="AO43" s="32" t="str">
        <f>IFERROR(IF(LEN(Marcos34[[#This Row],[Dias]])=0,"",IF(AND(AO$7=$E43,$F43=1),Marcador_de_Marco,"")),"")</f>
        <v/>
      </c>
      <c r="AP43" s="32" t="str">
        <f>IFERROR(IF(LEN(Marcos34[[#This Row],[Dias]])=0,"",IF(AND(AP$7=$E43,$F43=1),Marcador_de_Marco,"")),"")</f>
        <v/>
      </c>
      <c r="AQ43" s="32" t="str">
        <f>IFERROR(IF(LEN(Marcos34[[#This Row],[Dias]])=0,"",IF(AND(AQ$7=$E43,$F43=1),Marcador_de_Marco,"")),"")</f>
        <v/>
      </c>
      <c r="AR43" s="32" t="str">
        <f>IFERROR(IF(LEN(Marcos34[[#This Row],[Dias]])=0,"",IF(AND(AR$7=$E43,$F43=1),Marcador_de_Marco,"")),"")</f>
        <v/>
      </c>
      <c r="AS43" s="32" t="str">
        <f>IFERROR(IF(LEN(Marcos34[[#This Row],[Dias]])=0,"",IF(AND(AS$7=$E43,$F43=1),Marcador_de_Marco,"")),"")</f>
        <v/>
      </c>
      <c r="AT43" s="32" t="str">
        <f>IFERROR(IF(LEN(Marcos34[[#This Row],[Dias]])=0,"",IF(AND(AT$7=$E43,$F43=1),Marcador_de_Marco,"")),"")</f>
        <v/>
      </c>
      <c r="AU43" s="32" t="str">
        <f>IFERROR(IF(LEN(Marcos34[[#This Row],[Dias]])=0,"",IF(AND(AU$7=$E43,$F43=1),Marcador_de_Marco,"")),"")</f>
        <v/>
      </c>
      <c r="AV43" s="32" t="str">
        <f>IFERROR(IF(LEN(Marcos34[[#This Row],[Dias]])=0,"",IF(AND(AV$7=$E43,$F43=1),Marcador_de_Marco,"")),"")</f>
        <v/>
      </c>
      <c r="AW43" s="32" t="str">
        <f>IFERROR(IF(LEN(Marcos34[[#This Row],[Dias]])=0,"",IF(AND(AW$7=$E43,$F43=1),Marcador_de_Marco,"")),"")</f>
        <v/>
      </c>
      <c r="AX43" s="32" t="str">
        <f>IFERROR(IF(LEN(Marcos34[[#This Row],[Dias]])=0,"",IF(AND(AX$7=$E43,$F43=1),Marcador_de_Marco,"")),"")</f>
        <v/>
      </c>
      <c r="AY43" s="32" t="str">
        <f>IFERROR(IF(LEN(Marcos34[[#This Row],[Dias]])=0,"",IF(AND(AY$7=$E43,$F43=1),Marcador_de_Marco,"")),"")</f>
        <v/>
      </c>
      <c r="AZ43" s="32" t="str">
        <f>IFERROR(IF(LEN(Marcos34[[#This Row],[Dias]])=0,"",IF(AND(AZ$7=$E43,$F43=1),Marcador_de_Marco,"")),"")</f>
        <v/>
      </c>
      <c r="BA43" s="32" t="str">
        <f>IFERROR(IF(LEN(Marcos34[[#This Row],[Dias]])=0,"",IF(AND(BA$7=$E43,$F43=1),Marcador_de_Marco,"")),"")</f>
        <v/>
      </c>
      <c r="BB43" s="32" t="str">
        <f>IFERROR(IF(LEN(Marcos34[[#This Row],[Dias]])=0,"",IF(AND(BB$7=$E43,$F43=1),Marcador_de_Marco,"")),"")</f>
        <v/>
      </c>
      <c r="BC43" s="32" t="str">
        <f>IFERROR(IF(LEN(Marcos34[[#This Row],[Dias]])=0,"",IF(AND(BC$7=$E43,$F43=1),Marcador_de_Marco,"")),"")</f>
        <v/>
      </c>
      <c r="BD43" s="32" t="str">
        <f>IFERROR(IF(LEN(Marcos34[[#This Row],[Dias]])=0,"",IF(AND(BD$7=$E43,$F43=1),Marcador_de_Marco,"")),"")</f>
        <v/>
      </c>
      <c r="BE43" s="32" t="str">
        <f>IFERROR(IF(LEN(Marcos34[[#This Row],[Dias]])=0,"",IF(AND(BE$7=$E43,$F43=1),Marcador_de_Marco,"")),"")</f>
        <v/>
      </c>
      <c r="BF43" s="32" t="str">
        <f>IFERROR(IF(LEN(Marcos34[[#This Row],[Dias]])=0,"",IF(AND(BF$7=$E43,$F43=1),Marcador_de_Marco,"")),"")</f>
        <v/>
      </c>
      <c r="BG43" s="32" t="str">
        <f>IFERROR(IF(LEN(Marcos34[[#This Row],[Dias]])=0,"",IF(AND(BG$7=$E43,$F43=1),Marcador_de_Marco,"")),"")</f>
        <v/>
      </c>
      <c r="BH43" s="32" t="str">
        <f>IFERROR(IF(LEN(Marcos34[[#This Row],[Dias]])=0,"",IF(AND(BH$7=$E43,$F43=1),Marcador_de_Marco,"")),"")</f>
        <v/>
      </c>
      <c r="BI43" s="32" t="str">
        <f>IFERROR(IF(LEN(Marcos34[[#This Row],[Dias]])=0,"",IF(AND(BI$7=$E43,$F43=1),Marcador_de_Marco,"")),"")</f>
        <v/>
      </c>
      <c r="BJ43" s="32" t="str">
        <f>IFERROR(IF(LEN(Marcos34[[#This Row],[Dias]])=0,"",IF(AND(BJ$7=$E43,$F43=1),Marcador_de_Marco,"")),"")</f>
        <v/>
      </c>
      <c r="BK43" s="32" t="str">
        <f>IFERROR(IF(LEN(Marcos34[[#This Row],[Dias]])=0,"",IF(AND(BK$7=$E43,$F43=1),Marcador_de_Marco,"")),"")</f>
        <v/>
      </c>
    </row>
    <row r="44" spans="1:63" s="1" customFormat="1" ht="30" customHeight="1" outlineLevel="1" x14ac:dyDescent="0.3">
      <c r="A44" s="9"/>
      <c r="B44" s="54" t="s">
        <v>64</v>
      </c>
      <c r="C44" s="114" t="s">
        <v>40</v>
      </c>
      <c r="D44" s="108"/>
      <c r="E44" s="109">
        <v>44658</v>
      </c>
      <c r="F44" s="47">
        <v>7</v>
      </c>
      <c r="G44" s="33"/>
      <c r="H44" s="32" t="str">
        <f>IFERROR(IF(LEN(Marcos34[[#This Row],[Dias]])=0,"",IF(AND(H$7=$E44,$F44=1),Marcador_de_Marco,"")),"")</f>
        <v/>
      </c>
      <c r="I44" s="32" t="str">
        <f>IFERROR(IF(LEN(Marcos34[[#This Row],[Dias]])=0,"",IF(AND(I$7=$E44,$F44=1),Marcador_de_Marco,"")),"")</f>
        <v/>
      </c>
      <c r="J44" s="32" t="str">
        <f>IFERROR(IF(LEN(Marcos34[[#This Row],[Dias]])=0,"",IF(AND(J$7=$E44,$F44=1),Marcador_de_Marco,"")),"")</f>
        <v/>
      </c>
      <c r="K44" s="32" t="str">
        <f>IFERROR(IF(LEN(Marcos34[[#This Row],[Dias]])=0,"",IF(AND(K$7=$E44,$F44=1),Marcador_de_Marco,"")),"")</f>
        <v/>
      </c>
      <c r="L44" s="32" t="str">
        <f>IFERROR(IF(LEN(Marcos34[[#This Row],[Dias]])=0,"",IF(AND(L$7=$E44,$F44=1),Marcador_de_Marco,"")),"")</f>
        <v/>
      </c>
      <c r="M44" s="32" t="str">
        <f>IFERROR(IF(LEN(Marcos34[[#This Row],[Dias]])=0,"",IF(AND(M$7=$E44,$F44=1),Marcador_de_Marco,"")),"")</f>
        <v/>
      </c>
      <c r="N44" s="32" t="str">
        <f>IFERROR(IF(LEN(Marcos34[[#This Row],[Dias]])=0,"",IF(AND(N$7=$E44,$F44=1),Marcador_de_Marco,"")),"")</f>
        <v/>
      </c>
      <c r="O44" s="32" t="str">
        <f>IFERROR(IF(LEN(Marcos34[[#This Row],[Dias]])=0,"",IF(AND(O$7=$E44,$F44=1),Marcador_de_Marco,"")),"")</f>
        <v/>
      </c>
      <c r="P44" s="32" t="str">
        <f>IFERROR(IF(LEN(Marcos34[[#This Row],[Dias]])=0,"",IF(AND(P$7=$E44,$F44=1),Marcador_de_Marco,"")),"")</f>
        <v/>
      </c>
      <c r="Q44" s="32" t="str">
        <f>IFERROR(IF(LEN(Marcos34[[#This Row],[Dias]])=0,"",IF(AND(Q$7=$E44,$F44=1),Marcador_de_Marco,"")),"")</f>
        <v/>
      </c>
      <c r="R44" s="32" t="str">
        <f>IFERROR(IF(LEN(Marcos34[[#This Row],[Dias]])=0,"",IF(AND(R$7=$E44,$F44=1),Marcador_de_Marco,"")),"")</f>
        <v/>
      </c>
      <c r="S44" s="32" t="str">
        <f>IFERROR(IF(LEN(Marcos34[[#This Row],[Dias]])=0,"",IF(AND(S$7=$E44,$F44=1),Marcador_de_Marco,"")),"")</f>
        <v/>
      </c>
      <c r="T44" s="32" t="str">
        <f>IFERROR(IF(LEN(Marcos34[[#This Row],[Dias]])=0,"",IF(AND(T$7=$E44,$F44=1),Marcador_de_Marco,"")),"")</f>
        <v/>
      </c>
      <c r="U44" s="32" t="str">
        <f>IFERROR(IF(LEN(Marcos34[[#This Row],[Dias]])=0,"",IF(AND(U$7=$E44,$F44=1),Marcador_de_Marco,"")),"")</f>
        <v/>
      </c>
      <c r="V44" s="32" t="str">
        <f>IFERROR(IF(LEN(Marcos34[[#This Row],[Dias]])=0,"",IF(AND(V$7=$E44,$F44=1),Marcador_de_Marco,"")),"")</f>
        <v/>
      </c>
      <c r="W44" s="32" t="str">
        <f>IFERROR(IF(LEN(Marcos34[[#This Row],[Dias]])=0,"",IF(AND(W$7=$E44,$F44=1),Marcador_de_Marco,"")),"")</f>
        <v/>
      </c>
      <c r="X44" s="32" t="str">
        <f>IFERROR(IF(LEN(Marcos34[[#This Row],[Dias]])=0,"",IF(AND(X$7=$E44,$F44=1),Marcador_de_Marco,"")),"")</f>
        <v/>
      </c>
      <c r="Y44" s="32" t="str">
        <f>IFERROR(IF(LEN(Marcos34[[#This Row],[Dias]])=0,"",IF(AND(Y$7=$E44,$F44=1),Marcador_de_Marco,"")),"")</f>
        <v/>
      </c>
      <c r="Z44" s="32" t="str">
        <f>IFERROR(IF(LEN(Marcos34[[#This Row],[Dias]])=0,"",IF(AND(Z$7=$E44,$F44=1),Marcador_de_Marco,"")),"")</f>
        <v/>
      </c>
      <c r="AA44" s="32" t="str">
        <f>IFERROR(IF(LEN(Marcos34[[#This Row],[Dias]])=0,"",IF(AND(AA$7=$E44,$F44=1),Marcador_de_Marco,"")),"")</f>
        <v/>
      </c>
      <c r="AB44" s="32" t="str">
        <f>IFERROR(IF(LEN(Marcos34[[#This Row],[Dias]])=0,"",IF(AND(AB$7=$E44,$F44=1),Marcador_de_Marco,"")),"")</f>
        <v/>
      </c>
      <c r="AC44" s="32" t="str">
        <f>IFERROR(IF(LEN(Marcos34[[#This Row],[Dias]])=0,"",IF(AND(AC$7=$E44,$F44=1),Marcador_de_Marco,"")),"")</f>
        <v/>
      </c>
      <c r="AD44" s="32" t="str">
        <f>IFERROR(IF(LEN(Marcos34[[#This Row],[Dias]])=0,"",IF(AND(AD$7=$E44,$F44=1),Marcador_de_Marco,"")),"")</f>
        <v/>
      </c>
      <c r="AE44" s="32" t="str">
        <f>IFERROR(IF(LEN(Marcos34[[#This Row],[Dias]])=0,"",IF(AND(AE$7=$E44,$F44=1),Marcador_de_Marco,"")),"")</f>
        <v/>
      </c>
      <c r="AF44" s="32" t="str">
        <f>IFERROR(IF(LEN(Marcos34[[#This Row],[Dias]])=0,"",IF(AND(AF$7=$E44,$F44=1),Marcador_de_Marco,"")),"")</f>
        <v/>
      </c>
      <c r="AG44" s="32" t="str">
        <f>IFERROR(IF(LEN(Marcos34[[#This Row],[Dias]])=0,"",IF(AND(AG$7=$E44,$F44=1),Marcador_de_Marco,"")),"")</f>
        <v/>
      </c>
      <c r="AH44" s="32" t="str">
        <f>IFERROR(IF(LEN(Marcos34[[#This Row],[Dias]])=0,"",IF(AND(AH$7=$E44,$F44=1),Marcador_de_Marco,"")),"")</f>
        <v/>
      </c>
      <c r="AI44" s="32" t="str">
        <f>IFERROR(IF(LEN(Marcos34[[#This Row],[Dias]])=0,"",IF(AND(AI$7=$E44,$F44=1),Marcador_de_Marco,"")),"")</f>
        <v/>
      </c>
      <c r="AJ44" s="32" t="str">
        <f>IFERROR(IF(LEN(Marcos34[[#This Row],[Dias]])=0,"",IF(AND(AJ$7=$E44,$F44=1),Marcador_de_Marco,"")),"")</f>
        <v/>
      </c>
      <c r="AK44" s="32" t="str">
        <f>IFERROR(IF(LEN(Marcos34[[#This Row],[Dias]])=0,"",IF(AND(AK$7=$E44,$F44=1),Marcador_de_Marco,"")),"")</f>
        <v/>
      </c>
      <c r="AL44" s="32" t="str">
        <f>IFERROR(IF(LEN(Marcos34[[#This Row],[Dias]])=0,"",IF(AND(AL$7=$E44,$F44=1),Marcador_de_Marco,"")),"")</f>
        <v/>
      </c>
      <c r="AM44" s="32" t="str">
        <f>IFERROR(IF(LEN(Marcos34[[#This Row],[Dias]])=0,"",IF(AND(AM$7=$E44,$F44=1),Marcador_de_Marco,"")),"")</f>
        <v/>
      </c>
      <c r="AN44" s="32" t="str">
        <f>IFERROR(IF(LEN(Marcos34[[#This Row],[Dias]])=0,"",IF(AND(AN$7=$E44,$F44=1),Marcador_de_Marco,"")),"")</f>
        <v/>
      </c>
      <c r="AO44" s="32" t="str">
        <f>IFERROR(IF(LEN(Marcos34[[#This Row],[Dias]])=0,"",IF(AND(AO$7=$E44,$F44=1),Marcador_de_Marco,"")),"")</f>
        <v/>
      </c>
      <c r="AP44" s="32" t="str">
        <f>IFERROR(IF(LEN(Marcos34[[#This Row],[Dias]])=0,"",IF(AND(AP$7=$E44,$F44=1),Marcador_de_Marco,"")),"")</f>
        <v/>
      </c>
      <c r="AQ44" s="32" t="str">
        <f>IFERROR(IF(LEN(Marcos34[[#This Row],[Dias]])=0,"",IF(AND(AQ$7=$E44,$F44=1),Marcador_de_Marco,"")),"")</f>
        <v/>
      </c>
      <c r="AR44" s="32" t="str">
        <f>IFERROR(IF(LEN(Marcos34[[#This Row],[Dias]])=0,"",IF(AND(AR$7=$E44,$F44=1),Marcador_de_Marco,"")),"")</f>
        <v/>
      </c>
      <c r="AS44" s="32" t="str">
        <f>IFERROR(IF(LEN(Marcos34[[#This Row],[Dias]])=0,"",IF(AND(AS$7=$E44,$F44=1),Marcador_de_Marco,"")),"")</f>
        <v/>
      </c>
      <c r="AT44" s="32" t="str">
        <f>IFERROR(IF(LEN(Marcos34[[#This Row],[Dias]])=0,"",IF(AND(AT$7=$E44,$F44=1),Marcador_de_Marco,"")),"")</f>
        <v/>
      </c>
      <c r="AU44" s="32" t="str">
        <f>IFERROR(IF(LEN(Marcos34[[#This Row],[Dias]])=0,"",IF(AND(AU$7=$E44,$F44=1),Marcador_de_Marco,"")),"")</f>
        <v/>
      </c>
      <c r="AV44" s="32" t="str">
        <f>IFERROR(IF(LEN(Marcos34[[#This Row],[Dias]])=0,"",IF(AND(AV$7=$E44,$F44=1),Marcador_de_Marco,"")),"")</f>
        <v/>
      </c>
      <c r="AW44" s="32" t="str">
        <f>IFERROR(IF(LEN(Marcos34[[#This Row],[Dias]])=0,"",IF(AND(AW$7=$E44,$F44=1),Marcador_de_Marco,"")),"")</f>
        <v/>
      </c>
      <c r="AX44" s="32" t="str">
        <f>IFERROR(IF(LEN(Marcos34[[#This Row],[Dias]])=0,"",IF(AND(AX$7=$E44,$F44=1),Marcador_de_Marco,"")),"")</f>
        <v/>
      </c>
      <c r="AY44" s="32" t="str">
        <f>IFERROR(IF(LEN(Marcos34[[#This Row],[Dias]])=0,"",IF(AND(AY$7=$E44,$F44=1),Marcador_de_Marco,"")),"")</f>
        <v/>
      </c>
      <c r="AZ44" s="32" t="str">
        <f>IFERROR(IF(LEN(Marcos34[[#This Row],[Dias]])=0,"",IF(AND(AZ$7=$E44,$F44=1),Marcador_de_Marco,"")),"")</f>
        <v/>
      </c>
      <c r="BA44" s="32" t="str">
        <f>IFERROR(IF(LEN(Marcos34[[#This Row],[Dias]])=0,"",IF(AND(BA$7=$E44,$F44=1),Marcador_de_Marco,"")),"")</f>
        <v/>
      </c>
      <c r="BB44" s="32" t="str">
        <f>IFERROR(IF(LEN(Marcos34[[#This Row],[Dias]])=0,"",IF(AND(BB$7=$E44,$F44=1),Marcador_de_Marco,"")),"")</f>
        <v/>
      </c>
      <c r="BC44" s="32" t="str">
        <f>IFERROR(IF(LEN(Marcos34[[#This Row],[Dias]])=0,"",IF(AND(BC$7=$E44,$F44=1),Marcador_de_Marco,"")),"")</f>
        <v/>
      </c>
      <c r="BD44" s="32" t="str">
        <f>IFERROR(IF(LEN(Marcos34[[#This Row],[Dias]])=0,"",IF(AND(BD$7=$E44,$F44=1),Marcador_de_Marco,"")),"")</f>
        <v/>
      </c>
      <c r="BE44" s="32" t="str">
        <f>IFERROR(IF(LEN(Marcos34[[#This Row],[Dias]])=0,"",IF(AND(BE$7=$E44,$F44=1),Marcador_de_Marco,"")),"")</f>
        <v/>
      </c>
      <c r="BF44" s="32" t="str">
        <f>IFERROR(IF(LEN(Marcos34[[#This Row],[Dias]])=0,"",IF(AND(BF$7=$E44,$F44=1),Marcador_de_Marco,"")),"")</f>
        <v/>
      </c>
      <c r="BG44" s="32" t="str">
        <f>IFERROR(IF(LEN(Marcos34[[#This Row],[Dias]])=0,"",IF(AND(BG$7=$E44,$F44=1),Marcador_de_Marco,"")),"")</f>
        <v/>
      </c>
      <c r="BH44" s="32" t="str">
        <f>IFERROR(IF(LEN(Marcos34[[#This Row],[Dias]])=0,"",IF(AND(BH$7=$E44,$F44=1),Marcador_de_Marco,"")),"")</f>
        <v/>
      </c>
      <c r="BI44" s="32" t="str">
        <f>IFERROR(IF(LEN(Marcos34[[#This Row],[Dias]])=0,"",IF(AND(BI$7=$E44,$F44=1),Marcador_de_Marco,"")),"")</f>
        <v/>
      </c>
      <c r="BJ44" s="32" t="str">
        <f>IFERROR(IF(LEN(Marcos34[[#This Row],[Dias]])=0,"",IF(AND(BJ$7=$E44,$F44=1),Marcador_de_Marco,"")),"")</f>
        <v/>
      </c>
      <c r="BK44" s="32" t="str">
        <f>IFERROR(IF(LEN(Marcos34[[#This Row],[Dias]])=0,"",IF(AND(BK$7=$E44,$F44=1),Marcador_de_Marco,"")),"")</f>
        <v/>
      </c>
    </row>
    <row r="45" spans="1:63" s="1" customFormat="1" ht="30" customHeight="1" thickBot="1" x14ac:dyDescent="0.35">
      <c r="A45" s="10"/>
      <c r="B45" s="13" t="s">
        <v>18</v>
      </c>
      <c r="C45" s="13"/>
      <c r="D45" s="13"/>
      <c r="E45" s="22"/>
      <c r="F45" s="13"/>
      <c r="G45" s="20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1:63" ht="30" customHeight="1" x14ac:dyDescent="0.3">
      <c r="C46" s="4"/>
      <c r="F46" s="11"/>
      <c r="G46" s="3"/>
    </row>
    <row r="47" spans="1:63" ht="30" customHeight="1" x14ac:dyDescent="0.3">
      <c r="C47" s="5"/>
    </row>
  </sheetData>
  <mergeCells count="1">
    <mergeCell ref="O5:T5"/>
  </mergeCells>
  <conditionalFormatting sqref="D8:D14 D16:D25 D27">
    <cfRule type="dataBar" priority="44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{F55A1E10-54CD-4BC6-BA1E-088B123E0458}</x14:id>
        </ext>
      </extLst>
    </cfRule>
  </conditionalFormatting>
  <conditionalFormatting sqref="H10:BK14 H16:BK25 H27:BK27">
    <cfRule type="expression" dxfId="27" priority="46">
      <formula>H$7&lt;=Hoje</formula>
    </cfRule>
  </conditionalFormatting>
  <conditionalFormatting sqref="H9:BK14 H16:BK25 H27:BK28 H30:BK30 H32:BK44">
    <cfRule type="expression" dxfId="26" priority="45" stopIfTrue="1">
      <formula>AND(H$7&gt;=$E9+1,H$7&lt;=$E9+$F9-2)</formula>
    </cfRule>
  </conditionalFormatting>
  <conditionalFormatting sqref="H7:BK8">
    <cfRule type="expression" dxfId="25" priority="41">
      <formula>H$7&lt;=TODAY()</formula>
    </cfRule>
  </conditionalFormatting>
  <conditionalFormatting sqref="D15">
    <cfRule type="dataBar" priority="37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{20DDCEC9-48DC-4D89-B0E9-870F943C2E33}</x14:id>
        </ext>
      </extLst>
    </cfRule>
  </conditionalFormatting>
  <conditionalFormatting sqref="H15:BK15">
    <cfRule type="expression" dxfId="24" priority="39">
      <formula>H$7&lt;=Hoje</formula>
    </cfRule>
  </conditionalFormatting>
  <conditionalFormatting sqref="H15:BK15">
    <cfRule type="expression" dxfId="23" priority="38" stopIfTrue="1">
      <formula>AND(H$7&gt;=$E15+1,H$7&lt;=$E15+$F15-2)</formula>
    </cfRule>
  </conditionalFormatting>
  <conditionalFormatting sqref="D28 D30 D32:D34">
    <cfRule type="dataBar" priority="33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{61CED9F1-82A2-4FD7-B27F-B3248D39DACC}</x14:id>
        </ext>
      </extLst>
    </cfRule>
  </conditionalFormatting>
  <conditionalFormatting sqref="H28:BK28 H30:BK30 H32:BK34">
    <cfRule type="expression" dxfId="22" priority="35">
      <formula>H$7&lt;=Hoje</formula>
    </cfRule>
  </conditionalFormatting>
  <conditionalFormatting sqref="D35:D36 D38 D40 D42">
    <cfRule type="dataBar" priority="29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{F7B8730D-4FBB-4594-A369-E08988D13F1C}</x14:id>
        </ext>
      </extLst>
    </cfRule>
  </conditionalFormatting>
  <conditionalFormatting sqref="H35:BK36 H38:BK38 H40:BK40 H42:BK42">
    <cfRule type="expression" dxfId="21" priority="31">
      <formula>H$7&lt;=Hoje</formula>
    </cfRule>
  </conditionalFormatting>
  <conditionalFormatting sqref="D43:D44">
    <cfRule type="dataBar" priority="25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{1F939981-84B7-4A19-A072-F1B1A8C6040E}</x14:id>
        </ext>
      </extLst>
    </cfRule>
  </conditionalFormatting>
  <conditionalFormatting sqref="H43:BK44">
    <cfRule type="expression" dxfId="20" priority="27">
      <formula>H$7&lt;=Hoje</formula>
    </cfRule>
  </conditionalFormatting>
  <conditionalFormatting sqref="D26">
    <cfRule type="dataBar" priority="21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{F98F8284-0795-47B2-95A7-B971113D1485}</x14:id>
        </ext>
      </extLst>
    </cfRule>
  </conditionalFormatting>
  <conditionalFormatting sqref="H26:BK26">
    <cfRule type="expression" dxfId="19" priority="23">
      <formula>H$7&lt;=Hoje</formula>
    </cfRule>
  </conditionalFormatting>
  <conditionalFormatting sqref="H26:BK26">
    <cfRule type="expression" dxfId="18" priority="22" stopIfTrue="1">
      <formula>AND(H$7&gt;=$E26+1,H$7&lt;=$E26+$F26-2)</formula>
    </cfRule>
  </conditionalFormatting>
  <conditionalFormatting sqref="H29:BK29">
    <cfRule type="expression" dxfId="17" priority="20" stopIfTrue="1">
      <formula>AND(H$7&gt;=$E29+1,H$7&lt;=$E29+$F29-2)</formula>
    </cfRule>
  </conditionalFormatting>
  <conditionalFormatting sqref="D29">
    <cfRule type="dataBar" priority="17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{B9530F71-1E4E-4999-B155-D08413C2FB50}</x14:id>
        </ext>
      </extLst>
    </cfRule>
  </conditionalFormatting>
  <conditionalFormatting sqref="H29:BK29">
    <cfRule type="expression" dxfId="16" priority="18">
      <formula>H$7&lt;=Hoje</formula>
    </cfRule>
  </conditionalFormatting>
  <conditionalFormatting sqref="H31:BK31">
    <cfRule type="expression" dxfId="15" priority="16" stopIfTrue="1">
      <formula>AND(H$7&gt;=$E31+1,H$7&lt;=$E31+$F31-2)</formula>
    </cfRule>
  </conditionalFormatting>
  <conditionalFormatting sqref="D31">
    <cfRule type="dataBar" priority="13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{6E86B525-E6DC-483B-8771-E75219274454}</x14:id>
        </ext>
      </extLst>
    </cfRule>
  </conditionalFormatting>
  <conditionalFormatting sqref="H31:BK31">
    <cfRule type="expression" dxfId="14" priority="14">
      <formula>H$7&lt;=Hoje</formula>
    </cfRule>
  </conditionalFormatting>
  <conditionalFormatting sqref="D37">
    <cfRule type="dataBar" priority="9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{1FAD3819-C870-45C1-A4B8-0FD0BDC22479}</x14:id>
        </ext>
      </extLst>
    </cfRule>
  </conditionalFormatting>
  <conditionalFormatting sqref="H37:BK37">
    <cfRule type="expression" dxfId="13" priority="10">
      <formula>H$7&lt;=Hoje</formula>
    </cfRule>
  </conditionalFormatting>
  <conditionalFormatting sqref="D39">
    <cfRule type="dataBar" priority="5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{963C27D1-3863-44DB-89DA-35EB1A16D1E0}</x14:id>
        </ext>
      </extLst>
    </cfRule>
  </conditionalFormatting>
  <conditionalFormatting sqref="H39:BK39">
    <cfRule type="expression" dxfId="12" priority="6">
      <formula>H$7&lt;=Hoje</formula>
    </cfRule>
  </conditionalFormatting>
  <conditionalFormatting sqref="D41">
    <cfRule type="dataBar" priority="1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{A6CE40BB-D2FF-4325-9A5B-EBDE4B5C1DB7}</x14:id>
        </ext>
      </extLst>
    </cfRule>
  </conditionalFormatting>
  <conditionalFormatting sqref="H41:BK41">
    <cfRule type="expression" dxfId="11" priority="2">
      <formula>H$7&lt;=Hoje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37A3A84-4C26-4730-9254-E9FB5346C501}">
      <formula1>0</formula1>
    </dataValidation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639D1A76-2D41-4360-B6AE-7D7D40210EE1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F2D5707E-DE9B-4D3A-90DE-5B9EAD7B9DC1}"/>
    <dataValidation allowBlank="1" showInputMessage="1" showErrorMessage="1" sqref="A5" xr:uid="{A675B12D-B73B-4159-97E5-0EC2DD142602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AAD009A7-FE49-496B-B782-615C91C10B4C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0060E070-32DC-488F-A8DB-C79290723BA0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940A8A8-4DCE-454B-AD25-2A74833F6BB0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522C2E-4FCB-4613-9F6E-4199F6F59758}"/>
    <dataValidation allowBlank="1" showInputMessage="1" showErrorMessage="1" prompt="Esta linha marca o fim dos dados do marco de Gantt. NÃO insira nada nesta linha. _x000a__x000a_Para adicionar mais itens, insira novas linhas acima desta." sqref="A45" xr:uid="{6E30C851-4384-4BC7-A403-BF5CFB36A6B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350520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5A1E10-54CD-4BC6-BA1E-088B123E04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D8:D14 D16:D25 D27</xm:sqref>
        </x14:conditionalFormatting>
        <x14:conditionalFormatting xmlns:xm="http://schemas.microsoft.com/office/excel/2006/main">
          <x14:cfRule type="dataBar" id="{20DDCEC9-48DC-4D89-B0E9-870F943C2E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61CED9F1-82A2-4FD7-B27F-B3248D39DA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 D30 D32:D34</xm:sqref>
        </x14:conditionalFormatting>
        <x14:conditionalFormatting xmlns:xm="http://schemas.microsoft.com/office/excel/2006/main">
          <x14:cfRule type="dataBar" id="{F7B8730D-4FBB-4594-A369-E08988D13F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D35:D36 D38 D40 D42</xm:sqref>
        </x14:conditionalFormatting>
        <x14:conditionalFormatting xmlns:xm="http://schemas.microsoft.com/office/excel/2006/main">
          <x14:cfRule type="dataBar" id="{1F939981-84B7-4A19-A072-F1B1A8C604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D43:D44</xm:sqref>
        </x14:conditionalFormatting>
        <x14:conditionalFormatting xmlns:xm="http://schemas.microsoft.com/office/excel/2006/main">
          <x14:cfRule type="dataBar" id="{F98F8284-0795-47B2-95A7-B971113D1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9530F71-1E4E-4999-B155-D08413C2FB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6E86B525-E6DC-483B-8771-E75219274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FAD3819-C870-45C1-A4B8-0FD0BDC22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63C27D1-3863-44DB-89DA-35EB1A16D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6CE40BB-D2FF-4325-9A5B-EBDE4B5C1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iconSet" priority="42" id="{9FDC8C04-5CFF-4B9F-9AD4-CE8D13672C6B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  <x14:conditionalFormatting xmlns:xm="http://schemas.microsoft.com/office/excel/2006/main">
          <x14:cfRule type="iconSet" priority="40" id="{DF0531CC-9FD2-4088-833C-FFA0E7C4B20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H15:BK15</xm:sqref>
        </x14:conditionalFormatting>
        <x14:conditionalFormatting xmlns:xm="http://schemas.microsoft.com/office/excel/2006/main">
          <x14:cfRule type="iconSet" priority="24" id="{72EAB37A-8574-464B-B882-C1EF0198108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H26:BK26</xm:sqref>
        </x14:conditionalFormatting>
        <x14:conditionalFormatting xmlns:xm="http://schemas.microsoft.com/office/excel/2006/main">
          <x14:cfRule type="iconSet" priority="141" id="{541F8E9A-B35A-48E2-8231-2B95FF5B4F9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H9:BK14 H16:BK25 H27:BK27</xm:sqref>
        </x14:conditionalFormatting>
        <x14:conditionalFormatting xmlns:xm="http://schemas.microsoft.com/office/excel/2006/main">
          <x14:cfRule type="iconSet" priority="19" id="{59E0BABC-3B85-4D54-9F09-6972BF8B9829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H29:BK29</xm:sqref>
        </x14:conditionalFormatting>
        <x14:conditionalFormatting xmlns:xm="http://schemas.microsoft.com/office/excel/2006/main">
          <x14:cfRule type="iconSet" priority="15" id="{F3785F0B-1FC6-4F68-9CBE-C7922085958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H31:BK31</xm:sqref>
        </x14:conditionalFormatting>
        <x14:conditionalFormatting xmlns:xm="http://schemas.microsoft.com/office/excel/2006/main">
          <x14:cfRule type="iconSet" priority="11" id="{17B2B594-CA5A-4BBC-85ED-7C647EECEB21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H37:BK37</xm:sqref>
        </x14:conditionalFormatting>
        <x14:conditionalFormatting xmlns:xm="http://schemas.microsoft.com/office/excel/2006/main">
          <x14:cfRule type="iconSet" priority="7" id="{47B754EF-CB15-4B19-8D8F-E82C8901060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H39:BK39</xm:sqref>
        </x14:conditionalFormatting>
        <x14:conditionalFormatting xmlns:xm="http://schemas.microsoft.com/office/excel/2006/main">
          <x14:cfRule type="iconSet" priority="3" id="{71B574CF-D5AE-4B7C-9B76-939626AC9E29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H41:BK41</xm:sqref>
        </x14:conditionalFormatting>
        <x14:conditionalFormatting xmlns:xm="http://schemas.microsoft.com/office/excel/2006/main">
          <x14:cfRule type="iconSet" priority="144" id="{38269513-7134-4B34-853B-472C32BCE16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H35:BK36 H38:BK38 H40:BK40 H42:BK42</xm:sqref>
        </x14:conditionalFormatting>
        <x14:conditionalFormatting xmlns:xm="http://schemas.microsoft.com/office/excel/2006/main">
          <x14:cfRule type="iconSet" priority="146" id="{12C0AEEB-EAAE-4E0A-B665-60EF42806E9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H43:BK44</xm:sqref>
        </x14:conditionalFormatting>
        <x14:conditionalFormatting xmlns:xm="http://schemas.microsoft.com/office/excel/2006/main">
          <x14:cfRule type="iconSet" priority="152" id="{28C3C6DE-D4E8-4DC3-9726-3F1EB1AB0D6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H28:BK28 H30:BK30 H32:BK34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3C01-EF89-4F23-8860-2A2D2A5DA744}">
  <dimension ref="A1:BK37"/>
  <sheetViews>
    <sheetView showGridLines="0" showRuler="0" zoomScaleNormal="100" zoomScalePageLayoutView="70" workbookViewId="0"/>
  </sheetViews>
  <sheetFormatPr defaultColWidth="8.88671875" defaultRowHeight="30" customHeight="1" outlineLevelRow="1" x14ac:dyDescent="0.3"/>
  <cols>
    <col min="1" max="1" width="4.6640625" style="9" customWidth="1"/>
    <col min="2" max="2" width="25.6640625" style="12" customWidth="1"/>
    <col min="3" max="3" width="18.6640625" style="12" customWidth="1"/>
    <col min="4" max="4" width="13.6640625" style="12" customWidth="1"/>
    <col min="5" max="5" width="13.6640625" style="2" customWidth="1"/>
    <col min="6" max="6" width="13.6640625" style="12" customWidth="1"/>
    <col min="7" max="7" width="2.6640625" style="12" customWidth="1"/>
    <col min="8" max="63" width="3.5546875" style="12" customWidth="1"/>
    <col min="64" max="16384" width="8.88671875" style="12"/>
  </cols>
  <sheetData>
    <row r="1" spans="1:63" ht="25.2" customHeight="1" x14ac:dyDescent="0.3"/>
    <row r="2" spans="1:63" ht="50.1" customHeight="1" x14ac:dyDescent="0.3">
      <c r="A2" s="65"/>
      <c r="B2" s="75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30" customHeight="1" x14ac:dyDescent="0.3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5</v>
      </c>
      <c r="E4" s="51"/>
      <c r="I4" s="24"/>
      <c r="J4" s="24"/>
      <c r="K4" s="24"/>
      <c r="L4" s="24"/>
      <c r="M4" s="24"/>
      <c r="N4" s="24"/>
    </row>
    <row r="5" spans="1:63" ht="30" customHeight="1" x14ac:dyDescent="0.3">
      <c r="A5" s="10"/>
      <c r="B5" s="67" t="s">
        <v>6</v>
      </c>
      <c r="C5" s="51">
        <f ca="1">IFERROR(IF(MIN(Marcos3[Início])=0,TODAY(),MIN(Marcos3[Início])),TODAY())</f>
        <v>44601</v>
      </c>
      <c r="E5" s="68"/>
      <c r="H5" s="39"/>
      <c r="I5" s="40"/>
      <c r="J5" s="40"/>
      <c r="K5" s="40"/>
      <c r="L5" s="40"/>
      <c r="M5" s="41"/>
      <c r="O5" s="115" t="s">
        <v>23</v>
      </c>
      <c r="P5" s="115"/>
      <c r="Q5" s="115"/>
      <c r="R5" s="115"/>
      <c r="S5" s="115"/>
      <c r="T5" s="115"/>
      <c r="U5" s="52">
        <v>13</v>
      </c>
      <c r="V5" s="77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H6" s="84" t="str">
        <f ca="1">TEXT(H7,"mmmm")</f>
        <v>fevereiro</v>
      </c>
      <c r="I6" s="84"/>
      <c r="J6" s="84"/>
      <c r="K6" s="84"/>
      <c r="L6" s="31"/>
      <c r="M6" s="31"/>
      <c r="N6" s="29"/>
      <c r="O6" s="29" t="str">
        <f ca="1">IF(TEXT(O7,"mmmm")=H6,"",TEXT(O7,"mmmm"))</f>
        <v>março</v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/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>abril</v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G7" s="23"/>
      <c r="H7" s="56">
        <f ca="1">IFERROR(Início_do_Projeto+Incremento_de_Rolagem,TODAY())</f>
        <v>44614</v>
      </c>
      <c r="I7" s="57">
        <f ca="1">H7+1</f>
        <v>44615</v>
      </c>
      <c r="J7" s="57">
        <f t="shared" ref="J7:AW7" ca="1" si="0">I7+1</f>
        <v>44616</v>
      </c>
      <c r="K7" s="57">
        <f ca="1">J7+1</f>
        <v>44617</v>
      </c>
      <c r="L7" s="57">
        <f t="shared" ca="1" si="0"/>
        <v>44618</v>
      </c>
      <c r="M7" s="57">
        <f t="shared" ca="1" si="0"/>
        <v>44619</v>
      </c>
      <c r="N7" s="57">
        <f t="shared" ca="1" si="0"/>
        <v>44620</v>
      </c>
      <c r="O7" s="57">
        <f ca="1">N7+1</f>
        <v>44621</v>
      </c>
      <c r="P7" s="57">
        <f ca="1">O7+1</f>
        <v>44622</v>
      </c>
      <c r="Q7" s="57">
        <f t="shared" ca="1" si="0"/>
        <v>44623</v>
      </c>
      <c r="R7" s="57">
        <f t="shared" ca="1" si="0"/>
        <v>44624</v>
      </c>
      <c r="S7" s="57">
        <f t="shared" ca="1" si="0"/>
        <v>44625</v>
      </c>
      <c r="T7" s="57">
        <f t="shared" ca="1" si="0"/>
        <v>44626</v>
      </c>
      <c r="U7" s="57">
        <f t="shared" ca="1" si="0"/>
        <v>44627</v>
      </c>
      <c r="V7" s="57">
        <f ca="1">U7+1</f>
        <v>44628</v>
      </c>
      <c r="W7" s="57">
        <f ca="1">V7+1</f>
        <v>44629</v>
      </c>
      <c r="X7" s="57">
        <f t="shared" ca="1" si="0"/>
        <v>44630</v>
      </c>
      <c r="Y7" s="57">
        <f t="shared" ca="1" si="0"/>
        <v>44631</v>
      </c>
      <c r="Z7" s="57">
        <f t="shared" ca="1" si="0"/>
        <v>44632</v>
      </c>
      <c r="AA7" s="57">
        <f t="shared" ca="1" si="0"/>
        <v>44633</v>
      </c>
      <c r="AB7" s="57">
        <f t="shared" ca="1" si="0"/>
        <v>44634</v>
      </c>
      <c r="AC7" s="57">
        <f ca="1">AB7+1</f>
        <v>44635</v>
      </c>
      <c r="AD7" s="57">
        <f ca="1">AC7+1</f>
        <v>44636</v>
      </c>
      <c r="AE7" s="57">
        <f t="shared" ca="1" si="0"/>
        <v>44637</v>
      </c>
      <c r="AF7" s="57">
        <f t="shared" ca="1" si="0"/>
        <v>44638</v>
      </c>
      <c r="AG7" s="57">
        <f t="shared" ca="1" si="0"/>
        <v>44639</v>
      </c>
      <c r="AH7" s="57">
        <f t="shared" ca="1" si="0"/>
        <v>44640</v>
      </c>
      <c r="AI7" s="57">
        <f t="shared" ca="1" si="0"/>
        <v>44641</v>
      </c>
      <c r="AJ7" s="57">
        <f ca="1">AI7+1</f>
        <v>44642</v>
      </c>
      <c r="AK7" s="57">
        <f ca="1">AJ7+1</f>
        <v>44643</v>
      </c>
      <c r="AL7" s="57">
        <f t="shared" ca="1" si="0"/>
        <v>44644</v>
      </c>
      <c r="AM7" s="57">
        <f t="shared" ca="1" si="0"/>
        <v>44645</v>
      </c>
      <c r="AN7" s="57">
        <f t="shared" ca="1" si="0"/>
        <v>44646</v>
      </c>
      <c r="AO7" s="57">
        <f t="shared" ca="1" si="0"/>
        <v>44647</v>
      </c>
      <c r="AP7" s="57">
        <f t="shared" ca="1" si="0"/>
        <v>44648</v>
      </c>
      <c r="AQ7" s="57">
        <f ca="1">AP7+1</f>
        <v>44649</v>
      </c>
      <c r="AR7" s="57">
        <f ca="1">AQ7+1</f>
        <v>44650</v>
      </c>
      <c r="AS7" s="57">
        <f t="shared" ca="1" si="0"/>
        <v>44651</v>
      </c>
      <c r="AT7" s="57">
        <f t="shared" ca="1" si="0"/>
        <v>44652</v>
      </c>
      <c r="AU7" s="57">
        <f t="shared" ca="1" si="0"/>
        <v>44653</v>
      </c>
      <c r="AV7" s="57">
        <f t="shared" ca="1" si="0"/>
        <v>44654</v>
      </c>
      <c r="AW7" s="57">
        <f t="shared" ca="1" si="0"/>
        <v>44655</v>
      </c>
      <c r="AX7" s="57">
        <f ca="1">AW7+1</f>
        <v>44656</v>
      </c>
      <c r="AY7" s="57">
        <f ca="1">AX7+1</f>
        <v>44657</v>
      </c>
      <c r="AZ7" s="57">
        <f t="shared" ref="AZ7:BD7" ca="1" si="1">AY7+1</f>
        <v>44658</v>
      </c>
      <c r="BA7" s="57">
        <f t="shared" ca="1" si="1"/>
        <v>44659</v>
      </c>
      <c r="BB7" s="57">
        <f t="shared" ca="1" si="1"/>
        <v>44660</v>
      </c>
      <c r="BC7" s="57">
        <f t="shared" ca="1" si="1"/>
        <v>44661</v>
      </c>
      <c r="BD7" s="57">
        <f t="shared" ca="1" si="1"/>
        <v>44662</v>
      </c>
      <c r="BE7" s="57">
        <f ca="1">BD7+1</f>
        <v>44663</v>
      </c>
      <c r="BF7" s="57">
        <f ca="1">BE7+1</f>
        <v>44664</v>
      </c>
      <c r="BG7" s="57">
        <f t="shared" ref="BG7:BK7" ca="1" si="2">BF7+1</f>
        <v>44665</v>
      </c>
      <c r="BH7" s="57">
        <f t="shared" ca="1" si="2"/>
        <v>44666</v>
      </c>
      <c r="BI7" s="57">
        <f t="shared" ca="1" si="2"/>
        <v>44667</v>
      </c>
      <c r="BJ7" s="57">
        <f t="shared" ca="1" si="2"/>
        <v>44668</v>
      </c>
      <c r="BK7" s="72">
        <f t="shared" ca="1" si="2"/>
        <v>44669</v>
      </c>
    </row>
    <row r="8" spans="1:63" ht="30.9" customHeight="1" x14ac:dyDescent="0.3">
      <c r="A8" s="10"/>
      <c r="B8" s="34" t="s">
        <v>8</v>
      </c>
      <c r="C8" s="35" t="s">
        <v>19</v>
      </c>
      <c r="D8" s="35" t="s">
        <v>20</v>
      </c>
      <c r="E8" s="35" t="s">
        <v>21</v>
      </c>
      <c r="F8" s="35" t="s">
        <v>22</v>
      </c>
      <c r="G8" s="74"/>
      <c r="H8" s="58" t="str">
        <f ca="1">LEFT(TEXT(H7,"ddd"),1)</f>
        <v>t</v>
      </c>
      <c r="I8" s="55" t="str">
        <f ca="1">LEFT(TEXT(I7,"ddd"),1)</f>
        <v>q</v>
      </c>
      <c r="J8" s="55" t="str">
        <f ca="1">LEFT(TEXT(J7,"ddd"),1)</f>
        <v>q</v>
      </c>
      <c r="K8" s="55" t="str">
        <f t="shared" ref="K8:BK8" ca="1" si="3">LEFT(TEXT(K7,"ddd"),1)</f>
        <v>s</v>
      </c>
      <c r="L8" s="55" t="str">
        <f t="shared" ca="1" si="3"/>
        <v>s</v>
      </c>
      <c r="M8" s="55" t="str">
        <f t="shared" ca="1" si="3"/>
        <v>d</v>
      </c>
      <c r="N8" s="55" t="str">
        <f t="shared" ca="1" si="3"/>
        <v>s</v>
      </c>
      <c r="O8" s="55" t="str">
        <f t="shared" ca="1" si="3"/>
        <v>t</v>
      </c>
      <c r="P8" s="55" t="str">
        <f t="shared" ca="1" si="3"/>
        <v>q</v>
      </c>
      <c r="Q8" s="55" t="str">
        <f t="shared" ca="1" si="3"/>
        <v>q</v>
      </c>
      <c r="R8" s="55" t="str">
        <f t="shared" ca="1" si="3"/>
        <v>s</v>
      </c>
      <c r="S8" s="55" t="str">
        <f t="shared" ca="1" si="3"/>
        <v>s</v>
      </c>
      <c r="T8" s="55" t="str">
        <f t="shared" ca="1" si="3"/>
        <v>d</v>
      </c>
      <c r="U8" s="55" t="str">
        <f t="shared" ca="1" si="3"/>
        <v>s</v>
      </c>
      <c r="V8" s="55" t="str">
        <f t="shared" ca="1" si="3"/>
        <v>t</v>
      </c>
      <c r="W8" s="55" t="str">
        <f t="shared" ca="1" si="3"/>
        <v>q</v>
      </c>
      <c r="X8" s="55" t="str">
        <f t="shared" ca="1" si="3"/>
        <v>q</v>
      </c>
      <c r="Y8" s="55" t="str">
        <f t="shared" ca="1" si="3"/>
        <v>s</v>
      </c>
      <c r="Z8" s="55" t="str">
        <f t="shared" ca="1" si="3"/>
        <v>s</v>
      </c>
      <c r="AA8" s="55" t="str">
        <f t="shared" ca="1" si="3"/>
        <v>d</v>
      </c>
      <c r="AB8" s="55" t="str">
        <f t="shared" ca="1" si="3"/>
        <v>s</v>
      </c>
      <c r="AC8" s="55" t="str">
        <f t="shared" ca="1" si="3"/>
        <v>t</v>
      </c>
      <c r="AD8" s="55" t="str">
        <f t="shared" ca="1" si="3"/>
        <v>q</v>
      </c>
      <c r="AE8" s="55" t="str">
        <f t="shared" ca="1" si="3"/>
        <v>q</v>
      </c>
      <c r="AF8" s="55" t="str">
        <f t="shared" ca="1" si="3"/>
        <v>s</v>
      </c>
      <c r="AG8" s="55" t="str">
        <f t="shared" ca="1" si="3"/>
        <v>s</v>
      </c>
      <c r="AH8" s="55" t="str">
        <f t="shared" ca="1" si="3"/>
        <v>d</v>
      </c>
      <c r="AI8" s="55" t="str">
        <f t="shared" ca="1" si="3"/>
        <v>s</v>
      </c>
      <c r="AJ8" s="55" t="str">
        <f t="shared" ca="1" si="3"/>
        <v>t</v>
      </c>
      <c r="AK8" s="55" t="str">
        <f t="shared" ca="1" si="3"/>
        <v>q</v>
      </c>
      <c r="AL8" s="55" t="str">
        <f t="shared" ca="1" si="3"/>
        <v>q</v>
      </c>
      <c r="AM8" s="55" t="str">
        <f t="shared" ca="1" si="3"/>
        <v>s</v>
      </c>
      <c r="AN8" s="55" t="str">
        <f t="shared" ca="1" si="3"/>
        <v>s</v>
      </c>
      <c r="AO8" s="55" t="str">
        <f t="shared" ca="1" si="3"/>
        <v>d</v>
      </c>
      <c r="AP8" s="55" t="str">
        <f t="shared" ca="1" si="3"/>
        <v>s</v>
      </c>
      <c r="AQ8" s="55" t="str">
        <f t="shared" ca="1" si="3"/>
        <v>t</v>
      </c>
      <c r="AR8" s="55" t="str">
        <f t="shared" ca="1" si="3"/>
        <v>q</v>
      </c>
      <c r="AS8" s="55" t="str">
        <f t="shared" ca="1" si="3"/>
        <v>q</v>
      </c>
      <c r="AT8" s="55" t="str">
        <f t="shared" ca="1" si="3"/>
        <v>s</v>
      </c>
      <c r="AU8" s="55" t="str">
        <f t="shared" ca="1" si="3"/>
        <v>s</v>
      </c>
      <c r="AV8" s="55" t="str">
        <f t="shared" ca="1" si="3"/>
        <v>d</v>
      </c>
      <c r="AW8" s="55" t="str">
        <f t="shared" ca="1" si="3"/>
        <v>s</v>
      </c>
      <c r="AX8" s="55" t="str">
        <f t="shared" ca="1" si="3"/>
        <v>t</v>
      </c>
      <c r="AY8" s="55" t="str">
        <f t="shared" ca="1" si="3"/>
        <v>q</v>
      </c>
      <c r="AZ8" s="55" t="str">
        <f t="shared" ca="1" si="3"/>
        <v>q</v>
      </c>
      <c r="BA8" s="55" t="str">
        <f t="shared" ca="1" si="3"/>
        <v>s</v>
      </c>
      <c r="BB8" s="55" t="str">
        <f t="shared" ca="1" si="3"/>
        <v>s</v>
      </c>
      <c r="BC8" s="55" t="str">
        <f t="shared" ca="1" si="3"/>
        <v>d</v>
      </c>
      <c r="BD8" s="55" t="str">
        <f t="shared" ca="1" si="3"/>
        <v>s</v>
      </c>
      <c r="BE8" s="55" t="str">
        <f t="shared" ca="1" si="3"/>
        <v>t</v>
      </c>
      <c r="BF8" s="55" t="str">
        <f t="shared" ca="1" si="3"/>
        <v>q</v>
      </c>
      <c r="BG8" s="55" t="str">
        <f t="shared" ca="1" si="3"/>
        <v>q</v>
      </c>
      <c r="BH8" s="55" t="str">
        <f t="shared" ca="1" si="3"/>
        <v>s</v>
      </c>
      <c r="BI8" s="55" t="str">
        <f t="shared" ca="1" si="3"/>
        <v>s</v>
      </c>
      <c r="BJ8" s="55" t="str">
        <f t="shared" ca="1" si="3"/>
        <v>d</v>
      </c>
      <c r="BK8" s="73" t="str">
        <f t="shared" ca="1" si="3"/>
        <v>s</v>
      </c>
    </row>
    <row r="9" spans="1:63" ht="30" hidden="1" customHeight="1" thickBot="1" x14ac:dyDescent="0.35">
      <c r="B9" s="21"/>
      <c r="C9" s="14"/>
      <c r="D9" s="15"/>
      <c r="E9" s="16"/>
      <c r="F9" s="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3">
      <c r="A10" s="10"/>
      <c r="B10" s="46" t="s">
        <v>9</v>
      </c>
      <c r="C10" s="18"/>
      <c r="D10" s="110"/>
      <c r="E10" s="109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10</v>
      </c>
      <c r="C11" s="18"/>
      <c r="D11" s="111">
        <v>0.25</v>
      </c>
      <c r="E11" s="109">
        <f ca="1">TODAY()</f>
        <v>44604</v>
      </c>
      <c r="F11" s="17">
        <v>3</v>
      </c>
      <c r="G11" s="33"/>
      <c r="H11" s="32" t="str">
        <f ca="1">IFERROR(IF(LEN(Marcos34[[#This Row],[Dias]])=0,"",IF(AND(H$7=$E11,$F11=1),Marcador_de_Marco,"")),"")</f>
        <v/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11</v>
      </c>
      <c r="C12" s="18"/>
      <c r="D12" s="112"/>
      <c r="E12" s="109">
        <f ca="1">TODAY()+5</f>
        <v>44609</v>
      </c>
      <c r="F12" s="17">
        <v>1</v>
      </c>
      <c r="G12" s="33"/>
      <c r="H12" s="32" t="str">
        <f ca="1">IFERROR(IF(LEN(Marcos34[[#This Row],[Dias]])=0,"",IF(AND(H$7=$E12,$F12=1),Marcador_de_Marco,"")),"")</f>
        <v/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12</v>
      </c>
      <c r="C13" s="18"/>
      <c r="D13" s="111">
        <v>0.5</v>
      </c>
      <c r="E13" s="109">
        <f ca="1">TODAY()-3</f>
        <v>44601</v>
      </c>
      <c r="F13" s="17">
        <v>10</v>
      </c>
      <c r="G13" s="33"/>
      <c r="H13" s="32" t="str">
        <f ca="1">IFERROR(IF(LEN(Marcos34[[#This Row],[Dias]])=0,"",IF(AND(H$7=$E13,$F13=1),Marcador_de_Marco,"")),"")</f>
        <v/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13</v>
      </c>
      <c r="C14" s="18"/>
      <c r="D14" s="112"/>
      <c r="E14" s="109">
        <f ca="1">TODAY()+20</f>
        <v>44624</v>
      </c>
      <c r="F14" s="17">
        <v>1</v>
      </c>
      <c r="G14" s="33"/>
      <c r="H14" s="32" t="str">
        <f ca="1">IFERROR(IF(LEN(Marcos34[[#This Row],[Dias]])=0,"",IF(AND(H$7=$E14,$F14=1),Marcador_de_Marco,"")),"")</f>
        <v/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>
        <f ca="1">IFERROR(IF(LEN(Marcos34[[#This Row],[Dias]])=0,"",IF(AND(R$7=$E14,$F14=1),Marcador_de_Marco,"")),"")</f>
        <v>1</v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3">
      <c r="A15" s="9"/>
      <c r="B15" s="54" t="s">
        <v>14</v>
      </c>
      <c r="C15" s="18"/>
      <c r="D15" s="111">
        <v>0.1</v>
      </c>
      <c r="E15" s="109">
        <f ca="1">TODAY()+6</f>
        <v>44610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3">
      <c r="A16" s="10"/>
      <c r="B16" s="46" t="s">
        <v>15</v>
      </c>
      <c r="C16" s="18"/>
      <c r="D16" s="112"/>
      <c r="E16" s="109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3">
      <c r="A17" s="10"/>
      <c r="B17" s="54" t="s">
        <v>10</v>
      </c>
      <c r="C17" s="18"/>
      <c r="D17" s="111">
        <v>0.6</v>
      </c>
      <c r="E17" s="109">
        <f ca="1">TODAY()+6</f>
        <v>44610</v>
      </c>
      <c r="F17" s="17">
        <v>13</v>
      </c>
      <c r="G17" s="33"/>
      <c r="H17" s="32" t="str">
        <f ca="1">IFERROR(IF(LEN(Marcos34[[#This Row],[Dias]])=0,"",IF(AND(H$7=$E17,$F17=1),Marcador_de_Marco,"")),"")</f>
        <v/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11</v>
      </c>
      <c r="C18" s="18"/>
      <c r="D18" s="112">
        <v>0.5</v>
      </c>
      <c r="E18" s="109">
        <f ca="1">TODAY()+7</f>
        <v>44611</v>
      </c>
      <c r="F18" s="17">
        <v>9</v>
      </c>
      <c r="G18" s="33"/>
      <c r="H18" s="32" t="str">
        <f ca="1">IFERROR(IF(LEN(Marcos34[[#This Row],[Dias]])=0,"",IF(AND(H$7=$E18,$F18=1),Marcador_de_Marco,"")),"")</f>
        <v/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30" customHeight="1" outlineLevel="1" x14ac:dyDescent="0.3">
      <c r="A19" s="9"/>
      <c r="B19" s="54" t="s">
        <v>12</v>
      </c>
      <c r="C19" s="18"/>
      <c r="D19" s="111">
        <v>0.33</v>
      </c>
      <c r="E19" s="109">
        <f ca="1">TODAY()+15</f>
        <v>44619</v>
      </c>
      <c r="F19" s="17">
        <v>11</v>
      </c>
      <c r="G19" s="33"/>
      <c r="H19" s="32" t="str">
        <f ca="1">IFERROR(IF(LEN(Marcos34[[#This Row],[Dias]])=0,"",IF(AND(H$7=$E19,$F19=1),Marcador_de_Marco,"")),"")</f>
        <v/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0" customHeight="1" outlineLevel="1" x14ac:dyDescent="0.3">
      <c r="A20" s="9"/>
      <c r="B20" s="54" t="s">
        <v>13</v>
      </c>
      <c r="C20" s="18"/>
      <c r="D20" s="112"/>
      <c r="E20" s="109">
        <f ca="1">TODAY()+24</f>
        <v>44628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14</v>
      </c>
      <c r="C21" s="18"/>
      <c r="D21" s="111"/>
      <c r="E21" s="109">
        <f ca="1">TODAY()+25</f>
        <v>44629</v>
      </c>
      <c r="F21" s="17">
        <v>24</v>
      </c>
      <c r="G21" s="33"/>
      <c r="H21" s="32" t="str">
        <f ca="1">IFERROR(IF(LEN(Marcos34[[#This Row],[Dias]])=0,"",IF(AND(H$7=$E21,$F21=1),Marcador_de_Marco,"")),"")</f>
        <v/>
      </c>
      <c r="I21" s="32" t="str">
        <f ca="1">IFERROR(IF(LEN(Marcos34[[#This Row],[Dias]])=0,"",IF(AND(I$7=$E21,$F21=1),Marcador_de_Marco,"")),"")</f>
        <v/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x14ac:dyDescent="0.3">
      <c r="A22" s="9"/>
      <c r="B22" s="46" t="s">
        <v>16</v>
      </c>
      <c r="C22" s="18"/>
      <c r="D22" s="112"/>
      <c r="E22" s="109"/>
      <c r="F22" s="17"/>
      <c r="G22" s="33"/>
      <c r="H22" s="32" t="str">
        <f ca="1">IFERROR(IF(LEN(Marcos34[[#This Row],[Dias]])=0,"",IF(AND(H$7=$E22,$F22=1),Marcador_de_Marco,"")),"")</f>
        <v/>
      </c>
      <c r="I22" s="32" t="str">
        <f ca="1">IFERROR(IF(LEN(Marcos34[[#This Row],[Dias]])=0,"",IF(AND(I$7=$E22,$F22=1),Marcador_de_Marco,"")),"")</f>
        <v/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10</v>
      </c>
      <c r="C23" s="18"/>
      <c r="D23" s="111"/>
      <c r="E23" s="109">
        <f ca="1">TODAY()+15</f>
        <v>44619</v>
      </c>
      <c r="F23" s="17">
        <v>4</v>
      </c>
      <c r="G23" s="33"/>
      <c r="H23" s="32" t="str">
        <f ca="1">IFERROR(IF(LEN(Marcos34[[#This Row],[Dias]])=0,"",IF(AND(H$7=$E23,$F23=1),Marcador_de_Marco,"")),"")</f>
        <v/>
      </c>
      <c r="I23" s="32" t="str">
        <f ca="1">IFERROR(IF(LEN(Marcos34[[#This Row],[Dias]])=0,"",IF(AND(I$7=$E23,$F23=1),Marcador_de_Marco,"")),"")</f>
        <v/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outlineLevel="1" x14ac:dyDescent="0.3">
      <c r="A24" s="9"/>
      <c r="B24" s="54" t="s">
        <v>11</v>
      </c>
      <c r="C24" s="18"/>
      <c r="D24" s="112"/>
      <c r="E24" s="109">
        <f ca="1">TODAY()+19</f>
        <v>44623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3">
      <c r="A25" s="9"/>
      <c r="B25" s="54" t="s">
        <v>12</v>
      </c>
      <c r="C25" s="18"/>
      <c r="D25" s="111"/>
      <c r="E25" s="109">
        <f ca="1">TODAY()+35</f>
        <v>44639</v>
      </c>
      <c r="F25" s="17">
        <v>6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0" customHeight="1" outlineLevel="1" x14ac:dyDescent="0.3">
      <c r="A26" s="9"/>
      <c r="B26" s="54" t="s">
        <v>13</v>
      </c>
      <c r="C26" s="18"/>
      <c r="D26" s="112"/>
      <c r="E26" s="109">
        <f ca="1">TODAY()+48</f>
        <v>44652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3">
      <c r="A27" s="9"/>
      <c r="B27" s="54" t="s">
        <v>14</v>
      </c>
      <c r="C27" s="18"/>
      <c r="D27" s="111"/>
      <c r="E27" s="109">
        <f ca="1">TODAY()+40</f>
        <v>44644</v>
      </c>
      <c r="F27" s="17">
        <v>19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0" customHeight="1" x14ac:dyDescent="0.3">
      <c r="A28" s="9"/>
      <c r="B28" s="46" t="s">
        <v>17</v>
      </c>
      <c r="C28" s="18"/>
      <c r="D28" s="112"/>
      <c r="E28" s="109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3">
      <c r="A29" s="9"/>
      <c r="B29" s="54" t="s">
        <v>10</v>
      </c>
      <c r="C29" s="18"/>
      <c r="D29" s="111"/>
      <c r="E29" s="109">
        <f ca="1">TODAY()+37</f>
        <v>44641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11</v>
      </c>
      <c r="C30" s="18"/>
      <c r="D30" s="112"/>
      <c r="E30" s="109">
        <f ca="1">TODAY()+29</f>
        <v>44633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3">
      <c r="A31" s="9"/>
      <c r="B31" s="54" t="s">
        <v>12</v>
      </c>
      <c r="C31" s="18"/>
      <c r="D31" s="111"/>
      <c r="E31" s="109">
        <f ca="1">TODAY()+80</f>
        <v>44684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13</v>
      </c>
      <c r="C32" s="18"/>
      <c r="D32" s="112"/>
      <c r="E32" s="109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3">
      <c r="A33" s="9"/>
      <c r="B33" s="54" t="s">
        <v>14</v>
      </c>
      <c r="C33" s="18"/>
      <c r="D33" s="111"/>
      <c r="E33" s="109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3">
      <c r="A34" s="9"/>
      <c r="B34" s="48"/>
      <c r="C34" s="18"/>
      <c r="D34" s="112"/>
      <c r="E34" s="109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5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3">
      <c r="C36" s="4"/>
      <c r="F36" s="11"/>
      <c r="G36" s="3"/>
    </row>
    <row r="37" spans="1:63" ht="30" customHeight="1" x14ac:dyDescent="0.3">
      <c r="C37" s="5"/>
    </row>
  </sheetData>
  <mergeCells count="1">
    <mergeCell ref="O5:T5"/>
  </mergeCells>
  <conditionalFormatting sqref="D8:D34">
    <cfRule type="dataBar" priority="4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{540286B8-7AC6-4E36-9AC6-B473250C18BE}</x14:id>
        </ext>
      </extLst>
    </cfRule>
  </conditionalFormatting>
  <conditionalFormatting sqref="H10:BK34">
    <cfRule type="expression" dxfId="8" priority="6">
      <formula>H$7&lt;=Hoje</formula>
    </cfRule>
  </conditionalFormatting>
  <conditionalFormatting sqref="H9:BK34">
    <cfRule type="expression" dxfId="7" priority="5" stopIfTrue="1">
      <formula>AND(H$7&gt;=$E9+1,H$7&lt;=$E9+$F9-2)</formula>
    </cfRule>
  </conditionalFormatting>
  <conditionalFormatting sqref="H7:BK8">
    <cfRule type="expression" dxfId="6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A577E92-4007-4828-97D2-1115074536AD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CCD2E5E5-784F-499B-A260-3012F9776CF7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028776-0983-4A2B-8229-E9B1B386B54F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F1A3A71-D702-478F-9FFD-6E9EEB73617E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8C342261-B10E-4601-B76E-640195D7AA7C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CD437DD6-BE85-451D-A743-D3169C6E7E83}"/>
    <dataValidation allowBlank="1" showInputMessage="1" showErrorMessage="1" sqref="A5" xr:uid="{72B61B62-4789-4963-8EAF-32E01925CDAE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92B18A7A-1717-401F-9085-4097F5D30A04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275D46EB-2262-46B5-B921-A7AE07606CF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350520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286B8-7AC6-4E36-9AC6-B473250C1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CFD343A-60A2-44CC-9D18-C16DD3A9DB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1851E5B4-F402-404C-8872-A860F2752922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37"/>
  <sheetViews>
    <sheetView showGridLines="0" showRuler="0" zoomScaleNormal="100" zoomScalePageLayoutView="70" workbookViewId="0"/>
  </sheetViews>
  <sheetFormatPr defaultRowHeight="30" customHeight="1" outlineLevelRow="1" x14ac:dyDescent="0.3"/>
  <cols>
    <col min="1" max="1" width="4.6640625" style="9" customWidth="1"/>
    <col min="2" max="2" width="25.6640625" customWidth="1"/>
    <col min="3" max="3" width="18.6640625" customWidth="1"/>
    <col min="4" max="4" width="13.6640625" customWidth="1"/>
    <col min="5" max="5" width="13.6640625" style="2" customWidth="1"/>
    <col min="6" max="6" width="13.6640625" customWidth="1"/>
    <col min="7" max="7" width="2.6640625" customWidth="1"/>
    <col min="8" max="63" width="3.5546875" customWidth="1"/>
    <col min="68" max="69" width="10.33203125"/>
  </cols>
  <sheetData>
    <row r="1" spans="1:63" s="12" customFormat="1" ht="25.2" customHeight="1" x14ac:dyDescent="0.3">
      <c r="A1" s="9"/>
      <c r="E1" s="2"/>
    </row>
    <row r="2" spans="1:63" ht="50.1" customHeight="1" x14ac:dyDescent="0.3">
      <c r="A2" s="65"/>
      <c r="B2" s="76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s="12" customFormat="1" ht="30" customHeight="1" x14ac:dyDescent="0.3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5</v>
      </c>
      <c r="C4" s="12"/>
      <c r="D4" s="12"/>
      <c r="E4" s="51"/>
      <c r="F4" s="12"/>
      <c r="G4" s="12"/>
      <c r="H4" s="12"/>
      <c r="I4" s="24"/>
      <c r="J4" s="24"/>
      <c r="K4" s="24"/>
      <c r="L4" s="24"/>
      <c r="M4" s="24"/>
      <c r="N4" s="2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</row>
    <row r="5" spans="1:63" ht="30" customHeight="1" x14ac:dyDescent="0.3">
      <c r="A5" s="10"/>
      <c r="B5" s="67" t="s">
        <v>6</v>
      </c>
      <c r="C5" s="51">
        <f ca="1">IFERROR(IF(MIN(Marcos[Início])=0,TODAY(),MIN(Marcos[Início])),TODAY())</f>
        <v>44601</v>
      </c>
      <c r="D5" s="12"/>
      <c r="E5" s="68"/>
      <c r="F5" s="12"/>
      <c r="G5" s="12"/>
      <c r="H5" s="42"/>
      <c r="I5" s="43"/>
      <c r="J5" s="43"/>
      <c r="K5" s="43"/>
      <c r="L5" s="43"/>
      <c r="M5" s="44"/>
      <c r="N5" s="12"/>
      <c r="O5" s="115" t="s">
        <v>23</v>
      </c>
      <c r="P5" s="115"/>
      <c r="Q5" s="115"/>
      <c r="R5" s="115"/>
      <c r="S5" s="115"/>
      <c r="T5" s="115"/>
      <c r="U5" s="52">
        <v>13</v>
      </c>
      <c r="V5" s="77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F6" s="12"/>
      <c r="G6" s="12"/>
      <c r="H6" s="84" t="str">
        <f ca="1">TEXT(H7,"mmmm")</f>
        <v>fevereiro</v>
      </c>
      <c r="I6" s="84"/>
      <c r="J6" s="84"/>
      <c r="K6" s="84"/>
      <c r="L6" s="31"/>
      <c r="M6" s="31"/>
      <c r="N6" s="29"/>
      <c r="O6" s="29" t="str">
        <f ca="1">IF(TEXT(O7,"mmmm")=H6,"",TEXT(O7,"mmmm"))</f>
        <v>março</v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/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>abril</v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C7" s="12"/>
      <c r="D7" s="12"/>
      <c r="F7" s="12"/>
      <c r="G7" s="23"/>
      <c r="H7" s="59">
        <f ca="1">IFERROR(Início_do_Projeto+Incremento_de_Rolagem,TODAY())</f>
        <v>44614</v>
      </c>
      <c r="I7" s="61">
        <f ca="1">H7+1</f>
        <v>44615</v>
      </c>
      <c r="J7" s="61">
        <f t="shared" ref="J7:AW7" ca="1" si="0">I7+1</f>
        <v>44616</v>
      </c>
      <c r="K7" s="61">
        <f ca="1">J7+1</f>
        <v>44617</v>
      </c>
      <c r="L7" s="61">
        <f t="shared" ca="1" si="0"/>
        <v>44618</v>
      </c>
      <c r="M7" s="61">
        <f t="shared" ca="1" si="0"/>
        <v>44619</v>
      </c>
      <c r="N7" s="61">
        <f t="shared" ca="1" si="0"/>
        <v>44620</v>
      </c>
      <c r="O7" s="61">
        <f ca="1">N7+1</f>
        <v>44621</v>
      </c>
      <c r="P7" s="61">
        <f ca="1">O7+1</f>
        <v>44622</v>
      </c>
      <c r="Q7" s="61">
        <f t="shared" ca="1" si="0"/>
        <v>44623</v>
      </c>
      <c r="R7" s="61">
        <f t="shared" ca="1" si="0"/>
        <v>44624</v>
      </c>
      <c r="S7" s="61">
        <f t="shared" ca="1" si="0"/>
        <v>44625</v>
      </c>
      <c r="T7" s="61">
        <f t="shared" ca="1" si="0"/>
        <v>44626</v>
      </c>
      <c r="U7" s="61">
        <f t="shared" ca="1" si="0"/>
        <v>44627</v>
      </c>
      <c r="V7" s="61">
        <f ca="1">U7+1</f>
        <v>44628</v>
      </c>
      <c r="W7" s="61">
        <f ca="1">V7+1</f>
        <v>44629</v>
      </c>
      <c r="X7" s="61">
        <f t="shared" ca="1" si="0"/>
        <v>44630</v>
      </c>
      <c r="Y7" s="61">
        <f t="shared" ca="1" si="0"/>
        <v>44631</v>
      </c>
      <c r="Z7" s="61">
        <f t="shared" ca="1" si="0"/>
        <v>44632</v>
      </c>
      <c r="AA7" s="61">
        <f t="shared" ca="1" si="0"/>
        <v>44633</v>
      </c>
      <c r="AB7" s="61">
        <f t="shared" ca="1" si="0"/>
        <v>44634</v>
      </c>
      <c r="AC7" s="61">
        <f ca="1">AB7+1</f>
        <v>44635</v>
      </c>
      <c r="AD7" s="61">
        <f ca="1">AC7+1</f>
        <v>44636</v>
      </c>
      <c r="AE7" s="61">
        <f t="shared" ca="1" si="0"/>
        <v>44637</v>
      </c>
      <c r="AF7" s="61">
        <f t="shared" ca="1" si="0"/>
        <v>44638</v>
      </c>
      <c r="AG7" s="61">
        <f t="shared" ca="1" si="0"/>
        <v>44639</v>
      </c>
      <c r="AH7" s="61">
        <f t="shared" ca="1" si="0"/>
        <v>44640</v>
      </c>
      <c r="AI7" s="61">
        <f t="shared" ca="1" si="0"/>
        <v>44641</v>
      </c>
      <c r="AJ7" s="61">
        <f ca="1">AI7+1</f>
        <v>44642</v>
      </c>
      <c r="AK7" s="61">
        <f ca="1">AJ7+1</f>
        <v>44643</v>
      </c>
      <c r="AL7" s="61">
        <f t="shared" ca="1" si="0"/>
        <v>44644</v>
      </c>
      <c r="AM7" s="61">
        <f t="shared" ca="1" si="0"/>
        <v>44645</v>
      </c>
      <c r="AN7" s="61">
        <f t="shared" ca="1" si="0"/>
        <v>44646</v>
      </c>
      <c r="AO7" s="61">
        <f t="shared" ca="1" si="0"/>
        <v>44647</v>
      </c>
      <c r="AP7" s="61">
        <f t="shared" ca="1" si="0"/>
        <v>44648</v>
      </c>
      <c r="AQ7" s="61">
        <f ca="1">AP7+1</f>
        <v>44649</v>
      </c>
      <c r="AR7" s="61">
        <f ca="1">AQ7+1</f>
        <v>44650</v>
      </c>
      <c r="AS7" s="61">
        <f t="shared" ca="1" si="0"/>
        <v>44651</v>
      </c>
      <c r="AT7" s="61">
        <f t="shared" ca="1" si="0"/>
        <v>44652</v>
      </c>
      <c r="AU7" s="61">
        <f t="shared" ca="1" si="0"/>
        <v>44653</v>
      </c>
      <c r="AV7" s="61">
        <f t="shared" ca="1" si="0"/>
        <v>44654</v>
      </c>
      <c r="AW7" s="61">
        <f t="shared" ca="1" si="0"/>
        <v>44655</v>
      </c>
      <c r="AX7" s="61">
        <f ca="1">AW7+1</f>
        <v>44656</v>
      </c>
      <c r="AY7" s="61">
        <f ca="1">AX7+1</f>
        <v>44657</v>
      </c>
      <c r="AZ7" s="61">
        <f t="shared" ref="AZ7:BD7" ca="1" si="1">AY7+1</f>
        <v>44658</v>
      </c>
      <c r="BA7" s="61">
        <f t="shared" ca="1" si="1"/>
        <v>44659</v>
      </c>
      <c r="BB7" s="61">
        <f t="shared" ca="1" si="1"/>
        <v>44660</v>
      </c>
      <c r="BC7" s="61">
        <f t="shared" ca="1" si="1"/>
        <v>44661</v>
      </c>
      <c r="BD7" s="61">
        <f t="shared" ca="1" si="1"/>
        <v>44662</v>
      </c>
      <c r="BE7" s="61">
        <f ca="1">BD7+1</f>
        <v>44663</v>
      </c>
      <c r="BF7" s="61">
        <f ca="1">BE7+1</f>
        <v>44664</v>
      </c>
      <c r="BG7" s="61">
        <f t="shared" ref="BG7:BK7" ca="1" si="2">BF7+1</f>
        <v>44665</v>
      </c>
      <c r="BH7" s="61">
        <f t="shared" ca="1" si="2"/>
        <v>44666</v>
      </c>
      <c r="BI7" s="61">
        <f t="shared" ca="1" si="2"/>
        <v>44667</v>
      </c>
      <c r="BJ7" s="61">
        <f t="shared" ca="1" si="2"/>
        <v>44668</v>
      </c>
      <c r="BK7" s="30">
        <f t="shared" ca="1" si="2"/>
        <v>44669</v>
      </c>
    </row>
    <row r="8" spans="1:63" ht="30.9" customHeight="1" x14ac:dyDescent="0.3">
      <c r="A8" s="10"/>
      <c r="B8" s="27" t="s">
        <v>8</v>
      </c>
      <c r="C8" s="28" t="s">
        <v>19</v>
      </c>
      <c r="D8" s="28" t="s">
        <v>20</v>
      </c>
      <c r="E8" s="28" t="s">
        <v>21</v>
      </c>
      <c r="F8" s="28" t="s">
        <v>22</v>
      </c>
      <c r="G8" s="64"/>
      <c r="H8" s="63" t="str">
        <f ca="1">LEFT(TEXT(H7,"ddd"),1)</f>
        <v>t</v>
      </c>
      <c r="I8" s="62" t="str">
        <f ca="1">LEFT(TEXT(I7,"ddd"),1)</f>
        <v>q</v>
      </c>
      <c r="J8" s="62" t="str">
        <f ca="1">LEFT(TEXT(J7,"ddd"),1)</f>
        <v>q</v>
      </c>
      <c r="K8" s="62" t="str">
        <f t="shared" ref="K8:AM8" ca="1" si="3">LEFT(TEXT(K7,"ddd"),1)</f>
        <v>s</v>
      </c>
      <c r="L8" s="62" t="str">
        <f t="shared" ca="1" si="3"/>
        <v>s</v>
      </c>
      <c r="M8" s="62" t="str">
        <f t="shared" ca="1" si="3"/>
        <v>d</v>
      </c>
      <c r="N8" s="62" t="str">
        <f t="shared" ca="1" si="3"/>
        <v>s</v>
      </c>
      <c r="O8" s="62" t="str">
        <f t="shared" ca="1" si="3"/>
        <v>t</v>
      </c>
      <c r="P8" s="62" t="str">
        <f t="shared" ca="1" si="3"/>
        <v>q</v>
      </c>
      <c r="Q8" s="62" t="str">
        <f t="shared" ca="1" si="3"/>
        <v>q</v>
      </c>
      <c r="R8" s="62" t="str">
        <f t="shared" ca="1" si="3"/>
        <v>s</v>
      </c>
      <c r="S8" s="62" t="str">
        <f t="shared" ca="1" si="3"/>
        <v>s</v>
      </c>
      <c r="T8" s="62" t="str">
        <f t="shared" ca="1" si="3"/>
        <v>d</v>
      </c>
      <c r="U8" s="62" t="str">
        <f t="shared" ca="1" si="3"/>
        <v>s</v>
      </c>
      <c r="V8" s="62" t="str">
        <f t="shared" ca="1" si="3"/>
        <v>t</v>
      </c>
      <c r="W8" s="62" t="str">
        <f t="shared" ca="1" si="3"/>
        <v>q</v>
      </c>
      <c r="X8" s="62" t="str">
        <f t="shared" ca="1" si="3"/>
        <v>q</v>
      </c>
      <c r="Y8" s="62" t="str">
        <f t="shared" ca="1" si="3"/>
        <v>s</v>
      </c>
      <c r="Z8" s="62" t="str">
        <f t="shared" ca="1" si="3"/>
        <v>s</v>
      </c>
      <c r="AA8" s="62" t="str">
        <f t="shared" ca="1" si="3"/>
        <v>d</v>
      </c>
      <c r="AB8" s="62" t="str">
        <f t="shared" ca="1" si="3"/>
        <v>s</v>
      </c>
      <c r="AC8" s="62" t="str">
        <f t="shared" ca="1" si="3"/>
        <v>t</v>
      </c>
      <c r="AD8" s="62" t="str">
        <f t="shared" ca="1" si="3"/>
        <v>q</v>
      </c>
      <c r="AE8" s="62" t="str">
        <f t="shared" ca="1" si="3"/>
        <v>q</v>
      </c>
      <c r="AF8" s="62" t="str">
        <f t="shared" ca="1" si="3"/>
        <v>s</v>
      </c>
      <c r="AG8" s="62" t="str">
        <f t="shared" ca="1" si="3"/>
        <v>s</v>
      </c>
      <c r="AH8" s="62" t="str">
        <f t="shared" ca="1" si="3"/>
        <v>d</v>
      </c>
      <c r="AI8" s="62" t="str">
        <f t="shared" ca="1" si="3"/>
        <v>s</v>
      </c>
      <c r="AJ8" s="62" t="str">
        <f t="shared" ca="1" si="3"/>
        <v>t</v>
      </c>
      <c r="AK8" s="62" t="str">
        <f t="shared" ca="1" si="3"/>
        <v>q</v>
      </c>
      <c r="AL8" s="62" t="str">
        <f t="shared" ca="1" si="3"/>
        <v>q</v>
      </c>
      <c r="AM8" s="62" t="str">
        <f t="shared" ca="1" si="3"/>
        <v>s</v>
      </c>
      <c r="AN8" s="62" t="str">
        <f t="shared" ref="AN8:BK8" ca="1" si="4">LEFT(TEXT(AN7,"ddd"),1)</f>
        <v>s</v>
      </c>
      <c r="AO8" s="62" t="str">
        <f t="shared" ca="1" si="4"/>
        <v>d</v>
      </c>
      <c r="AP8" s="62" t="str">
        <f t="shared" ca="1" si="4"/>
        <v>s</v>
      </c>
      <c r="AQ8" s="62" t="str">
        <f t="shared" ca="1" si="4"/>
        <v>t</v>
      </c>
      <c r="AR8" s="62" t="str">
        <f t="shared" ca="1" si="4"/>
        <v>q</v>
      </c>
      <c r="AS8" s="62" t="str">
        <f t="shared" ca="1" si="4"/>
        <v>q</v>
      </c>
      <c r="AT8" s="62" t="str">
        <f t="shared" ca="1" si="4"/>
        <v>s</v>
      </c>
      <c r="AU8" s="62" t="str">
        <f t="shared" ca="1" si="4"/>
        <v>s</v>
      </c>
      <c r="AV8" s="62" t="str">
        <f t="shared" ca="1" si="4"/>
        <v>d</v>
      </c>
      <c r="AW8" s="62" t="str">
        <f t="shared" ca="1" si="4"/>
        <v>s</v>
      </c>
      <c r="AX8" s="62" t="str">
        <f t="shared" ca="1" si="4"/>
        <v>t</v>
      </c>
      <c r="AY8" s="62" t="str">
        <f t="shared" ca="1" si="4"/>
        <v>q</v>
      </c>
      <c r="AZ8" s="62" t="str">
        <f t="shared" ca="1" si="4"/>
        <v>q</v>
      </c>
      <c r="BA8" s="62" t="str">
        <f t="shared" ca="1" si="4"/>
        <v>s</v>
      </c>
      <c r="BB8" s="62" t="str">
        <f t="shared" ca="1" si="4"/>
        <v>s</v>
      </c>
      <c r="BC8" s="62" t="str">
        <f t="shared" ca="1" si="4"/>
        <v>d</v>
      </c>
      <c r="BD8" s="62" t="str">
        <f t="shared" ca="1" si="4"/>
        <v>s</v>
      </c>
      <c r="BE8" s="62" t="str">
        <f t="shared" ca="1" si="4"/>
        <v>t</v>
      </c>
      <c r="BF8" s="62" t="str">
        <f t="shared" ca="1" si="4"/>
        <v>q</v>
      </c>
      <c r="BG8" s="62" t="str">
        <f t="shared" ca="1" si="4"/>
        <v>q</v>
      </c>
      <c r="BH8" s="62" t="str">
        <f t="shared" ca="1" si="4"/>
        <v>s</v>
      </c>
      <c r="BI8" s="62" t="str">
        <f t="shared" ca="1" si="4"/>
        <v>s</v>
      </c>
      <c r="BJ8" s="62" t="str">
        <f t="shared" ca="1" si="4"/>
        <v>d</v>
      </c>
      <c r="BK8" s="60" t="str">
        <f t="shared" ca="1" si="4"/>
        <v>s</v>
      </c>
    </row>
    <row r="9" spans="1:63" ht="30" hidden="1" customHeight="1" thickBot="1" x14ac:dyDescent="0.35">
      <c r="B9" s="21"/>
      <c r="C9" s="14"/>
      <c r="D9" s="15"/>
      <c r="E9" s="16"/>
      <c r="F9" s="17"/>
      <c r="G9" s="12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3">
      <c r="A10" s="10"/>
      <c r="B10" s="46" t="s">
        <v>9</v>
      </c>
      <c r="C10" s="18"/>
      <c r="D10" s="15"/>
      <c r="E10" s="109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10</v>
      </c>
      <c r="C11" s="18"/>
      <c r="D11" s="113">
        <v>0.25</v>
      </c>
      <c r="E11" s="109">
        <f ca="1">TODAY()</f>
        <v>44604</v>
      </c>
      <c r="F11" s="17">
        <v>3</v>
      </c>
      <c r="G11" s="33"/>
      <c r="H11" s="32" t="str">
        <f ca="1">IFERROR(IF(LEN(Marcos34[[#This Row],[Dias]])=0,"",IF(AND(H$7=$E11,$F11=1),Marcador_de_Marco,"")),"")</f>
        <v/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11</v>
      </c>
      <c r="C12" s="18"/>
      <c r="D12" s="113"/>
      <c r="E12" s="109">
        <f ca="1">TODAY()+5</f>
        <v>44609</v>
      </c>
      <c r="F12" s="17">
        <v>1</v>
      </c>
      <c r="G12" s="33"/>
      <c r="H12" s="32" t="str">
        <f ca="1">IFERROR(IF(LEN(Marcos34[[#This Row],[Dias]])=0,"",IF(AND(H$7=$E12,$F12=1),Marcador_de_Marco,"")),"")</f>
        <v/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12</v>
      </c>
      <c r="C13" s="18"/>
      <c r="D13" s="113">
        <v>0.5</v>
      </c>
      <c r="E13" s="109">
        <f ca="1">TODAY()-3</f>
        <v>44601</v>
      </c>
      <c r="F13" s="17">
        <v>10</v>
      </c>
      <c r="G13" s="33"/>
      <c r="H13" s="32" t="str">
        <f ca="1">IFERROR(IF(LEN(Marcos34[[#This Row],[Dias]])=0,"",IF(AND(H$7=$E13,$F13=1),Marcador_de_Marco,"")),"")</f>
        <v/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13</v>
      </c>
      <c r="C14" s="18"/>
      <c r="D14" s="113"/>
      <c r="E14" s="109">
        <f ca="1">TODAY()+20</f>
        <v>44624</v>
      </c>
      <c r="F14" s="17">
        <v>1</v>
      </c>
      <c r="G14" s="33"/>
      <c r="H14" s="32" t="str">
        <f ca="1">IFERROR(IF(LEN(Marcos34[[#This Row],[Dias]])=0,"",IF(AND(H$7=$E14,$F14=1),Marcador_de_Marco,"")),"")</f>
        <v/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>
        <f ca="1">IFERROR(IF(LEN(Marcos34[[#This Row],[Dias]])=0,"",IF(AND(R$7=$E14,$F14=1),Marcador_de_Marco,"")),"")</f>
        <v>1</v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3">
      <c r="A15" s="9"/>
      <c r="B15" s="54" t="s">
        <v>14</v>
      </c>
      <c r="C15" s="18"/>
      <c r="D15" s="113">
        <v>0.1</v>
      </c>
      <c r="E15" s="109">
        <f ca="1">TODAY()+6</f>
        <v>44610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3">
      <c r="A16" s="10"/>
      <c r="B16" s="46" t="s">
        <v>15</v>
      </c>
      <c r="C16" s="18"/>
      <c r="D16" s="113"/>
      <c r="E16" s="109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3">
      <c r="A17" s="10"/>
      <c r="B17" s="54" t="s">
        <v>10</v>
      </c>
      <c r="C17" s="18"/>
      <c r="D17" s="113">
        <v>0.6</v>
      </c>
      <c r="E17" s="109">
        <f ca="1">TODAY()+6</f>
        <v>44610</v>
      </c>
      <c r="F17" s="17">
        <v>13</v>
      </c>
      <c r="G17" s="33"/>
      <c r="H17" s="32" t="str">
        <f ca="1">IFERROR(IF(LEN(Marcos34[[#This Row],[Dias]])=0,"",IF(AND(H$7=$E17,$F17=1),Marcador_de_Marco,"")),"")</f>
        <v/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11</v>
      </c>
      <c r="C18" s="18"/>
      <c r="D18" s="113">
        <v>0.5</v>
      </c>
      <c r="E18" s="109">
        <f ca="1">TODAY()+7</f>
        <v>44611</v>
      </c>
      <c r="F18" s="17">
        <v>9</v>
      </c>
      <c r="G18" s="33"/>
      <c r="H18" s="32" t="str">
        <f ca="1">IFERROR(IF(LEN(Marcos34[[#This Row],[Dias]])=0,"",IF(AND(H$7=$E18,$F18=1),Marcador_de_Marco,"")),"")</f>
        <v/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30" customHeight="1" outlineLevel="1" x14ac:dyDescent="0.3">
      <c r="A19" s="9"/>
      <c r="B19" s="54" t="s">
        <v>12</v>
      </c>
      <c r="C19" s="18"/>
      <c r="D19" s="113">
        <v>0.33</v>
      </c>
      <c r="E19" s="109">
        <f ca="1">TODAY()+15</f>
        <v>44619</v>
      </c>
      <c r="F19" s="17">
        <v>11</v>
      </c>
      <c r="G19" s="33"/>
      <c r="H19" s="32" t="str">
        <f ca="1">IFERROR(IF(LEN(Marcos34[[#This Row],[Dias]])=0,"",IF(AND(H$7=$E19,$F19=1),Marcador_de_Marco,"")),"")</f>
        <v/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0" customHeight="1" outlineLevel="1" x14ac:dyDescent="0.3">
      <c r="A20" s="9"/>
      <c r="B20" s="54" t="s">
        <v>13</v>
      </c>
      <c r="C20" s="18"/>
      <c r="D20" s="113"/>
      <c r="E20" s="109">
        <f ca="1">TODAY()+24</f>
        <v>44628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14</v>
      </c>
      <c r="C21" s="18"/>
      <c r="D21" s="113"/>
      <c r="E21" s="109">
        <f ca="1">TODAY()+25</f>
        <v>44629</v>
      </c>
      <c r="F21" s="17">
        <v>24</v>
      </c>
      <c r="G21" s="33"/>
      <c r="H21" s="32" t="str">
        <f ca="1">IFERROR(IF(LEN(Marcos34[[#This Row],[Dias]])=0,"",IF(AND(H$7=$E21,$F21=1),Marcador_de_Marco,"")),"")</f>
        <v/>
      </c>
      <c r="I21" s="32" t="str">
        <f ca="1">IFERROR(IF(LEN(Marcos34[[#This Row],[Dias]])=0,"",IF(AND(I$7=$E21,$F21=1),Marcador_de_Marco,"")),"")</f>
        <v/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x14ac:dyDescent="0.3">
      <c r="A22" s="9"/>
      <c r="B22" s="46" t="s">
        <v>16</v>
      </c>
      <c r="C22" s="18"/>
      <c r="D22" s="113"/>
      <c r="E22" s="109"/>
      <c r="F22" s="17"/>
      <c r="G22" s="33"/>
      <c r="H22" s="32" t="str">
        <f ca="1">IFERROR(IF(LEN(Marcos34[[#This Row],[Dias]])=0,"",IF(AND(H$7=$E22,$F22=1),Marcador_de_Marco,"")),"")</f>
        <v/>
      </c>
      <c r="I22" s="32" t="str">
        <f ca="1">IFERROR(IF(LEN(Marcos34[[#This Row],[Dias]])=0,"",IF(AND(I$7=$E22,$F22=1),Marcador_de_Marco,"")),"")</f>
        <v/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10</v>
      </c>
      <c r="C23" s="18"/>
      <c r="D23" s="113"/>
      <c r="E23" s="109">
        <f ca="1">TODAY()+15</f>
        <v>44619</v>
      </c>
      <c r="F23" s="17">
        <v>4</v>
      </c>
      <c r="G23" s="33"/>
      <c r="H23" s="32" t="str">
        <f ca="1">IFERROR(IF(LEN(Marcos34[[#This Row],[Dias]])=0,"",IF(AND(H$7=$E23,$F23=1),Marcador_de_Marco,"")),"")</f>
        <v/>
      </c>
      <c r="I23" s="32" t="str">
        <f ca="1">IFERROR(IF(LEN(Marcos34[[#This Row],[Dias]])=0,"",IF(AND(I$7=$E23,$F23=1),Marcador_de_Marco,"")),"")</f>
        <v/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outlineLevel="1" x14ac:dyDescent="0.3">
      <c r="A24" s="9"/>
      <c r="B24" s="54" t="s">
        <v>11</v>
      </c>
      <c r="C24" s="18"/>
      <c r="D24" s="113"/>
      <c r="E24" s="109">
        <f ca="1">TODAY()+19</f>
        <v>44623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3">
      <c r="A25" s="9"/>
      <c r="B25" s="54" t="s">
        <v>12</v>
      </c>
      <c r="C25" s="18"/>
      <c r="D25" s="113"/>
      <c r="E25" s="109">
        <f ca="1">TODAY()+35</f>
        <v>44639</v>
      </c>
      <c r="F25" s="17">
        <v>6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0" customHeight="1" outlineLevel="1" x14ac:dyDescent="0.3">
      <c r="A26" s="9"/>
      <c r="B26" s="54" t="s">
        <v>13</v>
      </c>
      <c r="C26" s="18"/>
      <c r="D26" s="113"/>
      <c r="E26" s="109">
        <f ca="1">TODAY()+48</f>
        <v>44652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3">
      <c r="A27" s="9"/>
      <c r="B27" s="54" t="s">
        <v>14</v>
      </c>
      <c r="C27" s="18"/>
      <c r="D27" s="113"/>
      <c r="E27" s="109">
        <f ca="1">TODAY()+40</f>
        <v>44644</v>
      </c>
      <c r="F27" s="17">
        <v>19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0" customHeight="1" x14ac:dyDescent="0.3">
      <c r="A28" s="9"/>
      <c r="B28" s="46" t="s">
        <v>17</v>
      </c>
      <c r="C28" s="18"/>
      <c r="D28" s="113"/>
      <c r="E28" s="109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3">
      <c r="A29" s="9"/>
      <c r="B29" s="54" t="s">
        <v>10</v>
      </c>
      <c r="C29" s="18"/>
      <c r="D29" s="113"/>
      <c r="E29" s="109">
        <f ca="1">TODAY()+37</f>
        <v>44641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11</v>
      </c>
      <c r="C30" s="18"/>
      <c r="D30" s="113"/>
      <c r="E30" s="109">
        <f ca="1">TODAY()+29</f>
        <v>44633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3">
      <c r="A31" s="9"/>
      <c r="B31" s="54" t="s">
        <v>12</v>
      </c>
      <c r="C31" s="18"/>
      <c r="D31" s="113"/>
      <c r="E31" s="109">
        <f ca="1">TODAY()+80</f>
        <v>44684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13</v>
      </c>
      <c r="C32" s="18"/>
      <c r="D32" s="113"/>
      <c r="E32" s="109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3">
      <c r="A33" s="9"/>
      <c r="B33" s="54" t="s">
        <v>14</v>
      </c>
      <c r="C33" s="18"/>
      <c r="D33" s="113"/>
      <c r="E33" s="109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3">
      <c r="A34" s="9"/>
      <c r="B34" s="48"/>
      <c r="C34" s="18"/>
      <c r="D34" s="113"/>
      <c r="E34" s="109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5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3">
      <c r="B36" s="12"/>
      <c r="C36" s="4"/>
      <c r="D36" s="12"/>
      <c r="F36" s="11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 ht="30" customHeight="1" x14ac:dyDescent="0.3">
      <c r="B37" s="12"/>
      <c r="C37" s="5"/>
      <c r="D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</sheetData>
  <mergeCells count="1">
    <mergeCell ref="O5:T5"/>
  </mergeCells>
  <conditionalFormatting sqref="D8:D34">
    <cfRule type="dataBar" priority="10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10:BK34">
    <cfRule type="expression" dxfId="3" priority="78">
      <formula>H$7&lt;=Hoje</formula>
    </cfRule>
  </conditionalFormatting>
  <conditionalFormatting sqref="H9:BK34">
    <cfRule type="expression" dxfId="2" priority="11" stopIfTrue="1">
      <formula>AND(H$7&gt;=$E9+1,H$7&lt;=$E9+$F9-2)</formula>
    </cfRule>
  </conditionalFormatting>
  <conditionalFormatting sqref="H7:BK8">
    <cfRule type="expression" dxfId="1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00000000-0002-0000-0000-000000000000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122359A3-9459-42AA-9E37-B8F692675442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E46237BA-CA59-4493-BC33-514A22ADD7C3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DC208EAF-C78C-4904-96A6-5B1CC7F9B506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507FB6DD-155F-4E02-ACA7-2B1A4A9CA5E7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580D4756-B916-4497-906A-F0B5BE5BA8AA}"/>
    <dataValidation allowBlank="1" showInputMessage="1" showErrorMessage="1" sqref="A5" xr:uid="{F3229BBE-A1E6-4CA3-BB92-6F2045D717AF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172E1726-C74E-4858-9B72-51FB7B8F64AE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C6BAC278-5ABA-42D1-99E3-EE6346CDA34B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Barra de Rolagem 6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12</vt:i4>
      </vt:variant>
    </vt:vector>
  </HeadingPairs>
  <TitlesOfParts>
    <vt:vector size="16" baseType="lpstr">
      <vt:lpstr>Sobre</vt:lpstr>
      <vt:lpstr>Verde</vt:lpstr>
      <vt:lpstr>Azul</vt:lpstr>
      <vt:lpstr>Púrpura</vt:lpstr>
      <vt:lpstr>Azul!Incremento_de_Rolagem</vt:lpstr>
      <vt:lpstr>Verde!Incremento_de_Rolagem</vt:lpstr>
      <vt:lpstr>Incremento_de_Rolagem</vt:lpstr>
      <vt:lpstr>Azul!Início_do_Projeto</vt:lpstr>
      <vt:lpstr>Verde!Início_do_Projeto</vt:lpstr>
      <vt:lpstr>Início_do_Projeto</vt:lpstr>
      <vt:lpstr>Azul!Marcador_de_Marco</vt:lpstr>
      <vt:lpstr>Verde!Marcador_de_Marco</vt:lpstr>
      <vt:lpstr>Marcador_de_Marco</vt:lpstr>
      <vt:lpstr>Azul!Titulos_de_impressao</vt:lpstr>
      <vt:lpstr>Púrpura!Titulos_de_impressao</vt:lpstr>
      <vt:lpstr>Verde!Titulos_de_impressao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2022-01-04T19:45:11Z</dcterms:created>
  <dcterms:modified xsi:type="dcterms:W3CDTF">2022-02-12T21:46:05Z</dcterms:modified>
  <cp:category/>
  <cp:contentStatus/>
</cp:coreProperties>
</file>