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itchmap\data\experiments\"/>
    </mc:Choice>
  </mc:AlternateContent>
  <xr:revisionPtr revIDLastSave="0" documentId="13_ncr:1_{1DABB501-059A-4D0A-A817-FEC428C16759}" xr6:coauthVersionLast="46" xr6:coauthVersionMax="46" xr10:uidLastSave="{00000000-0000-0000-0000-000000000000}"/>
  <bookViews>
    <workbookView xWindow="-19320" yWindow="-120" windowWidth="19440" windowHeight="15000" xr2:uid="{52DF9144-FF87-43A5-9473-15413FC4C6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D14" i="1"/>
  <c r="F25" i="1"/>
  <c r="F26" i="1"/>
  <c r="F27" i="1"/>
  <c r="F28" i="1"/>
  <c r="F29" i="1"/>
  <c r="F30" i="1"/>
  <c r="F31" i="1"/>
  <c r="F32" i="1"/>
  <c r="F33" i="1"/>
  <c r="F34" i="1"/>
  <c r="F35" i="1"/>
  <c r="F24" i="1"/>
  <c r="E35" i="1"/>
  <c r="E25" i="1"/>
  <c r="E26" i="1"/>
  <c r="E27" i="1"/>
  <c r="E28" i="1"/>
  <c r="E29" i="1"/>
  <c r="E30" i="1"/>
  <c r="E31" i="1"/>
  <c r="E32" i="1"/>
  <c r="E33" i="1"/>
  <c r="E34" i="1"/>
  <c r="E24" i="1"/>
  <c r="D35" i="1"/>
  <c r="C35" i="1"/>
  <c r="B35" i="1"/>
  <c r="C13" i="1"/>
  <c r="D13" i="1"/>
  <c r="E13" i="1"/>
  <c r="F13" i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9" i="1"/>
  <c r="H9" i="1" s="1"/>
  <c r="G10" i="1"/>
  <c r="H10" i="1" s="1"/>
  <c r="G11" i="1"/>
  <c r="H11" i="1" s="1"/>
  <c r="G12" i="1"/>
  <c r="H12" i="1" s="1"/>
  <c r="G8" i="1"/>
  <c r="H8" i="1" s="1"/>
  <c r="B13" i="1"/>
  <c r="G13" i="1" l="1"/>
  <c r="H13" i="1" s="1"/>
</calcChain>
</file>

<file path=xl/sharedStrings.xml><?xml version="1.0" encoding="utf-8"?>
<sst xmlns="http://schemas.openxmlformats.org/spreadsheetml/2006/main" count="38" uniqueCount="24">
  <si>
    <t>Plik</t>
  </si>
  <si>
    <t>Liczba klatek</t>
  </si>
  <si>
    <t>baltyk_koszalin_02.mp4</t>
  </si>
  <si>
    <t>baltyk_koszalin_03_03.mp4</t>
  </si>
  <si>
    <t>baltyk_koszalin_04_04.mp4</t>
  </si>
  <si>
    <t>baltyk_koszalin_05_06.mp4</t>
  </si>
  <si>
    <t>baltyk_koszalin_06_07.mp4</t>
  </si>
  <si>
    <t>baltyk_koszalin_07_09.mp4</t>
  </si>
  <si>
    <t>baltyk_kotwica_1.mp4</t>
  </si>
  <si>
    <t>baltyk_starogard_1.mp4</t>
  </si>
  <si>
    <t>WDA_Kotwica_01.mp4</t>
  </si>
  <si>
    <t>BAR_SEV_01.mp4</t>
  </si>
  <si>
    <t>Łącznie</t>
  </si>
  <si>
    <t>Modelowanie ruchu kamery Optical Flow</t>
  </si>
  <si>
    <t>Kalibracja</t>
  </si>
  <si>
    <t>Detekcja punktów charakterystycznych (model dnn)</t>
  </si>
  <si>
    <t>Interpolacja</t>
  </si>
  <si>
    <t>Łącznie czas</t>
  </si>
  <si>
    <t>Na sekundę filmu (24 klatki na sekundę)</t>
  </si>
  <si>
    <t>ENG_POL_01_09.mp4</t>
  </si>
  <si>
    <t>Liczba klatek filmu</t>
  </si>
  <si>
    <t>Czas modelowania ruchu kamery</t>
  </si>
  <si>
    <t>Czas kalibracji</t>
  </si>
  <si>
    <t>Czas przetwarzania sekundy materiału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</si>
</sst>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0DCB-F494-483F-8283-62667ECF6DB8}">
  <dimension ref="A1:H35"/>
  <sheetViews>
    <sheetView tabSelected="1" workbookViewId="0">
      <selection activeCell="F17" sqref="F17"/>
    </sheetView>
  </sheetViews>
  <sheetFormatPr defaultRowHeight="15" x14ac:dyDescent="0.25"/>
  <cols>
    <col min="1" max="1" width="28.85546875" customWidth="1"/>
    <col min="3" max="5" width="9.5703125" bestFit="1" customWidth="1"/>
    <col min="6" max="6" width="9.28515625" bestFit="1" customWidth="1"/>
  </cols>
  <sheetData>
    <row r="1" spans="1:8" x14ac:dyDescent="0.25">
      <c r="A1" t="s">
        <v>0</v>
      </c>
      <c r="B1" t="s">
        <v>1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8" x14ac:dyDescent="0.25">
      <c r="A2" t="s">
        <v>2</v>
      </c>
      <c r="B2">
        <v>667</v>
      </c>
      <c r="C2">
        <v>27.719000000000001</v>
      </c>
      <c r="D2">
        <v>17.632999999999999</v>
      </c>
      <c r="E2">
        <v>1.171</v>
      </c>
      <c r="F2">
        <v>5.0999999999999997E-2</v>
      </c>
      <c r="G2">
        <f t="shared" ref="G2:G7" si="0">C2+D2</f>
        <v>45.352000000000004</v>
      </c>
      <c r="H2">
        <f t="shared" ref="H2:H7" si="1">G2/B2 * 24</f>
        <v>1.6318560719640181</v>
      </c>
    </row>
    <row r="3" spans="1:8" x14ac:dyDescent="0.25">
      <c r="A3" t="s">
        <v>3</v>
      </c>
      <c r="B3">
        <v>480</v>
      </c>
      <c r="C3">
        <v>20.471</v>
      </c>
      <c r="D3">
        <v>15.55</v>
      </c>
      <c r="E3">
        <v>1.1930000000000001</v>
      </c>
      <c r="F3">
        <v>2.5999999999999999E-2</v>
      </c>
      <c r="G3">
        <f t="shared" si="0"/>
        <v>36.021000000000001</v>
      </c>
      <c r="H3">
        <f t="shared" si="1"/>
        <v>1.80105</v>
      </c>
    </row>
    <row r="4" spans="1:8" x14ac:dyDescent="0.25">
      <c r="A4" t="s">
        <v>4</v>
      </c>
      <c r="B4">
        <v>419</v>
      </c>
      <c r="C4">
        <v>16.779</v>
      </c>
      <c r="D4">
        <v>8.7910000000000004</v>
      </c>
      <c r="E4">
        <v>1.4610000000000001</v>
      </c>
      <c r="F4">
        <v>1.4999999999999999E-2</v>
      </c>
      <c r="G4">
        <f t="shared" si="0"/>
        <v>25.57</v>
      </c>
      <c r="H4">
        <f t="shared" si="1"/>
        <v>1.4646300715990452</v>
      </c>
    </row>
    <row r="5" spans="1:8" x14ac:dyDescent="0.25">
      <c r="A5" t="s">
        <v>5</v>
      </c>
      <c r="B5">
        <v>461</v>
      </c>
      <c r="C5">
        <v>18.826000000000001</v>
      </c>
      <c r="D5">
        <v>13.858000000000001</v>
      </c>
      <c r="E5">
        <v>1.256</v>
      </c>
      <c r="F5">
        <v>2.5999999999999999E-2</v>
      </c>
      <c r="G5">
        <f t="shared" si="0"/>
        <v>32.683999999999997</v>
      </c>
      <c r="H5">
        <f t="shared" si="1"/>
        <v>1.7015531453362256</v>
      </c>
    </row>
    <row r="6" spans="1:8" x14ac:dyDescent="0.25">
      <c r="A6" t="s">
        <v>6</v>
      </c>
      <c r="B6">
        <v>300</v>
      </c>
      <c r="C6">
        <v>12.023999999999999</v>
      </c>
      <c r="D6">
        <v>11.7</v>
      </c>
      <c r="E6">
        <v>1.2969999999999999</v>
      </c>
      <c r="F6">
        <v>1.0999999999999999E-2</v>
      </c>
      <c r="G6">
        <f t="shared" si="0"/>
        <v>23.723999999999997</v>
      </c>
      <c r="H6">
        <f t="shared" si="1"/>
        <v>1.8979199999999996</v>
      </c>
    </row>
    <row r="7" spans="1:8" x14ac:dyDescent="0.25">
      <c r="A7" t="s">
        <v>7</v>
      </c>
      <c r="B7">
        <v>660</v>
      </c>
      <c r="C7">
        <v>26.542000000000002</v>
      </c>
      <c r="D7">
        <v>14.87</v>
      </c>
      <c r="E7">
        <v>1.3480000000000001</v>
      </c>
      <c r="F7">
        <v>2.4899999999999999E-2</v>
      </c>
      <c r="G7">
        <f t="shared" si="0"/>
        <v>41.411999999999999</v>
      </c>
      <c r="H7">
        <f t="shared" si="1"/>
        <v>1.5058909090909092</v>
      </c>
    </row>
    <row r="8" spans="1:8" x14ac:dyDescent="0.25">
      <c r="A8" t="s">
        <v>8</v>
      </c>
      <c r="B8">
        <v>175</v>
      </c>
      <c r="C8">
        <v>7.15</v>
      </c>
      <c r="D8">
        <v>8.9890000000000008</v>
      </c>
      <c r="E8">
        <v>1.4419999999999999</v>
      </c>
      <c r="F8">
        <v>0.01</v>
      </c>
      <c r="G8">
        <f>C8+D8</f>
        <v>16.139000000000003</v>
      </c>
      <c r="H8">
        <f>G8/B8 * 24</f>
        <v>2.2133485714285719</v>
      </c>
    </row>
    <row r="9" spans="1:8" x14ac:dyDescent="0.25">
      <c r="A9" t="s">
        <v>9</v>
      </c>
      <c r="B9">
        <v>728</v>
      </c>
      <c r="C9">
        <v>29.099</v>
      </c>
      <c r="D9">
        <v>21.044</v>
      </c>
      <c r="E9">
        <v>1.2330000000000001</v>
      </c>
      <c r="F9">
        <v>4.4900000000000002E-2</v>
      </c>
      <c r="G9">
        <f t="shared" ref="G9:G12" si="2">C9+D9</f>
        <v>50.143000000000001</v>
      </c>
      <c r="H9">
        <f t="shared" ref="H9:H13" si="3">G9/B9 * 24</f>
        <v>1.6530659340659342</v>
      </c>
    </row>
    <row r="10" spans="1:8" x14ac:dyDescent="0.25">
      <c r="A10" t="s">
        <v>10</v>
      </c>
      <c r="B10">
        <v>501</v>
      </c>
      <c r="C10">
        <v>20.062999999999999</v>
      </c>
      <c r="D10">
        <v>16.742000000000001</v>
      </c>
      <c r="E10">
        <v>1.1928000000000001</v>
      </c>
      <c r="F10">
        <v>2.29E-2</v>
      </c>
      <c r="G10">
        <f t="shared" si="2"/>
        <v>36.805</v>
      </c>
      <c r="H10">
        <f t="shared" si="3"/>
        <v>1.7631137724550898</v>
      </c>
    </row>
    <row r="11" spans="1:8" x14ac:dyDescent="0.25">
      <c r="A11" t="s">
        <v>19</v>
      </c>
      <c r="B11">
        <v>758</v>
      </c>
      <c r="C11">
        <v>40.140300000000003</v>
      </c>
      <c r="D11">
        <v>18.498999999999999</v>
      </c>
      <c r="E11">
        <v>1.2302999999999999</v>
      </c>
      <c r="F11">
        <v>2.69E-2</v>
      </c>
      <c r="G11">
        <f t="shared" si="2"/>
        <v>58.639300000000006</v>
      </c>
      <c r="H11">
        <f t="shared" si="3"/>
        <v>1.8566532981530344</v>
      </c>
    </row>
    <row r="12" spans="1:8" x14ac:dyDescent="0.25">
      <c r="A12" t="s">
        <v>11</v>
      </c>
      <c r="B12">
        <v>372</v>
      </c>
      <c r="C12">
        <v>22.456099999999999</v>
      </c>
      <c r="D12">
        <v>11.526899999999999</v>
      </c>
      <c r="E12">
        <v>1.4367000000000001</v>
      </c>
      <c r="F12">
        <v>2.3980000000000001E-2</v>
      </c>
      <c r="G12">
        <f t="shared" si="2"/>
        <v>33.982999999999997</v>
      </c>
      <c r="H12">
        <f t="shared" si="3"/>
        <v>2.1924516129032257</v>
      </c>
    </row>
    <row r="13" spans="1:8" x14ac:dyDescent="0.25">
      <c r="A13" t="s">
        <v>12</v>
      </c>
      <c r="B13">
        <f>SUM(B2:B12)</f>
        <v>5521</v>
      </c>
      <c r="C13">
        <f t="shared" ref="C13:G13" si="4">SUM(C2:C12)</f>
        <v>241.26939999999996</v>
      </c>
      <c r="D13">
        <f t="shared" si="4"/>
        <v>159.20290000000003</v>
      </c>
      <c r="E13">
        <f t="shared" si="4"/>
        <v>14.2608</v>
      </c>
      <c r="F13">
        <f t="shared" si="4"/>
        <v>0.28258</v>
      </c>
      <c r="G13">
        <f t="shared" si="4"/>
        <v>400.47230000000002</v>
      </c>
      <c r="H13">
        <f t="shared" si="3"/>
        <v>1.7408685383082776</v>
      </c>
    </row>
    <row r="14" spans="1:8" x14ac:dyDescent="0.25">
      <c r="D14">
        <f>E13/11</f>
        <v>1.2964363636363636</v>
      </c>
    </row>
    <row r="16" spans="1:8" x14ac:dyDescent="0.25">
      <c r="F16">
        <f>C13/G13</f>
        <v>0.60246214282485944</v>
      </c>
    </row>
    <row r="23" spans="1:6" x14ac:dyDescent="0.25">
      <c r="A23" t="s">
        <v>0</v>
      </c>
      <c r="B23" t="s">
        <v>20</v>
      </c>
      <c r="C23" t="s">
        <v>21</v>
      </c>
      <c r="D23" t="s">
        <v>22</v>
      </c>
      <c r="E23" t="s">
        <v>17</v>
      </c>
      <c r="F23" t="s">
        <v>23</v>
      </c>
    </row>
    <row r="24" spans="1:6" x14ac:dyDescent="0.25">
      <c r="A24" t="s">
        <v>2</v>
      </c>
      <c r="B24">
        <v>667</v>
      </c>
      <c r="C24" s="1">
        <v>27.719000000000001</v>
      </c>
      <c r="D24" s="1">
        <v>17.632999999999999</v>
      </c>
      <c r="E24" s="1">
        <f>C24+D24</f>
        <v>45.352000000000004</v>
      </c>
      <c r="F24" s="1">
        <f>E24/B24 * 24</f>
        <v>1.6318560719640181</v>
      </c>
    </row>
    <row r="25" spans="1:6" x14ac:dyDescent="0.25">
      <c r="A25" t="s">
        <v>3</v>
      </c>
      <c r="B25">
        <v>480</v>
      </c>
      <c r="C25" s="1">
        <v>20.471</v>
      </c>
      <c r="D25" s="1">
        <v>15.55</v>
      </c>
      <c r="E25" s="1">
        <f t="shared" ref="E25:E34" si="5">C25+D25</f>
        <v>36.021000000000001</v>
      </c>
      <c r="F25" s="1">
        <f t="shared" ref="F25:F35" si="6">E25/B25 * 24</f>
        <v>1.80105</v>
      </c>
    </row>
    <row r="26" spans="1:6" x14ac:dyDescent="0.25">
      <c r="A26" t="s">
        <v>4</v>
      </c>
      <c r="B26">
        <v>419</v>
      </c>
      <c r="C26" s="1">
        <v>16.779</v>
      </c>
      <c r="D26" s="1">
        <v>8.7910000000000004</v>
      </c>
      <c r="E26" s="1">
        <f t="shared" si="5"/>
        <v>25.57</v>
      </c>
      <c r="F26" s="1">
        <f t="shared" si="6"/>
        <v>1.4646300715990452</v>
      </c>
    </row>
    <row r="27" spans="1:6" x14ac:dyDescent="0.25">
      <c r="A27" t="s">
        <v>5</v>
      </c>
      <c r="B27">
        <v>461</v>
      </c>
      <c r="C27" s="1">
        <v>18.826000000000001</v>
      </c>
      <c r="D27" s="1">
        <v>13.858000000000001</v>
      </c>
      <c r="E27" s="1">
        <f t="shared" si="5"/>
        <v>32.683999999999997</v>
      </c>
      <c r="F27" s="1">
        <f t="shared" si="6"/>
        <v>1.7015531453362256</v>
      </c>
    </row>
    <row r="28" spans="1:6" x14ac:dyDescent="0.25">
      <c r="A28" t="s">
        <v>6</v>
      </c>
      <c r="B28">
        <v>300</v>
      </c>
      <c r="C28" s="1">
        <v>12.023999999999999</v>
      </c>
      <c r="D28" s="1">
        <v>11.7</v>
      </c>
      <c r="E28" s="1">
        <f t="shared" si="5"/>
        <v>23.723999999999997</v>
      </c>
      <c r="F28" s="1">
        <f t="shared" si="6"/>
        <v>1.8979199999999996</v>
      </c>
    </row>
    <row r="29" spans="1:6" x14ac:dyDescent="0.25">
      <c r="A29" t="s">
        <v>7</v>
      </c>
      <c r="B29">
        <v>660</v>
      </c>
      <c r="C29" s="1">
        <v>26.542000000000002</v>
      </c>
      <c r="D29" s="1">
        <v>14.87</v>
      </c>
      <c r="E29" s="1">
        <f t="shared" si="5"/>
        <v>41.411999999999999</v>
      </c>
      <c r="F29" s="1">
        <f t="shared" si="6"/>
        <v>1.5058909090909092</v>
      </c>
    </row>
    <row r="30" spans="1:6" x14ac:dyDescent="0.25">
      <c r="A30" t="s">
        <v>8</v>
      </c>
      <c r="B30">
        <v>175</v>
      </c>
      <c r="C30" s="1">
        <v>7.15</v>
      </c>
      <c r="D30" s="1">
        <v>8.9890000000000008</v>
      </c>
      <c r="E30" s="1">
        <f t="shared" si="5"/>
        <v>16.139000000000003</v>
      </c>
      <c r="F30" s="1">
        <f t="shared" si="6"/>
        <v>2.2133485714285719</v>
      </c>
    </row>
    <row r="31" spans="1:6" x14ac:dyDescent="0.25">
      <c r="A31" t="s">
        <v>9</v>
      </c>
      <c r="B31">
        <v>728</v>
      </c>
      <c r="C31" s="1">
        <v>29.099</v>
      </c>
      <c r="D31" s="1">
        <v>21.044</v>
      </c>
      <c r="E31" s="1">
        <f t="shared" si="5"/>
        <v>50.143000000000001</v>
      </c>
      <c r="F31" s="1">
        <f t="shared" si="6"/>
        <v>1.6530659340659342</v>
      </c>
    </row>
    <row r="32" spans="1:6" x14ac:dyDescent="0.25">
      <c r="A32" t="s">
        <v>10</v>
      </c>
      <c r="B32">
        <v>501</v>
      </c>
      <c r="C32" s="1">
        <v>20.062999999999999</v>
      </c>
      <c r="D32" s="1">
        <v>16.742000000000001</v>
      </c>
      <c r="E32" s="1">
        <f t="shared" si="5"/>
        <v>36.805</v>
      </c>
      <c r="F32" s="1">
        <f t="shared" si="6"/>
        <v>1.7631137724550898</v>
      </c>
    </row>
    <row r="33" spans="1:6" x14ac:dyDescent="0.25">
      <c r="A33" t="s">
        <v>19</v>
      </c>
      <c r="B33">
        <v>758</v>
      </c>
      <c r="C33" s="1">
        <v>40.140300000000003</v>
      </c>
      <c r="D33" s="1">
        <v>18.498999999999999</v>
      </c>
      <c r="E33" s="1">
        <f t="shared" si="5"/>
        <v>58.639300000000006</v>
      </c>
      <c r="F33" s="1">
        <f t="shared" si="6"/>
        <v>1.8566532981530344</v>
      </c>
    </row>
    <row r="34" spans="1:6" x14ac:dyDescent="0.25">
      <c r="A34" t="s">
        <v>11</v>
      </c>
      <c r="B34">
        <v>372</v>
      </c>
      <c r="C34" s="1">
        <v>22.456099999999999</v>
      </c>
      <c r="D34" s="1">
        <v>11.526899999999999</v>
      </c>
      <c r="E34" s="1">
        <f t="shared" si="5"/>
        <v>33.982999999999997</v>
      </c>
      <c r="F34" s="1">
        <f t="shared" si="6"/>
        <v>2.1924516129032257</v>
      </c>
    </row>
    <row r="35" spans="1:6" x14ac:dyDescent="0.25">
      <c r="A35" t="s">
        <v>12</v>
      </c>
      <c r="B35">
        <f>SUM(B24:B34)</f>
        <v>5521</v>
      </c>
      <c r="C35" s="1">
        <f t="shared" ref="C35:G35" si="7">SUM(C24:C34)</f>
        <v>241.26939999999996</v>
      </c>
      <c r="D35" s="1">
        <f t="shared" si="7"/>
        <v>159.20290000000003</v>
      </c>
      <c r="E35" s="1">
        <f t="shared" si="7"/>
        <v>400.47230000000002</v>
      </c>
      <c r="F35" s="1">
        <f t="shared" si="6"/>
        <v>1.7408685383082776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</dc:creator>
  <cp:lastModifiedBy>karol</cp:lastModifiedBy>
  <dcterms:created xsi:type="dcterms:W3CDTF">2021-05-30T12:54:52Z</dcterms:created>
  <dcterms:modified xsi:type="dcterms:W3CDTF">2021-05-31T18:12:25Z</dcterms:modified>
</cp:coreProperties>
</file>