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Regions" sheetId="1" r:id="rId1"/>
    <sheet name="DemandAndConversion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H2" i="2"/>
  <c r="G2" i="2"/>
  <c r="F2" i="2"/>
  <c r="E2" i="2"/>
  <c r="D2" i="2"/>
</calcChain>
</file>

<file path=xl/sharedStrings.xml><?xml version="1.0" encoding="utf-8"?>
<sst xmlns="http://schemas.openxmlformats.org/spreadsheetml/2006/main" count="22" uniqueCount="15">
  <si>
    <t>f_land_use</t>
  </si>
  <si>
    <t>parameter</t>
  </si>
  <si>
    <t>val_is</t>
  </si>
  <si>
    <t>y_2020</t>
  </si>
  <si>
    <t>y_2050</t>
  </si>
  <si>
    <t>cropland</t>
  </si>
  <si>
    <t>max_land_use_factor</t>
  </si>
  <si>
    <t>rel</t>
  </si>
  <si>
    <t>greenhouse</t>
  </si>
  <si>
    <t>y_2025</t>
  </si>
  <si>
    <t>y_2030</t>
  </si>
  <si>
    <t>y_2035</t>
  </si>
  <si>
    <t>y_2040</t>
  </si>
  <si>
    <t>y_2045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</si>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</sst>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E3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 t="s">
        <v>7</v>
      </c>
      <c r="D2">
        <v>1</v>
      </c>
      <c r="E2">
        <v>1.5</v>
      </c>
    </row>
    <row r="3" spans="1:5" x14ac:dyDescent="0.25">
      <c r="A3" t="s">
        <v>8</v>
      </c>
      <c r="B3" t="s">
        <v>6</v>
      </c>
      <c r="C3" t="s">
        <v>7</v>
      </c>
      <c r="D3">
        <v>1</v>
      </c>
      <c r="E3">
        <v>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B8" sqref="B8"/>
    </sheetView>
  </sheetViews>
  <sheetFormatPr defaultRowHeight="15" x14ac:dyDescent="0.25"/>
  <cols>
    <col min="1" max="1" width="11.5703125" bestFit="1" customWidth="1"/>
    <col min="2" max="2" width="20.140625" bestFit="1" customWidth="1"/>
  </cols>
  <sheetData>
    <row r="1" spans="1:9" x14ac:dyDescent="0.25">
      <c r="A1" s="1" t="s">
        <v>1</v>
      </c>
      <c r="B1" s="1" t="s">
        <v>2</v>
      </c>
      <c r="C1" s="1" t="s">
        <v>3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4</v>
      </c>
    </row>
    <row r="2" spans="1:9" x14ac:dyDescent="0.25">
      <c r="A2" t="s">
        <v>14</v>
      </c>
      <c r="B2" s="2" t="s">
        <v>7</v>
      </c>
      <c r="C2" s="2">
        <v>1</v>
      </c>
      <c r="D2" s="3">
        <f>10642196/(5222847+5156448)</f>
        <v>1.0253293696729884</v>
      </c>
      <c r="E2" s="3">
        <f>10884214/(5222847+5156448)</f>
        <v>1.048646752982741</v>
      </c>
      <c r="F2" s="3">
        <f>11101837/(5222847+5156448)</f>
        <v>1.0696137839805111</v>
      </c>
      <c r="G2" s="3">
        <f>11328285/(5222847+5156448)</f>
        <v>1.0914310654047312</v>
      </c>
      <c r="H2" s="3">
        <f>11557052/(5222847+5156448)</f>
        <v>1.1134717724084342</v>
      </c>
      <c r="I2" s="3">
        <f>11761182/(5222847+5156448)</f>
        <v>1.1331388114510668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Regions</vt:lpstr>
      <vt:lpstr>DemandAndConversions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2024-11-12T09:18:33Z</dcterms:modified>
</cp:coreProperties>
</file>