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880" windowHeight="10080"/>
  </bookViews>
  <sheets>
    <sheet name="DemandAndConversions" sheetId="2" r:id="rId1"/>
    <sheet name="CropProduction" sheetId="1" r:id="rId2"/>
    <sheet name="CattleHerd" sheetId="3" r:id="rId3"/>
    <sheet name="PigHerd" sheetId="4" r:id="rId4"/>
    <sheet name="BroilerHerd" sheetId="5" r:id="rId5"/>
    <sheet name="LayerHerd" sheetId="6" r:id="rId6"/>
    <sheet name="WasteAndCircularity" sheetId="7" r:id="rId7"/>
  </sheet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F13" i="3"/>
  <c r="G13" i="3"/>
  <c r="H13" i="3"/>
  <c r="I13" i="3"/>
  <c r="J13" i="3"/>
  <c r="E14" i="3"/>
  <c r="F14" i="3"/>
  <c r="G14" i="3"/>
  <c r="H14" i="3"/>
  <c r="I14" i="3"/>
  <c r="J14" i="3"/>
  <c r="F12" i="3"/>
  <c r="G12" i="3"/>
  <c r="H12" i="3"/>
  <c r="I12" i="3"/>
  <c r="J12" i="3"/>
  <c r="E12" i="3"/>
  <c r="D13" i="3" l="1"/>
  <c r="D14" i="3"/>
  <c r="D12" i="3"/>
</calcChain>
</file>

<file path=xl/sharedStrings.xml><?xml version="1.0" encoding="utf-8"?>
<sst xmlns="http://schemas.openxmlformats.org/spreadsheetml/2006/main" count="281" uniqueCount="106">
  <si>
    <t>f_food</t>
  </si>
  <si>
    <t>f_food_group</t>
  </si>
  <si>
    <t>parameter</t>
  </si>
  <si>
    <t>val_is</t>
  </si>
  <si>
    <t>y_2020</t>
  </si>
  <si>
    <t>y_2025</t>
  </si>
  <si>
    <t>y_2030</t>
  </si>
  <si>
    <t>y_2035</t>
  </si>
  <si>
    <t>y_2040</t>
  </si>
  <si>
    <t>y_2045</t>
  </si>
  <si>
    <t>y_2050</t>
  </si>
  <si>
    <t>default values</t>
  </si>
  <si>
    <t>Plant-source staples</t>
  </si>
  <si>
    <t>g/cap/day</t>
  </si>
  <si>
    <t>cereals</t>
  </si>
  <si>
    <t>consumption</t>
  </si>
  <si>
    <t>rel</t>
  </si>
  <si>
    <t>Here the consumption (g/cap/day) of different foods can be changed.</t>
  </si>
  <si>
    <t>tubers</t>
  </si>
  <si>
    <t>Most are defined on 'food group' level, which means that changes</t>
  </si>
  <si>
    <t>pulses</t>
  </si>
  <si>
    <t>will affect several foods in the model.</t>
  </si>
  <si>
    <t>vegetable oils</t>
  </si>
  <si>
    <t>Vegetables and fruits</t>
  </si>
  <si>
    <t>Changes are defined in relative terms as a multiple of default values</t>
  </si>
  <si>
    <t>vegetables</t>
  </si>
  <si>
    <t>(=1 gives no change, &gt;1 gives increase and &lt;1 gives decrease)</t>
  </si>
  <si>
    <t>fruits</t>
  </si>
  <si>
    <t>Sweeteners and stimulants</t>
  </si>
  <si>
    <t>sweeteners</t>
  </si>
  <si>
    <t>alcoholic beverages</t>
  </si>
  <si>
    <t>Animal-source foods</t>
  </si>
  <si>
    <t>dairy</t>
  </si>
  <si>
    <t>eggs</t>
  </si>
  <si>
    <t>Pig meat and products</t>
  </si>
  <si>
    <t>Bovine meat and products</t>
  </si>
  <si>
    <t>Mutton/goat meat</t>
  </si>
  <si>
    <t>Poultry meat and products</t>
  </si>
  <si>
    <t>f_crop_group:crop</t>
  </si>
  <si>
    <t>Cereals, winter</t>
  </si>
  <si>
    <t>yield</t>
  </si>
  <si>
    <t>Here the yields (kg/ha) for crop groups in the model can be changed.</t>
  </si>
  <si>
    <t>Cereals, spring</t>
  </si>
  <si>
    <t>Grain legumes</t>
  </si>
  <si>
    <t>Brassicaceae</t>
  </si>
  <si>
    <t>Potatoes</t>
  </si>
  <si>
    <t>Ley</t>
  </si>
  <si>
    <t>Vegetables</t>
  </si>
  <si>
    <t>Berries</t>
  </si>
  <si>
    <t>Fruit trees</t>
  </si>
  <si>
    <t>Vegetables, greenhouse</t>
  </si>
  <si>
    <t>Berries, greenhouse</t>
  </si>
  <si>
    <t>f_animal</t>
  </si>
  <si>
    <t>Milk productivity</t>
  </si>
  <si>
    <t>milk_prod</t>
  </si>
  <si>
    <t>Here the milk productivity (kg/cow/year) can be changed as well as the</t>
  </si>
  <si>
    <t>slaughter weight (kg CW) of different types of cattle. A higher slaughter</t>
  </si>
  <si>
    <t>Meat productivity</t>
  </si>
  <si>
    <t>weight means faster growth and therefore less feed requirements per</t>
  </si>
  <si>
    <t>heifers</t>
  </si>
  <si>
    <t>slaughter_weight</t>
  </si>
  <si>
    <t>kg meat due to lower share of energy needed for maintenence.</t>
  </si>
  <si>
    <t>steers</t>
  </si>
  <si>
    <t>bulls</t>
  </si>
  <si>
    <t>live_weight_slaughter</t>
  </si>
  <si>
    <t>These are tied to the slaughter weights and can't be changed</t>
  </si>
  <si>
    <t>finishing pigs</t>
  </si>
  <si>
    <t>Here slaughter weight (kg CW) of pigs can be changed. A higher slaughter</t>
  </si>
  <si>
    <t>broilers</t>
  </si>
  <si>
    <t>feed_conversion_ratio</t>
  </si>
  <si>
    <t>Here the feed conversion ratio (kg feed/kg live weight gain) can be changed.</t>
  </si>
  <si>
    <t>A lower feed conversion ratio results in lower feed requirements per unit</t>
  </si>
  <si>
    <t>poultry meat produced</t>
  </si>
  <si>
    <t>egg_production</t>
  </si>
  <si>
    <t>Here egg productivity (kg eggs/hen) can be changed.</t>
  </si>
  <si>
    <t>f_feedstock_type</t>
  </si>
  <si>
    <t>f_treatment</t>
  </si>
  <si>
    <t>food waste, household</t>
  </si>
  <si>
    <t>anaerobic digestion</t>
  </si>
  <si>
    <t>treatment_share</t>
  </si>
  <si>
    <t>abs</t>
  </si>
  <si>
    <t>Here the share of different types of waste treatments can be specified</t>
  </si>
  <si>
    <t>composting</t>
  </si>
  <si>
    <t>incineration</t>
  </si>
  <si>
    <t>Values are supplied as % of generated food waste. Make sure that the</t>
  </si>
  <si>
    <t>landfill</t>
  </si>
  <si>
    <t>sum is 100% for each food waste type.</t>
  </si>
  <si>
    <t>food waste, retail</t>
  </si>
  <si>
    <r>
      <rPr>
        <b/>
        <sz val="11"/>
        <color theme="8"/>
        <rFont val="Calibri"/>
        <family val="2"/>
        <scheme val="minor"/>
      </rPr>
      <t xml:space="preserve">NOTE: </t>
    </r>
    <r>
      <rPr>
        <sz val="11"/>
        <color theme="8"/>
        <rFont val="Calibri"/>
        <family val="2"/>
        <scheme val="minor"/>
      </rPr>
      <t>'composting' and 'landfill' are currently not handled in the model</t>
    </r>
  </si>
  <si>
    <t>so no fun increasing those. An increased share of 'anarobic digestion' will</t>
  </si>
  <si>
    <t>result in more digestate (organic fertiliser) available to apply on cropland.</t>
  </si>
  <si>
    <t>food waste, processing</t>
  </si>
  <si>
    <t>Green manure</t>
  </si>
  <si>
    <t>min_in_rot</t>
  </si>
  <si>
    <t>new</t>
  </si>
  <si>
    <t>This parameter controls the minimum share of cropland that must be</t>
  </si>
  <si>
    <t>devoted to N-fixing green manures in each region</t>
  </si>
  <si>
    <t>default values (avg.)</t>
  </si>
  <si>
    <t>kg/ha</t>
  </si>
  <si>
    <t>kg/m2</t>
  </si>
  <si>
    <t>kg dm/ha</t>
  </si>
  <si>
    <t>kg c.w.</t>
  </si>
  <si>
    <t>kg/cow/year</t>
  </si>
  <si>
    <t>kg/hen/year</t>
  </si>
  <si>
    <t>%</t>
  </si>
  <si>
    <t>kg feed/kg live weight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</si>
</sst>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9" formatCode="#,##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7" fillId="2" borderId="0" xfId="0" applyFont="1" applyFill="1"/>
    <xf numFmtId="3" fontId="0" fillId="2" borderId="0" xfId="0" applyNumberFormat="1" applyFill="1" applyAlignment="1">
      <alignment horizontal="center"/>
    </xf>
    <xf numFmtId="169" fontId="0" fillId="2" borderId="0" xfId="0" applyNumberFormat="1" applyFill="1" applyAlignment="1">
      <alignment horizontal="center"/>
    </xf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C17" sqref="C17"/>
    </sheetView>
  </sheetViews>
  <sheetFormatPr defaultRowHeight="15" x14ac:dyDescent="0.25"/>
  <cols>
    <col min="1" max="1" width="24.7109375" style="2" bestFit="1" customWidth="1"/>
    <col min="2" max="2" width="18.7109375" style="2" bestFit="1" customWidth="1"/>
    <col min="3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N1" s="10" t="s">
        <v>11</v>
      </c>
    </row>
    <row r="2" spans="1:16" x14ac:dyDescent="0.25">
      <c r="A2" s="5" t="s">
        <v>12</v>
      </c>
      <c r="F2" s="10"/>
      <c r="G2" s="10"/>
      <c r="H2" s="10"/>
      <c r="I2" s="10"/>
      <c r="J2" s="10"/>
      <c r="K2" s="10"/>
      <c r="L2" s="10"/>
      <c r="N2" s="13" t="s">
        <v>13</v>
      </c>
    </row>
    <row r="3" spans="1:16" x14ac:dyDescent="0.25">
      <c r="B3" s="2" t="s">
        <v>14</v>
      </c>
      <c r="C3" s="2" t="s">
        <v>15</v>
      </c>
      <c r="E3" s="2" t="s">
        <v>16</v>
      </c>
      <c r="F3" s="8">
        <v>1</v>
      </c>
      <c r="G3" s="9"/>
      <c r="H3" s="9"/>
      <c r="I3" s="9"/>
      <c r="J3" s="9"/>
      <c r="K3" s="9"/>
      <c r="L3" s="9">
        <v>1</v>
      </c>
      <c r="N3" s="10">
        <v>133.1</v>
      </c>
      <c r="P3" s="4" t="s">
        <v>17</v>
      </c>
    </row>
    <row r="4" spans="1:16" x14ac:dyDescent="0.25">
      <c r="B4" s="2" t="s">
        <v>18</v>
      </c>
      <c r="C4" s="2" t="s">
        <v>15</v>
      </c>
      <c r="E4" s="2" t="s">
        <v>16</v>
      </c>
      <c r="F4" s="8">
        <v>1</v>
      </c>
      <c r="G4" s="9"/>
      <c r="H4" s="9"/>
      <c r="I4" s="9"/>
      <c r="J4" s="9"/>
      <c r="K4" s="9"/>
      <c r="L4" s="9">
        <v>1</v>
      </c>
      <c r="N4" s="10">
        <v>133.4</v>
      </c>
      <c r="P4" s="4" t="s">
        <v>19</v>
      </c>
    </row>
    <row r="5" spans="1:16" x14ac:dyDescent="0.25">
      <c r="B5" s="2" t="s">
        <v>20</v>
      </c>
      <c r="C5" s="2" t="s">
        <v>15</v>
      </c>
      <c r="E5" s="2" t="s">
        <v>16</v>
      </c>
      <c r="F5" s="8">
        <v>1</v>
      </c>
      <c r="G5" s="9"/>
      <c r="H5" s="9"/>
      <c r="I5" s="9"/>
      <c r="J5" s="9"/>
      <c r="K5" s="9"/>
      <c r="L5" s="9">
        <v>1</v>
      </c>
      <c r="N5" s="10">
        <v>6.1</v>
      </c>
      <c r="P5" s="4" t="s">
        <v>21</v>
      </c>
    </row>
    <row r="6" spans="1:16" x14ac:dyDescent="0.25">
      <c r="B6" s="2" t="s">
        <v>22</v>
      </c>
      <c r="C6" s="2" t="s">
        <v>15</v>
      </c>
      <c r="E6" s="2" t="s">
        <v>16</v>
      </c>
      <c r="F6" s="8">
        <v>1</v>
      </c>
      <c r="G6" s="9"/>
      <c r="H6" s="9"/>
      <c r="I6" s="9"/>
      <c r="J6" s="9"/>
      <c r="K6" s="9"/>
      <c r="L6" s="9">
        <v>1</v>
      </c>
      <c r="N6" s="10">
        <v>29.2</v>
      </c>
    </row>
    <row r="7" spans="1:16" x14ac:dyDescent="0.25">
      <c r="A7" s="5" t="s">
        <v>23</v>
      </c>
      <c r="F7" s="8"/>
      <c r="G7" s="8"/>
      <c r="H7" s="8"/>
      <c r="I7" s="8"/>
      <c r="J7" s="8"/>
      <c r="K7" s="8"/>
      <c r="L7" s="8"/>
      <c r="N7" s="10"/>
      <c r="P7" s="4" t="s">
        <v>24</v>
      </c>
    </row>
    <row r="8" spans="1:16" x14ac:dyDescent="0.25">
      <c r="B8" s="2" t="s">
        <v>25</v>
      </c>
      <c r="C8" s="2" t="s">
        <v>15</v>
      </c>
      <c r="E8" s="2" t="s">
        <v>16</v>
      </c>
      <c r="F8" s="8">
        <v>1</v>
      </c>
      <c r="G8" s="9"/>
      <c r="H8" s="9"/>
      <c r="I8" s="9"/>
      <c r="J8" s="9"/>
      <c r="K8" s="9"/>
      <c r="L8" s="9">
        <v>1</v>
      </c>
      <c r="N8" s="10">
        <v>146.6</v>
      </c>
      <c r="P8" s="4" t="s">
        <v>26</v>
      </c>
    </row>
    <row r="9" spans="1:16" x14ac:dyDescent="0.25">
      <c r="B9" s="2" t="s">
        <v>27</v>
      </c>
      <c r="C9" s="2" t="s">
        <v>15</v>
      </c>
      <c r="E9" s="2" t="s">
        <v>16</v>
      </c>
      <c r="F9" s="8">
        <v>1</v>
      </c>
      <c r="G9" s="9"/>
      <c r="H9" s="9"/>
      <c r="I9" s="9"/>
      <c r="J9" s="9"/>
      <c r="K9" s="9"/>
      <c r="L9" s="9">
        <v>1</v>
      </c>
      <c r="N9" s="10">
        <v>29.4</v>
      </c>
    </row>
    <row r="10" spans="1:16" x14ac:dyDescent="0.25">
      <c r="A10" s="5" t="s">
        <v>28</v>
      </c>
      <c r="F10" s="8"/>
      <c r="G10" s="8"/>
      <c r="H10" s="8"/>
      <c r="I10" s="8"/>
      <c r="J10" s="8"/>
      <c r="K10" s="8"/>
      <c r="L10" s="8"/>
      <c r="N10" s="10"/>
    </row>
    <row r="11" spans="1:16" x14ac:dyDescent="0.25">
      <c r="B11" s="2" t="s">
        <v>29</v>
      </c>
      <c r="C11" s="2" t="s">
        <v>15</v>
      </c>
      <c r="E11" s="2" t="s">
        <v>16</v>
      </c>
      <c r="F11" s="8">
        <v>1</v>
      </c>
      <c r="G11" s="9"/>
      <c r="H11" s="9"/>
      <c r="I11" s="9"/>
      <c r="J11" s="9"/>
      <c r="K11" s="9"/>
      <c r="L11" s="9">
        <v>1</v>
      </c>
      <c r="N11" s="10">
        <v>90.3</v>
      </c>
    </row>
    <row r="12" spans="1:16" x14ac:dyDescent="0.25">
      <c r="B12" s="2" t="s">
        <v>30</v>
      </c>
      <c r="C12" s="2" t="s">
        <v>15</v>
      </c>
      <c r="E12" s="2" t="s">
        <v>16</v>
      </c>
      <c r="F12" s="8">
        <v>1</v>
      </c>
      <c r="G12" s="9"/>
      <c r="H12" s="9"/>
      <c r="I12" s="9"/>
      <c r="J12" s="9"/>
      <c r="K12" s="9"/>
      <c r="L12" s="9">
        <v>1</v>
      </c>
      <c r="N12" s="10">
        <v>207.7</v>
      </c>
    </row>
    <row r="13" spans="1:16" x14ac:dyDescent="0.25">
      <c r="A13" s="5" t="s">
        <v>31</v>
      </c>
      <c r="F13" s="8"/>
      <c r="G13" s="8"/>
      <c r="H13" s="8"/>
      <c r="I13" s="8"/>
      <c r="J13" s="8"/>
      <c r="K13" s="8"/>
      <c r="L13" s="8"/>
      <c r="N13" s="10"/>
    </row>
    <row r="14" spans="1:16" x14ac:dyDescent="0.25">
      <c r="B14" s="2" t="s">
        <v>32</v>
      </c>
      <c r="C14" s="2" t="s">
        <v>15</v>
      </c>
      <c r="E14" s="2" t="s">
        <v>16</v>
      </c>
      <c r="F14" s="8">
        <v>1</v>
      </c>
      <c r="G14" s="9"/>
      <c r="H14" s="9"/>
      <c r="I14" s="9"/>
      <c r="J14" s="9"/>
      <c r="K14" s="9"/>
      <c r="L14" s="9">
        <v>1</v>
      </c>
      <c r="N14" s="10">
        <v>334.9</v>
      </c>
    </row>
    <row r="15" spans="1:16" x14ac:dyDescent="0.25">
      <c r="B15" s="2" t="s">
        <v>33</v>
      </c>
      <c r="C15" s="2" t="s">
        <v>15</v>
      </c>
      <c r="E15" s="2" t="s">
        <v>16</v>
      </c>
      <c r="F15" s="8">
        <v>1</v>
      </c>
      <c r="G15" s="9"/>
      <c r="H15" s="9"/>
      <c r="I15" s="9"/>
      <c r="J15" s="9"/>
      <c r="K15" s="9"/>
      <c r="L15" s="9">
        <v>1</v>
      </c>
      <c r="N15" s="10">
        <v>30.9</v>
      </c>
    </row>
    <row r="16" spans="1:16" x14ac:dyDescent="0.25">
      <c r="A16" s="2" t="s">
        <v>34</v>
      </c>
      <c r="C16" s="2" t="s">
        <v>15</v>
      </c>
      <c r="E16" s="2" t="s">
        <v>16</v>
      </c>
      <c r="F16" s="8">
        <v>1</v>
      </c>
      <c r="G16" s="9"/>
      <c r="H16" s="9"/>
      <c r="I16" s="9"/>
      <c r="J16" s="9"/>
      <c r="K16" s="9"/>
      <c r="L16" s="9">
        <v>1</v>
      </c>
      <c r="N16" s="10">
        <v>60.6</v>
      </c>
    </row>
    <row r="17" spans="1:14" x14ac:dyDescent="0.25">
      <c r="A17" s="2" t="s">
        <v>35</v>
      </c>
      <c r="C17" s="2" t="s">
        <v>15</v>
      </c>
      <c r="E17" s="2" t="s">
        <v>16</v>
      </c>
      <c r="F17" s="8">
        <v>1</v>
      </c>
      <c r="G17" s="9"/>
      <c r="H17" s="9"/>
      <c r="I17" s="9"/>
      <c r="J17" s="9"/>
      <c r="K17" s="9"/>
      <c r="L17" s="9">
        <v>1</v>
      </c>
      <c r="N17" s="10">
        <v>39.9</v>
      </c>
    </row>
    <row r="18" spans="1:14" x14ac:dyDescent="0.25">
      <c r="A18" s="2" t="s">
        <v>36</v>
      </c>
      <c r="C18" s="2" t="s">
        <v>15</v>
      </c>
      <c r="E18" s="2" t="s">
        <v>16</v>
      </c>
      <c r="F18" s="8">
        <v>1</v>
      </c>
      <c r="G18" s="9"/>
      <c r="H18" s="9"/>
      <c r="I18" s="9"/>
      <c r="J18" s="9"/>
      <c r="K18" s="9"/>
      <c r="L18" s="9">
        <v>1</v>
      </c>
      <c r="N18" s="10">
        <v>2.1</v>
      </c>
    </row>
    <row r="19" spans="1:14" x14ac:dyDescent="0.25">
      <c r="A19" s="2" t="s">
        <v>37</v>
      </c>
      <c r="C19" s="2" t="s">
        <v>15</v>
      </c>
      <c r="E19" s="2" t="s">
        <v>16</v>
      </c>
      <c r="F19" s="8">
        <v>1</v>
      </c>
      <c r="G19" s="9"/>
      <c r="H19" s="9"/>
      <c r="I19" s="9"/>
      <c r="J19" s="9"/>
      <c r="K19" s="9"/>
      <c r="L19" s="9">
        <v>1</v>
      </c>
      <c r="N19" s="10">
        <v>49.5</v>
      </c>
    </row>
    <row r="23" spans="1:14" x14ac:dyDescent="0.25">
      <c r="A23" s="6"/>
    </row>
    <row r="24" spans="1:14" x14ac:dyDescent="0.25">
      <c r="A24" s="6"/>
    </row>
  </sheetData>
  <sheetProtection algorithmName="SHA-512" hashValue="0anSBvYozvFRWYHvlnsoR0E6t6v4QF21wzYpev5WI9pSsFQ+wpd1vsGYo06ljdhqkpQoP0zdTpO7qpVKLn8QbQ==" saltValue="NltYLWMiAfuQJyxA2M9jxg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J21" sqref="J21"/>
    </sheetView>
  </sheetViews>
  <sheetFormatPr defaultRowHeight="15" x14ac:dyDescent="0.25"/>
  <cols>
    <col min="1" max="1" width="23" style="2" bestFit="1" customWidth="1"/>
    <col min="2" max="2" width="10.7109375" style="2" bestFit="1" customWidth="1"/>
    <col min="3" max="16384" width="9.140625" style="2"/>
  </cols>
  <sheetData>
    <row r="1" spans="1:14" x14ac:dyDescent="0.25">
      <c r="A1" s="1" t="s">
        <v>38</v>
      </c>
      <c r="B1" s="1" t="s">
        <v>2</v>
      </c>
      <c r="C1" s="1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L1" s="10" t="s">
        <v>97</v>
      </c>
    </row>
    <row r="2" spans="1:14" x14ac:dyDescent="0.25">
      <c r="A2" s="1"/>
      <c r="B2" s="1"/>
      <c r="C2" s="1"/>
      <c r="D2" s="7"/>
      <c r="E2" s="7"/>
      <c r="F2" s="7"/>
      <c r="G2" s="7"/>
      <c r="H2" s="7"/>
      <c r="I2" s="7"/>
      <c r="J2" s="7"/>
      <c r="L2" s="13" t="s">
        <v>98</v>
      </c>
    </row>
    <row r="3" spans="1:14" x14ac:dyDescent="0.25">
      <c r="A3" s="2" t="s">
        <v>39</v>
      </c>
      <c r="B3" s="2" t="s">
        <v>40</v>
      </c>
      <c r="C3" s="2" t="s">
        <v>16</v>
      </c>
      <c r="D3" s="11">
        <v>1</v>
      </c>
      <c r="E3" s="12"/>
      <c r="F3" s="12"/>
      <c r="G3" s="12"/>
      <c r="H3" s="12"/>
      <c r="I3" s="12"/>
      <c r="J3" s="12">
        <v>1</v>
      </c>
      <c r="L3" s="18">
        <v>6915.2247850000003</v>
      </c>
      <c r="N3" s="4" t="s">
        <v>41</v>
      </c>
    </row>
    <row r="4" spans="1:14" x14ac:dyDescent="0.25">
      <c r="A4" s="2" t="s">
        <v>42</v>
      </c>
      <c r="B4" s="2" t="s">
        <v>40</v>
      </c>
      <c r="C4" s="2" t="s">
        <v>16</v>
      </c>
      <c r="D4" s="11">
        <v>1</v>
      </c>
      <c r="E4" s="12"/>
      <c r="F4" s="12"/>
      <c r="G4" s="12"/>
      <c r="H4" s="12"/>
      <c r="I4" s="12"/>
      <c r="J4" s="12">
        <v>1</v>
      </c>
      <c r="L4" s="18">
        <v>4641.2983690000001</v>
      </c>
    </row>
    <row r="5" spans="1:14" x14ac:dyDescent="0.25">
      <c r="A5" s="2" t="s">
        <v>43</v>
      </c>
      <c r="B5" s="2" t="s">
        <v>40</v>
      </c>
      <c r="C5" s="2" t="s">
        <v>16</v>
      </c>
      <c r="D5" s="11">
        <v>1</v>
      </c>
      <c r="E5" s="12"/>
      <c r="F5" s="12"/>
      <c r="G5" s="12"/>
      <c r="H5" s="12"/>
      <c r="I5" s="12"/>
      <c r="J5" s="12">
        <v>1</v>
      </c>
      <c r="L5" s="18">
        <v>3338.21137</v>
      </c>
      <c r="N5" s="4" t="s">
        <v>24</v>
      </c>
    </row>
    <row r="6" spans="1:14" x14ac:dyDescent="0.25">
      <c r="A6" s="2" t="s">
        <v>44</v>
      </c>
      <c r="B6" s="2" t="s">
        <v>40</v>
      </c>
      <c r="C6" s="2" t="s">
        <v>16</v>
      </c>
      <c r="D6" s="11">
        <v>1</v>
      </c>
      <c r="E6" s="12"/>
      <c r="F6" s="12"/>
      <c r="G6" s="12"/>
      <c r="H6" s="12"/>
      <c r="I6" s="12"/>
      <c r="J6" s="12">
        <v>1</v>
      </c>
      <c r="L6" s="18">
        <v>3301.9742179999998</v>
      </c>
      <c r="N6" s="4" t="s">
        <v>26</v>
      </c>
    </row>
    <row r="7" spans="1:14" x14ac:dyDescent="0.25">
      <c r="A7" s="2" t="s">
        <v>45</v>
      </c>
      <c r="B7" s="2" t="s">
        <v>40</v>
      </c>
      <c r="C7" s="2" t="s">
        <v>16</v>
      </c>
      <c r="D7" s="11">
        <v>1</v>
      </c>
      <c r="E7" s="12"/>
      <c r="F7" s="12"/>
      <c r="G7" s="12"/>
      <c r="H7" s="12"/>
      <c r="I7" s="12"/>
      <c r="J7" s="12">
        <v>1</v>
      </c>
      <c r="L7" s="18">
        <v>38501.085951000001</v>
      </c>
    </row>
    <row r="8" spans="1:14" x14ac:dyDescent="0.25">
      <c r="A8" s="2" t="s">
        <v>46</v>
      </c>
      <c r="B8" s="2" t="s">
        <v>40</v>
      </c>
      <c r="C8" s="2" t="s">
        <v>16</v>
      </c>
      <c r="D8" s="11">
        <v>1</v>
      </c>
      <c r="E8" s="12"/>
      <c r="F8" s="12"/>
      <c r="G8" s="12"/>
      <c r="H8" s="12"/>
      <c r="I8" s="12"/>
      <c r="J8" s="12">
        <v>1</v>
      </c>
      <c r="L8" s="18">
        <v>4960.5618260000001</v>
      </c>
      <c r="M8" s="20" t="s">
        <v>100</v>
      </c>
    </row>
    <row r="9" spans="1:14" x14ac:dyDescent="0.25">
      <c r="A9" s="2" t="s">
        <v>47</v>
      </c>
      <c r="B9" s="2" t="s">
        <v>40</v>
      </c>
      <c r="C9" s="2" t="s">
        <v>16</v>
      </c>
      <c r="D9" s="11">
        <v>1</v>
      </c>
      <c r="E9" s="12"/>
      <c r="F9" s="12"/>
      <c r="G9" s="12"/>
      <c r="H9" s="12"/>
      <c r="I9" s="12"/>
      <c r="J9" s="12">
        <v>1</v>
      </c>
      <c r="L9" s="18">
        <v>30792.637392000001</v>
      </c>
      <c r="M9" s="21"/>
    </row>
    <row r="10" spans="1:14" x14ac:dyDescent="0.25">
      <c r="A10" s="2" t="s">
        <v>48</v>
      </c>
      <c r="B10" s="2" t="s">
        <v>40</v>
      </c>
      <c r="C10" s="2" t="s">
        <v>16</v>
      </c>
      <c r="D10" s="11">
        <v>1</v>
      </c>
      <c r="E10" s="12"/>
      <c r="F10" s="12"/>
      <c r="G10" s="12"/>
      <c r="H10" s="12"/>
      <c r="I10" s="12"/>
      <c r="J10" s="12">
        <v>1</v>
      </c>
      <c r="L10" s="18">
        <v>6024.6128529999996</v>
      </c>
      <c r="M10" s="21"/>
    </row>
    <row r="11" spans="1:14" x14ac:dyDescent="0.25">
      <c r="A11" s="2" t="s">
        <v>49</v>
      </c>
      <c r="B11" s="2" t="s">
        <v>40</v>
      </c>
      <c r="C11" s="2" t="s">
        <v>16</v>
      </c>
      <c r="D11" s="11">
        <v>1</v>
      </c>
      <c r="E11" s="12"/>
      <c r="F11" s="12"/>
      <c r="G11" s="12"/>
      <c r="H11" s="12"/>
      <c r="I11" s="12"/>
      <c r="J11" s="12">
        <v>1</v>
      </c>
      <c r="L11" s="18">
        <v>16037.315522000001</v>
      </c>
      <c r="M11" s="21"/>
    </row>
    <row r="12" spans="1:14" x14ac:dyDescent="0.25">
      <c r="A12" s="2" t="s">
        <v>50</v>
      </c>
      <c r="B12" s="2" t="s">
        <v>40</v>
      </c>
      <c r="C12" s="2" t="s">
        <v>16</v>
      </c>
      <c r="D12" s="11">
        <v>1</v>
      </c>
      <c r="E12" s="12"/>
      <c r="F12" s="12"/>
      <c r="G12" s="12"/>
      <c r="H12" s="12"/>
      <c r="I12" s="12"/>
      <c r="J12" s="12">
        <v>1</v>
      </c>
      <c r="L12" s="18">
        <v>38.250456999999997</v>
      </c>
      <c r="M12" s="20" t="s">
        <v>99</v>
      </c>
    </row>
    <row r="13" spans="1:14" x14ac:dyDescent="0.25">
      <c r="A13" s="2" t="s">
        <v>51</v>
      </c>
      <c r="B13" s="2" t="s">
        <v>40</v>
      </c>
      <c r="C13" s="2" t="s">
        <v>16</v>
      </c>
      <c r="D13" s="11">
        <v>1</v>
      </c>
      <c r="E13" s="12"/>
      <c r="F13" s="12"/>
      <c r="G13" s="12"/>
      <c r="H13" s="12"/>
      <c r="I13" s="12"/>
      <c r="J13" s="12">
        <v>1</v>
      </c>
      <c r="L13" s="19">
        <v>3.1608179999999999</v>
      </c>
      <c r="M13" s="20" t="s">
        <v>99</v>
      </c>
    </row>
    <row r="15" spans="1:14" x14ac:dyDescent="0.25">
      <c r="A15" s="2" t="s">
        <v>92</v>
      </c>
      <c r="B15" s="2" t="s">
        <v>93</v>
      </c>
      <c r="C15" s="2" t="s">
        <v>94</v>
      </c>
      <c r="D15" s="8">
        <v>0</v>
      </c>
      <c r="E15" s="16"/>
      <c r="F15" s="16"/>
      <c r="G15" s="16"/>
      <c r="H15" s="16"/>
      <c r="I15" s="16"/>
      <c r="J15" s="15">
        <v>0</v>
      </c>
      <c r="L15" s="10">
        <v>0</v>
      </c>
      <c r="M15" s="17" t="s">
        <v>104</v>
      </c>
      <c r="N15" s="4" t="s">
        <v>95</v>
      </c>
    </row>
    <row r="16" spans="1:14" x14ac:dyDescent="0.25">
      <c r="N16" s="4" t="s">
        <v>96</v>
      </c>
    </row>
  </sheetData>
  <sheetProtection algorithmName="SHA-512" hashValue="8GHcCfMN/MsA2uzQMllaN5P6RN1WI/27Lf2JetCQWHAXyTpcNxMMJNHL2qKPFVZmHXQD5tkoXK3rsV1Bcupfmg==" saltValue="ZenzDx5KG9qTGWOYcB1RqQ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K11" sqref="K11"/>
    </sheetView>
  </sheetViews>
  <sheetFormatPr defaultRowHeight="15" x14ac:dyDescent="0.25"/>
  <cols>
    <col min="1" max="1" width="9.140625" style="2"/>
    <col min="2" max="2" width="21" style="2" bestFit="1" customWidth="1"/>
    <col min="3" max="16384" width="9.140625" style="2"/>
  </cols>
  <sheetData>
    <row r="1" spans="1:15" x14ac:dyDescent="0.25">
      <c r="A1" s="1" t="s">
        <v>52</v>
      </c>
      <c r="B1" s="1" t="s">
        <v>2</v>
      </c>
      <c r="C1" s="1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L1" s="10" t="s">
        <v>97</v>
      </c>
    </row>
    <row r="2" spans="1:15" x14ac:dyDescent="0.25">
      <c r="A2" s="5" t="s">
        <v>53</v>
      </c>
      <c r="D2" s="10"/>
      <c r="E2" s="10"/>
      <c r="F2" s="10"/>
      <c r="G2" s="10"/>
      <c r="H2" s="10"/>
      <c r="I2" s="10"/>
      <c r="J2" s="10"/>
      <c r="L2" s="13"/>
    </row>
    <row r="3" spans="1:15" x14ac:dyDescent="0.25">
      <c r="B3" s="2" t="s">
        <v>54</v>
      </c>
      <c r="C3" s="2" t="s">
        <v>16</v>
      </c>
      <c r="D3" s="8">
        <v>1</v>
      </c>
      <c r="E3" s="9"/>
      <c r="F3" s="9"/>
      <c r="G3" s="9"/>
      <c r="H3" s="9"/>
      <c r="I3" s="9"/>
      <c r="J3" s="9">
        <v>1</v>
      </c>
      <c r="L3" s="18">
        <v>8819.5001499999998</v>
      </c>
      <c r="M3" s="17" t="s">
        <v>102</v>
      </c>
      <c r="N3" s="17"/>
      <c r="O3" s="4" t="s">
        <v>55</v>
      </c>
    </row>
    <row r="4" spans="1:15" x14ac:dyDescent="0.25">
      <c r="D4" s="8"/>
      <c r="E4" s="10"/>
      <c r="F4" s="10"/>
      <c r="G4" s="10"/>
      <c r="H4" s="10"/>
      <c r="I4" s="8"/>
      <c r="O4" s="4" t="s">
        <v>56</v>
      </c>
    </row>
    <row r="5" spans="1:15" x14ac:dyDescent="0.25">
      <c r="A5" s="5" t="s">
        <v>57</v>
      </c>
      <c r="D5" s="10"/>
      <c r="E5" s="10"/>
      <c r="F5" s="10"/>
      <c r="G5" s="10"/>
      <c r="H5" s="10"/>
      <c r="I5" s="10"/>
      <c r="J5" s="10"/>
      <c r="O5" s="4" t="s">
        <v>58</v>
      </c>
    </row>
    <row r="6" spans="1:15" x14ac:dyDescent="0.25">
      <c r="A6" s="3" t="s">
        <v>59</v>
      </c>
      <c r="B6" s="2" t="s">
        <v>60</v>
      </c>
      <c r="C6" s="2" t="s">
        <v>16</v>
      </c>
      <c r="D6" s="8">
        <v>1</v>
      </c>
      <c r="E6" s="9"/>
      <c r="F6" s="9"/>
      <c r="G6" s="9"/>
      <c r="H6" s="9"/>
      <c r="I6" s="9"/>
      <c r="J6" s="9">
        <v>1</v>
      </c>
      <c r="L6" s="22">
        <v>305.63752899999997</v>
      </c>
      <c r="M6" s="17" t="s">
        <v>101</v>
      </c>
      <c r="N6" s="17"/>
      <c r="O6" s="4" t="s">
        <v>61</v>
      </c>
    </row>
    <row r="7" spans="1:15" x14ac:dyDescent="0.25">
      <c r="A7" s="3" t="s">
        <v>62</v>
      </c>
      <c r="B7" s="2" t="s">
        <v>60</v>
      </c>
      <c r="C7" s="2" t="s">
        <v>16</v>
      </c>
      <c r="D7" s="8">
        <v>1</v>
      </c>
      <c r="E7" s="9"/>
      <c r="F7" s="9"/>
      <c r="G7" s="9"/>
      <c r="H7" s="9"/>
      <c r="I7" s="9"/>
      <c r="J7" s="9">
        <v>1</v>
      </c>
      <c r="L7" s="22">
        <v>330.03043400000001</v>
      </c>
      <c r="M7" s="17" t="s">
        <v>101</v>
      </c>
      <c r="N7" s="17"/>
    </row>
    <row r="8" spans="1:15" x14ac:dyDescent="0.25">
      <c r="A8" s="3" t="s">
        <v>63</v>
      </c>
      <c r="B8" s="2" t="s">
        <v>60</v>
      </c>
      <c r="C8" s="2" t="s">
        <v>16</v>
      </c>
      <c r="D8" s="8">
        <v>1</v>
      </c>
      <c r="E8" s="9"/>
      <c r="F8" s="9"/>
      <c r="G8" s="9"/>
      <c r="H8" s="9"/>
      <c r="I8" s="9"/>
      <c r="J8" s="9">
        <v>1</v>
      </c>
      <c r="L8" s="22">
        <v>340.58024699999999</v>
      </c>
      <c r="M8" s="17" t="s">
        <v>101</v>
      </c>
      <c r="N8" s="17"/>
      <c r="O8" s="4" t="s">
        <v>24</v>
      </c>
    </row>
    <row r="9" spans="1:15" x14ac:dyDescent="0.25">
      <c r="D9" s="10"/>
      <c r="E9" s="10"/>
      <c r="F9" s="10"/>
      <c r="G9" s="10"/>
      <c r="H9" s="10"/>
      <c r="I9" s="10"/>
      <c r="J9" s="10"/>
      <c r="O9" s="4" t="s">
        <v>26</v>
      </c>
    </row>
    <row r="10" spans="1:15" x14ac:dyDescent="0.25">
      <c r="D10" s="10"/>
      <c r="E10" s="10"/>
      <c r="F10" s="10"/>
      <c r="G10" s="10"/>
      <c r="H10" s="10"/>
      <c r="I10" s="10"/>
      <c r="J10" s="10"/>
    </row>
    <row r="11" spans="1:15" x14ac:dyDescent="0.25">
      <c r="D11" s="10"/>
      <c r="E11" s="10"/>
      <c r="F11" s="10"/>
      <c r="G11" s="10"/>
      <c r="H11" s="10"/>
      <c r="I11" s="10"/>
      <c r="J11" s="10"/>
    </row>
    <row r="12" spans="1:15" x14ac:dyDescent="0.25">
      <c r="A12" s="3" t="s">
        <v>59</v>
      </c>
      <c r="B12" s="3" t="s">
        <v>64</v>
      </c>
      <c r="C12" s="2" t="s">
        <v>16</v>
      </c>
      <c r="D12" s="8">
        <f>IF(D6&lt;&gt;"", D6, "")</f>
        <v>1</v>
      </c>
      <c r="E12" s="8" t="str">
        <f>IF(E6&lt;&gt;"", E6, "nan")</f>
        <v>nan</v>
      </c>
      <c r="F12" s="8" t="str">
        <f t="shared" ref="F12:J12" si="0">IF(F6&lt;&gt;"", F6, "nan")</f>
        <v>nan</v>
      </c>
      <c r="G12" s="8" t="str">
        <f t="shared" si="0"/>
        <v>nan</v>
      </c>
      <c r="H12" s="8" t="str">
        <f t="shared" si="0"/>
        <v>nan</v>
      </c>
      <c r="I12" s="8" t="str">
        <f t="shared" si="0"/>
        <v>nan</v>
      </c>
      <c r="J12" s="8">
        <f t="shared" si="0"/>
        <v>1</v>
      </c>
      <c r="O12" s="4" t="s">
        <v>65</v>
      </c>
    </row>
    <row r="13" spans="1:15" x14ac:dyDescent="0.25">
      <c r="A13" s="3" t="s">
        <v>62</v>
      </c>
      <c r="B13" s="3" t="s">
        <v>64</v>
      </c>
      <c r="C13" s="2" t="s">
        <v>16</v>
      </c>
      <c r="D13" s="8">
        <f>IF(D7&lt;&gt;"", D7, "")</f>
        <v>1</v>
      </c>
      <c r="E13" s="8" t="str">
        <f t="shared" ref="E13:J13" si="1">IF(E7&lt;&gt;"", E7, "nan")</f>
        <v>nan</v>
      </c>
      <c r="F13" s="8" t="str">
        <f t="shared" si="1"/>
        <v>nan</v>
      </c>
      <c r="G13" s="8" t="str">
        <f t="shared" si="1"/>
        <v>nan</v>
      </c>
      <c r="H13" s="8" t="str">
        <f t="shared" si="1"/>
        <v>nan</v>
      </c>
      <c r="I13" s="8" t="str">
        <f t="shared" si="1"/>
        <v>nan</v>
      </c>
      <c r="J13" s="8">
        <f t="shared" si="1"/>
        <v>1</v>
      </c>
    </row>
    <row r="14" spans="1:15" x14ac:dyDescent="0.25">
      <c r="A14" s="3" t="s">
        <v>63</v>
      </c>
      <c r="B14" s="3" t="s">
        <v>64</v>
      </c>
      <c r="C14" s="2" t="s">
        <v>16</v>
      </c>
      <c r="D14" s="8">
        <f>IF(D8&lt;&gt;"", D8, "")</f>
        <v>1</v>
      </c>
      <c r="E14" s="8" t="str">
        <f t="shared" ref="E14:J14" si="2">IF(E8&lt;&gt;"", E8, "nan")</f>
        <v>nan</v>
      </c>
      <c r="F14" s="8" t="str">
        <f t="shared" si="2"/>
        <v>nan</v>
      </c>
      <c r="G14" s="8" t="str">
        <f t="shared" si="2"/>
        <v>nan</v>
      </c>
      <c r="H14" s="8" t="str">
        <f t="shared" si="2"/>
        <v>nan</v>
      </c>
      <c r="I14" s="8" t="str">
        <f t="shared" si="2"/>
        <v>nan</v>
      </c>
      <c r="J14" s="8">
        <f t="shared" si="2"/>
        <v>1</v>
      </c>
    </row>
  </sheetData>
  <sheetProtection algorithmName="SHA-512" hashValue="bestvgzoQdwAZCbetzMm+CRAd95KLqEB2bLWAYA3c5L3Gni2QCTJVOJRydBJFTj67igoBpCTFOvABhCBdO/+gQ==" saltValue="R55syuI12qZjCKM5O2Xir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L10" sqref="L10"/>
    </sheetView>
  </sheetViews>
  <sheetFormatPr defaultRowHeight="15" x14ac:dyDescent="0.25"/>
  <cols>
    <col min="1" max="1" width="12.7109375" style="2" bestFit="1" customWidth="1"/>
    <col min="2" max="2" width="16.5703125" style="2" bestFit="1" customWidth="1"/>
    <col min="3" max="16384" width="9.140625" style="2"/>
  </cols>
  <sheetData>
    <row r="1" spans="1:14" x14ac:dyDescent="0.25">
      <c r="A1" s="1" t="s">
        <v>52</v>
      </c>
      <c r="B1" s="1" t="s">
        <v>2</v>
      </c>
      <c r="C1" s="1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L1" s="10" t="s">
        <v>97</v>
      </c>
    </row>
    <row r="2" spans="1:14" x14ac:dyDescent="0.25">
      <c r="A2" s="1"/>
      <c r="B2" s="1"/>
      <c r="C2" s="1"/>
      <c r="D2" s="7"/>
      <c r="E2" s="7"/>
      <c r="F2" s="7"/>
      <c r="G2" s="7"/>
      <c r="H2" s="7"/>
      <c r="I2" s="7"/>
      <c r="J2" s="7"/>
      <c r="L2" s="13" t="s">
        <v>101</v>
      </c>
    </row>
    <row r="3" spans="1:14" x14ac:dyDescent="0.25">
      <c r="A3" s="2" t="s">
        <v>66</v>
      </c>
      <c r="B3" s="2" t="s">
        <v>60</v>
      </c>
      <c r="C3" s="2" t="s">
        <v>16</v>
      </c>
      <c r="D3" s="8">
        <v>1</v>
      </c>
      <c r="E3" s="9"/>
      <c r="F3" s="9"/>
      <c r="G3" s="9"/>
      <c r="H3" s="9"/>
      <c r="I3" s="9"/>
      <c r="J3" s="9">
        <v>1</v>
      </c>
      <c r="L3" s="8">
        <v>91.809441000000007</v>
      </c>
      <c r="N3" s="4" t="s">
        <v>67</v>
      </c>
    </row>
    <row r="4" spans="1:14" x14ac:dyDescent="0.25">
      <c r="N4" s="4" t="s">
        <v>58</v>
      </c>
    </row>
    <row r="5" spans="1:14" x14ac:dyDescent="0.25">
      <c r="N5" s="4" t="s">
        <v>61</v>
      </c>
    </row>
    <row r="7" spans="1:14" x14ac:dyDescent="0.25">
      <c r="N7" s="4" t="s">
        <v>24</v>
      </c>
    </row>
    <row r="8" spans="1:14" x14ac:dyDescent="0.25">
      <c r="N8" s="4" t="s">
        <v>26</v>
      </c>
    </row>
  </sheetData>
  <sheetProtection algorithmName="SHA-512" hashValue="Z5pnxQojndoqDWwvsbqiVRJsFAAK4dJLsU7bnl29/zJynlNLRzUyyX38MyjEPy6Ok8q1dNFLIPaE7Fbt44ltxw==" saltValue="VTJ3riS8oAA3yGamuZCi6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M6" sqref="M6"/>
    </sheetView>
  </sheetViews>
  <sheetFormatPr defaultRowHeight="15" x14ac:dyDescent="0.25"/>
  <cols>
    <col min="1" max="1" width="8.7109375" style="2" bestFit="1" customWidth="1"/>
    <col min="2" max="2" width="21.42578125" style="2" bestFit="1" customWidth="1"/>
    <col min="3" max="3" width="6" style="2" bestFit="1" customWidth="1"/>
    <col min="4" max="16384" width="9.140625" style="2"/>
  </cols>
  <sheetData>
    <row r="1" spans="1:14" x14ac:dyDescent="0.25">
      <c r="A1" s="1" t="s">
        <v>52</v>
      </c>
      <c r="B1" s="1" t="s">
        <v>2</v>
      </c>
      <c r="C1" s="1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L1" s="10" t="s">
        <v>97</v>
      </c>
    </row>
    <row r="2" spans="1:14" x14ac:dyDescent="0.25">
      <c r="A2" s="1"/>
      <c r="B2" s="1"/>
      <c r="C2" s="1"/>
      <c r="D2" s="7"/>
      <c r="E2" s="7"/>
      <c r="F2" s="7"/>
      <c r="G2" s="7"/>
      <c r="H2" s="7"/>
      <c r="I2" s="7"/>
      <c r="J2" s="7"/>
      <c r="L2" s="13" t="s">
        <v>105</v>
      </c>
    </row>
    <row r="3" spans="1:14" x14ac:dyDescent="0.25">
      <c r="A3" s="2" t="s">
        <v>68</v>
      </c>
      <c r="B3" s="2" t="s">
        <v>69</v>
      </c>
      <c r="C3" s="2" t="s">
        <v>16</v>
      </c>
      <c r="D3" s="10">
        <v>1</v>
      </c>
      <c r="E3" s="9"/>
      <c r="F3" s="9"/>
      <c r="G3" s="9"/>
      <c r="H3" s="9"/>
      <c r="I3" s="9"/>
      <c r="J3" s="9">
        <v>1</v>
      </c>
      <c r="L3" s="11">
        <v>1.52</v>
      </c>
      <c r="N3" s="4" t="s">
        <v>70</v>
      </c>
    </row>
    <row r="4" spans="1:14" x14ac:dyDescent="0.25">
      <c r="N4" s="4" t="s">
        <v>71</v>
      </c>
    </row>
    <row r="5" spans="1:14" x14ac:dyDescent="0.25">
      <c r="N5" s="4" t="s">
        <v>72</v>
      </c>
    </row>
    <row r="7" spans="1:14" x14ac:dyDescent="0.25">
      <c r="N7" s="4" t="s">
        <v>24</v>
      </c>
    </row>
    <row r="8" spans="1:14" x14ac:dyDescent="0.25">
      <c r="N8" s="4" t="s">
        <v>26</v>
      </c>
    </row>
  </sheetData>
  <sheetProtection algorithmName="SHA-512" hashValue="UoqNZhs+a5s/ku0JSqG11NIQaC2tjCa6cLSRdqOeitIFbcb57NcALxcQSGiThh5Eb1/DWcV2XeIzsFyHcGXJ1A==" saltValue="oSg+oJBycXBWS7wAD6jHR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J10" sqref="J10"/>
    </sheetView>
  </sheetViews>
  <sheetFormatPr defaultRowHeight="15" x14ac:dyDescent="0.25"/>
  <cols>
    <col min="1" max="1" width="15" style="2" bestFit="1" customWidth="1"/>
    <col min="2" max="2" width="6" style="2" bestFit="1" customWidth="1"/>
    <col min="3" max="16384" width="9.140625" style="2"/>
  </cols>
  <sheetData>
    <row r="1" spans="1:13" x14ac:dyDescent="0.25">
      <c r="A1" s="1" t="s">
        <v>2</v>
      </c>
      <c r="B1" s="1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K1" s="10" t="s">
        <v>97</v>
      </c>
    </row>
    <row r="2" spans="1:13" x14ac:dyDescent="0.25">
      <c r="A2" s="1"/>
      <c r="B2" s="1"/>
      <c r="C2" s="7"/>
      <c r="D2" s="7"/>
      <c r="E2" s="7"/>
      <c r="F2" s="7"/>
      <c r="G2" s="7"/>
      <c r="H2" s="7"/>
      <c r="I2" s="7"/>
      <c r="K2" s="13" t="s">
        <v>103</v>
      </c>
    </row>
    <row r="3" spans="1:13" x14ac:dyDescent="0.25">
      <c r="A3" s="2" t="s">
        <v>73</v>
      </c>
      <c r="B3" s="2" t="s">
        <v>16</v>
      </c>
      <c r="C3" s="10">
        <v>1</v>
      </c>
      <c r="D3" s="9"/>
      <c r="E3" s="9"/>
      <c r="F3" s="9"/>
      <c r="G3" s="9"/>
      <c r="H3" s="9"/>
      <c r="I3" s="9">
        <v>1</v>
      </c>
      <c r="K3" s="8">
        <v>18.047626000000001</v>
      </c>
      <c r="M3" s="4" t="s">
        <v>74</v>
      </c>
    </row>
    <row r="5" spans="1:13" x14ac:dyDescent="0.25">
      <c r="M5" s="4" t="s">
        <v>24</v>
      </c>
    </row>
    <row r="6" spans="1:13" x14ac:dyDescent="0.25">
      <c r="M6" s="4" t="s">
        <v>26</v>
      </c>
    </row>
  </sheetData>
  <sheetProtection algorithmName="SHA-512" hashValue="kxW3Ggw1h10rQcCI/bqvrOfONJDhsYZwHZeIXyEsbJoioIewwP8IZIa7DIWsP9bBouTUmJpEDiuUgHoF00xSyA==" saltValue="NgMzv8piWZpP9hZIoLGbG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I14" sqref="I14"/>
    </sheetView>
  </sheetViews>
  <sheetFormatPr defaultRowHeight="15" x14ac:dyDescent="0.25"/>
  <cols>
    <col min="1" max="1" width="21.7109375" style="2" bestFit="1" customWidth="1"/>
    <col min="2" max="2" width="18.7109375" style="2" bestFit="1" customWidth="1"/>
    <col min="3" max="3" width="16" style="2" bestFit="1" customWidth="1"/>
    <col min="4" max="16384" width="9.140625" style="2"/>
  </cols>
  <sheetData>
    <row r="1" spans="1:8" x14ac:dyDescent="0.25">
      <c r="A1" s="1" t="s">
        <v>75</v>
      </c>
      <c r="B1" s="1" t="s">
        <v>76</v>
      </c>
      <c r="C1" s="1" t="s">
        <v>2</v>
      </c>
      <c r="D1" s="1" t="s">
        <v>3</v>
      </c>
      <c r="E1" s="7" t="s">
        <v>4</v>
      </c>
      <c r="F1" s="7" t="s">
        <v>10</v>
      </c>
    </row>
    <row r="2" spans="1:8" x14ac:dyDescent="0.25">
      <c r="A2" s="2" t="s">
        <v>77</v>
      </c>
      <c r="B2" s="2" t="s">
        <v>78</v>
      </c>
      <c r="C2" s="2" t="s">
        <v>79</v>
      </c>
      <c r="D2" s="2" t="s">
        <v>80</v>
      </c>
      <c r="E2" s="10">
        <v>40</v>
      </c>
      <c r="F2" s="14">
        <v>40</v>
      </c>
      <c r="H2" s="4" t="s">
        <v>81</v>
      </c>
    </row>
    <row r="3" spans="1:8" x14ac:dyDescent="0.25">
      <c r="A3" s="2" t="s">
        <v>77</v>
      </c>
      <c r="B3" s="2" t="s">
        <v>82</v>
      </c>
      <c r="C3" s="2" t="s">
        <v>79</v>
      </c>
      <c r="D3" s="2" t="s">
        <v>80</v>
      </c>
      <c r="E3" s="10">
        <v>5</v>
      </c>
      <c r="F3" s="14">
        <v>5</v>
      </c>
      <c r="H3" s="4"/>
    </row>
    <row r="4" spans="1:8" x14ac:dyDescent="0.25">
      <c r="A4" s="2" t="s">
        <v>77</v>
      </c>
      <c r="B4" s="2" t="s">
        <v>83</v>
      </c>
      <c r="C4" s="2" t="s">
        <v>79</v>
      </c>
      <c r="D4" s="2" t="s">
        <v>80</v>
      </c>
      <c r="E4" s="10">
        <v>50</v>
      </c>
      <c r="F4" s="14">
        <v>50</v>
      </c>
      <c r="H4" s="4" t="s">
        <v>84</v>
      </c>
    </row>
    <row r="5" spans="1:8" x14ac:dyDescent="0.25">
      <c r="A5" s="2" t="s">
        <v>77</v>
      </c>
      <c r="B5" s="2" t="s">
        <v>85</v>
      </c>
      <c r="C5" s="2" t="s">
        <v>79</v>
      </c>
      <c r="D5" s="2" t="s">
        <v>80</v>
      </c>
      <c r="E5" s="10">
        <v>5</v>
      </c>
      <c r="F5" s="14">
        <v>5</v>
      </c>
      <c r="H5" s="4" t="s">
        <v>86</v>
      </c>
    </row>
    <row r="6" spans="1:8" x14ac:dyDescent="0.25">
      <c r="E6" s="10"/>
      <c r="F6" s="14"/>
      <c r="H6" s="4"/>
    </row>
    <row r="7" spans="1:8" x14ac:dyDescent="0.25">
      <c r="A7" s="2" t="s">
        <v>87</v>
      </c>
      <c r="B7" s="2" t="s">
        <v>78</v>
      </c>
      <c r="C7" s="2" t="s">
        <v>79</v>
      </c>
      <c r="D7" s="2" t="s">
        <v>80</v>
      </c>
      <c r="E7" s="10">
        <v>40</v>
      </c>
      <c r="F7" s="14">
        <v>40</v>
      </c>
      <c r="H7" s="4" t="s">
        <v>88</v>
      </c>
    </row>
    <row r="8" spans="1:8" x14ac:dyDescent="0.25">
      <c r="A8" s="2" t="s">
        <v>87</v>
      </c>
      <c r="B8" s="2" t="s">
        <v>82</v>
      </c>
      <c r="C8" s="2" t="s">
        <v>79</v>
      </c>
      <c r="D8" s="2" t="s">
        <v>80</v>
      </c>
      <c r="E8" s="10">
        <v>5</v>
      </c>
      <c r="F8" s="14">
        <v>5</v>
      </c>
      <c r="H8" s="4" t="s">
        <v>89</v>
      </c>
    </row>
    <row r="9" spans="1:8" x14ac:dyDescent="0.25">
      <c r="A9" s="2" t="s">
        <v>87</v>
      </c>
      <c r="B9" s="2" t="s">
        <v>83</v>
      </c>
      <c r="C9" s="2" t="s">
        <v>79</v>
      </c>
      <c r="D9" s="2" t="s">
        <v>80</v>
      </c>
      <c r="E9" s="10">
        <v>50</v>
      </c>
      <c r="F9" s="14">
        <v>50</v>
      </c>
      <c r="H9" s="4" t="s">
        <v>90</v>
      </c>
    </row>
    <row r="10" spans="1:8" x14ac:dyDescent="0.25">
      <c r="A10" s="2" t="s">
        <v>87</v>
      </c>
      <c r="B10" s="2" t="s">
        <v>85</v>
      </c>
      <c r="C10" s="2" t="s">
        <v>79</v>
      </c>
      <c r="D10" s="2" t="s">
        <v>80</v>
      </c>
      <c r="E10" s="10">
        <v>5</v>
      </c>
      <c r="F10" s="14">
        <v>5</v>
      </c>
    </row>
    <row r="11" spans="1:8" x14ac:dyDescent="0.25">
      <c r="E11" s="10"/>
      <c r="F11" s="14"/>
    </row>
    <row r="12" spans="1:8" x14ac:dyDescent="0.25">
      <c r="A12" s="2" t="s">
        <v>91</v>
      </c>
      <c r="B12" s="2" t="s">
        <v>78</v>
      </c>
      <c r="C12" s="2" t="s">
        <v>79</v>
      </c>
      <c r="D12" s="2" t="s">
        <v>80</v>
      </c>
      <c r="E12" s="10">
        <v>40</v>
      </c>
      <c r="F12" s="14">
        <v>40</v>
      </c>
    </row>
    <row r="13" spans="1:8" x14ac:dyDescent="0.25">
      <c r="A13" s="2" t="s">
        <v>91</v>
      </c>
      <c r="B13" s="2" t="s">
        <v>82</v>
      </c>
      <c r="C13" s="2" t="s">
        <v>79</v>
      </c>
      <c r="D13" s="2" t="s">
        <v>80</v>
      </c>
      <c r="E13" s="10">
        <v>5</v>
      </c>
      <c r="F13" s="14">
        <v>5</v>
      </c>
    </row>
    <row r="14" spans="1:8" x14ac:dyDescent="0.25">
      <c r="A14" s="2" t="s">
        <v>91</v>
      </c>
      <c r="B14" s="2" t="s">
        <v>83</v>
      </c>
      <c r="C14" s="2" t="s">
        <v>79</v>
      </c>
      <c r="D14" s="2" t="s">
        <v>80</v>
      </c>
      <c r="E14" s="10">
        <v>50</v>
      </c>
      <c r="F14" s="14">
        <v>50</v>
      </c>
    </row>
    <row r="15" spans="1:8" x14ac:dyDescent="0.25">
      <c r="A15" s="2" t="s">
        <v>91</v>
      </c>
      <c r="B15" s="2" t="s">
        <v>85</v>
      </c>
      <c r="C15" s="2" t="s">
        <v>79</v>
      </c>
      <c r="D15" s="2" t="s">
        <v>80</v>
      </c>
      <c r="E15" s="10">
        <v>5</v>
      </c>
      <c r="F15" s="14">
        <v>5</v>
      </c>
    </row>
  </sheetData>
  <sheetProtection algorithmName="SHA-512" hashValue="j1oF1XhmffHH4iZFnMTdYQwyY/Bd1F5s5mYW8OGXd8eZHJXs+uizlaNFDN4t5ai+LKG1T18SM+4z2bRhzobywA==" saltValue="Ucsjuu9g9+JofJigaVZLB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DemandAndConversions</vt:lpstr>
      <vt:lpstr>CropProduction</vt:lpstr>
      <vt:lpstr>CattleHerd</vt:lpstr>
      <vt:lpstr>PigHerd</vt:lpstr>
      <vt:lpstr>BroilerHerd</vt:lpstr>
      <vt:lpstr>LayerHerd</vt:lpstr>
      <vt:lpstr>WasteAndCircularity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2024-11-14T08:42:34Z</dcterms:modified>
  <cp:category/>
  <cp:contentStatus/>
</cp:coreProperties>
</file>