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H16" i="1" l="1"/>
  <c r="F4" i="1"/>
  <c r="F2" i="1"/>
  <c r="I158" i="1"/>
</calcChain>
</file>

<file path=xl/sharedStrings.xml><?xml version="1.0" encoding="utf-8"?>
<sst xmlns="http://schemas.openxmlformats.org/spreadsheetml/2006/main" count="153" uniqueCount="118">
  <si>
    <t>Bands</t>
  </si>
  <si>
    <t>Tempo</t>
  </si>
  <si>
    <t>1. Sampling 44000 hz</t>
  </si>
  <si>
    <t>ideally want to predict 4 samples per second:</t>
  </si>
  <si>
    <t>That gives 11000 samples per snippet to learn and generate</t>
  </si>
  <si>
    <t>Genre</t>
  </si>
  <si>
    <t>Take a 5 minute clip</t>
  </si>
  <si>
    <t>break in parts based on silenced clipper( tag part 1 2 3.., release constraints to allow limited tags, max 7 (for the floyds))</t>
  </si>
  <si>
    <t>break each part in beats based on hyperlocal bpm</t>
  </si>
  <si>
    <t>for each beat find spectrograph (mel)</t>
  </si>
  <si>
    <t>find Instruments</t>
  </si>
  <si>
    <t>Find mel spectrograph average frequency for song</t>
  </si>
  <si>
    <t>cutoff below 80% percentile</t>
  </si>
  <si>
    <t>median of all localized frequency groups</t>
  </si>
  <si>
    <t>Instrument_list = [medians of all localized frequency groups]</t>
  </si>
  <si>
    <t>onset_envelope</t>
  </si>
  <si>
    <t>onset_strength</t>
  </si>
  <si>
    <t>cutoff below 85% percentile</t>
  </si>
  <si>
    <t>Compare distances [offset] from nearest median instrument_freq</t>
  </si>
  <si>
    <t>Assign instrument</t>
  </si>
  <si>
    <t>for each instrument:</t>
  </si>
  <si>
    <t>instrument_y = y[instrument]</t>
  </si>
  <si>
    <t>[instrument_y_frequency] = find sinewave freq</t>
  </si>
  <si>
    <t>[zcr] = zcr</t>
  </si>
  <si>
    <t>Time_since_clip</t>
  </si>
  <si>
    <t>Time_since_song</t>
  </si>
  <si>
    <t>Time since beat</t>
  </si>
  <si>
    <t>[instrument_y_amplitude] = instrument_list.i</t>
  </si>
  <si>
    <t>[timbre] = timbre</t>
  </si>
  <si>
    <t>[spec_bw]</t>
  </si>
  <si>
    <t>[spec_cent]</t>
  </si>
  <si>
    <t>[rolloff]</t>
  </si>
  <si>
    <t>[onset_envelope]</t>
  </si>
  <si>
    <t>[onset_strength]</t>
  </si>
  <si>
    <t>Tag Band</t>
  </si>
  <si>
    <t>tag tempo</t>
  </si>
  <si>
    <t>tag genre</t>
  </si>
  <si>
    <t>instrument_freq = [frequencies of all localized frequency groups]</t>
  </si>
  <si>
    <t>[tempo]</t>
  </si>
  <si>
    <t>[offset]</t>
  </si>
  <si>
    <t>instruments = [1,2,3…36]</t>
  </si>
  <si>
    <t>create xgb classifiers to calculate these features on inputs as variables</t>
  </si>
  <si>
    <t>file save_features</t>
  </si>
  <si>
    <t>rolloff</t>
  </si>
  <si>
    <t>spec_cent</t>
  </si>
  <si>
    <t>spec_bw</t>
  </si>
  <si>
    <t>tempo</t>
  </si>
  <si>
    <t>offset</t>
  </si>
  <si>
    <t>zcr</t>
  </si>
  <si>
    <t>timbre</t>
  </si>
  <si>
    <t>Target:</t>
  </si>
  <si>
    <t>Groupby</t>
  </si>
  <si>
    <t>variateby</t>
  </si>
  <si>
    <t>Time_since_beat</t>
  </si>
  <si>
    <t>Instrument [i].p</t>
  </si>
  <si>
    <t>sinewave_frequency</t>
  </si>
  <si>
    <t>sinewave amplitude</t>
  </si>
  <si>
    <t>group by selected genre, tempo, Artists</t>
  </si>
  <si>
    <t>Save model</t>
  </si>
  <si>
    <t>Predict by</t>
  </si>
  <si>
    <t>Incrementals</t>
  </si>
  <si>
    <t>Predicted groupbys(2d)</t>
  </si>
  <si>
    <t>audio(y,sr)</t>
  </si>
  <si>
    <t>output = Model.predict()</t>
  </si>
  <si>
    <t>for I in len(36)</t>
  </si>
  <si>
    <t>instrument = 1</t>
  </si>
  <si>
    <t>y = sinewave_to_y</t>
  </si>
  <si>
    <t>Output: Next Y</t>
  </si>
  <si>
    <t>Input</t>
  </si>
  <si>
    <t>on band, genre</t>
  </si>
  <si>
    <t>song tempo</t>
  </si>
  <si>
    <t>Song root</t>
  </si>
  <si>
    <t>song_section</t>
  </si>
  <si>
    <t>time_since_section</t>
  </si>
  <si>
    <t>section_beat</t>
  </si>
  <si>
    <t>time_since_beat</t>
  </si>
  <si>
    <t>previous chromagram</t>
  </si>
  <si>
    <t>section_tempo</t>
  </si>
  <si>
    <t>section_root</t>
  </si>
  <si>
    <t>Chroma</t>
  </si>
  <si>
    <t xml:space="preserve">instrument pickle model </t>
  </si>
  <si>
    <t>[input = band, genre, tempo],</t>
  </si>
  <si>
    <t>[timbre</t>
  </si>
  <si>
    <t>offset]</t>
  </si>
  <si>
    <t>+ Time model</t>
  </si>
  <si>
    <t>For every Instrument</t>
  </si>
  <si>
    <t xml:space="preserve">Want to generate a 80*20 sample(44000 samples per sec, </t>
  </si>
  <si>
    <t>50 frames per sec</t>
  </si>
  <si>
    <t>generate a y distribution of a (44000/(80*11)) frames, total 50</t>
  </si>
  <si>
    <t>Band_play</t>
  </si>
  <si>
    <t>prev_onset_strength</t>
  </si>
  <si>
    <t>prev_Section</t>
  </si>
  <si>
    <t>{prev_onset_envelope</t>
  </si>
  <si>
    <t>song_Section</t>
  </si>
  <si>
    <t>{song_instrument_snippet</t>
  </si>
  <si>
    <t>Band and genre decide what "band" gets ready.</t>
  </si>
  <si>
    <t>Tempo decides how fast they should play</t>
  </si>
  <si>
    <t>Band_ready = […80 * 20]</t>
  </si>
  <si>
    <t>song_previous section</t>
  </si>
  <si>
    <t xml:space="preserve">time_since_song = </t>
  </si>
  <si>
    <t>Time_since_prev = time_prev+tempo*60 sec</t>
  </si>
  <si>
    <t>time_since_song = song_tempo*60 sec</t>
  </si>
  <si>
    <t>600 bpm = 10 beats per sec</t>
  </si>
  <si>
    <t>need 20 frames per sec</t>
  </si>
  <si>
    <t>instrument configs saved</t>
  </si>
  <si>
    <t>Previous band_play snippet</t>
  </si>
  <si>
    <t>100 songs on 10 genres, 3 artists required 3-4 songs each</t>
  </si>
  <si>
    <t>make a list of youtube links</t>
  </si>
  <si>
    <t>3. Beat change from previous (y), and tagging counts</t>
  </si>
  <si>
    <t>2. song section breaking</t>
  </si>
  <si>
    <t>1. Download WAVs</t>
  </si>
  <si>
    <t>4. Retrain Genre detector for 10 genres with more data (existing + 2 genres)</t>
  </si>
  <si>
    <t>5. Train a band detector (for further songs too)</t>
  </si>
  <si>
    <t>6. Hand tagged data for Artist and genre</t>
  </si>
  <si>
    <t>7. Instrument detector</t>
  </si>
  <si>
    <t>400 bpm</t>
  </si>
  <si>
    <t>7 beats per sec</t>
  </si>
  <si>
    <t>samples per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</si>
</sst>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abSelected="1" topLeftCell="A49" workbookViewId="0">
      <selection activeCell="B151" sqref="B151"/>
    </sheetView>
  </sheetViews>
  <sheetFormatPr defaultRowHeight="15" x14ac:dyDescent="0.25"/>
  <cols>
    <col min="1" max="1" width="19.85546875" customWidth="1"/>
    <col min="2" max="2" width="17.85546875" customWidth="1"/>
    <col min="3" max="3" width="27.140625" customWidth="1"/>
    <col min="4" max="4" width="17.42578125" customWidth="1"/>
  </cols>
  <sheetData>
    <row r="1" spans="1:8" x14ac:dyDescent="0.25">
      <c r="A1" t="s">
        <v>106</v>
      </c>
      <c r="F1" t="s">
        <v>115</v>
      </c>
    </row>
    <row r="2" spans="1:8" x14ac:dyDescent="0.25">
      <c r="A2" t="s">
        <v>107</v>
      </c>
      <c r="F2">
        <f>400/60</f>
        <v>6.666666666666667</v>
      </c>
    </row>
    <row r="3" spans="1:8" x14ac:dyDescent="0.25">
      <c r="A3" t="s">
        <v>110</v>
      </c>
      <c r="F3" s="1" t="s">
        <v>116</v>
      </c>
    </row>
    <row r="4" spans="1:8" x14ac:dyDescent="0.25">
      <c r="A4" t="s">
        <v>109</v>
      </c>
      <c r="F4">
        <f>44000/8</f>
        <v>5500</v>
      </c>
      <c r="G4" t="s">
        <v>117</v>
      </c>
    </row>
    <row r="5" spans="1:8" x14ac:dyDescent="0.25">
      <c r="A5" t="s">
        <v>108</v>
      </c>
    </row>
    <row r="6" spans="1:8" x14ac:dyDescent="0.25">
      <c r="A6" t="s">
        <v>111</v>
      </c>
    </row>
    <row r="7" spans="1:8" x14ac:dyDescent="0.25">
      <c r="A7" t="s">
        <v>112</v>
      </c>
    </row>
    <row r="8" spans="1:8" x14ac:dyDescent="0.25">
      <c r="A8" t="s">
        <v>113</v>
      </c>
    </row>
    <row r="9" spans="1:8" x14ac:dyDescent="0.25">
      <c r="A9" t="s">
        <v>114</v>
      </c>
    </row>
    <row r="11" spans="1:8" x14ac:dyDescent="0.25">
      <c r="A11" t="s">
        <v>6</v>
      </c>
    </row>
    <row r="12" spans="1:8" x14ac:dyDescent="0.25">
      <c r="B12" t="s">
        <v>2</v>
      </c>
    </row>
    <row r="13" spans="1:8" x14ac:dyDescent="0.25">
      <c r="B13" t="s">
        <v>3</v>
      </c>
    </row>
    <row r="14" spans="1:8" x14ac:dyDescent="0.25">
      <c r="B14" t="s">
        <v>4</v>
      </c>
    </row>
    <row r="16" spans="1:8" x14ac:dyDescent="0.25">
      <c r="B16" t="s">
        <v>36</v>
      </c>
      <c r="H16">
        <f>5520/12</f>
        <v>460</v>
      </c>
    </row>
    <row r="17" spans="2:4" x14ac:dyDescent="0.25">
      <c r="B17" t="s">
        <v>35</v>
      </c>
    </row>
    <row r="18" spans="2:4" x14ac:dyDescent="0.25">
      <c r="B18" t="s">
        <v>34</v>
      </c>
    </row>
    <row r="19" spans="2:4" x14ac:dyDescent="0.25">
      <c r="B19" t="s">
        <v>40</v>
      </c>
    </row>
    <row r="20" spans="2:4" x14ac:dyDescent="0.25">
      <c r="B20" t="s">
        <v>10</v>
      </c>
    </row>
    <row r="21" spans="2:4" x14ac:dyDescent="0.25">
      <c r="C21" t="s">
        <v>11</v>
      </c>
    </row>
    <row r="22" spans="2:4" x14ac:dyDescent="0.25">
      <c r="D22" t="s">
        <v>12</v>
      </c>
    </row>
    <row r="23" spans="2:4" x14ac:dyDescent="0.25">
      <c r="D23" t="s">
        <v>13</v>
      </c>
    </row>
    <row r="24" spans="2:4" x14ac:dyDescent="0.25">
      <c r="D24" t="s">
        <v>14</v>
      </c>
    </row>
    <row r="25" spans="2:4" x14ac:dyDescent="0.25">
      <c r="D25" t="s">
        <v>37</v>
      </c>
    </row>
    <row r="28" spans="2:4" x14ac:dyDescent="0.25">
      <c r="B28" t="s">
        <v>7</v>
      </c>
    </row>
    <row r="29" spans="2:4" x14ac:dyDescent="0.25">
      <c r="C29" t="s">
        <v>25</v>
      </c>
    </row>
    <row r="30" spans="2:4" x14ac:dyDescent="0.25">
      <c r="C30" t="s">
        <v>24</v>
      </c>
    </row>
    <row r="31" spans="2:4" x14ac:dyDescent="0.25">
      <c r="C31" t="s">
        <v>8</v>
      </c>
    </row>
    <row r="32" spans="2:4" x14ac:dyDescent="0.25">
      <c r="D32" t="s">
        <v>26</v>
      </c>
    </row>
    <row r="33" spans="4:5" x14ac:dyDescent="0.25">
      <c r="D33" t="s">
        <v>9</v>
      </c>
    </row>
    <row r="34" spans="4:5" x14ac:dyDescent="0.25">
      <c r="D34" t="s">
        <v>17</v>
      </c>
    </row>
    <row r="35" spans="4:5" x14ac:dyDescent="0.25">
      <c r="D35" t="s">
        <v>18</v>
      </c>
    </row>
    <row r="36" spans="4:5" x14ac:dyDescent="0.25">
      <c r="D36" t="s">
        <v>19</v>
      </c>
    </row>
    <row r="37" spans="4:5" x14ac:dyDescent="0.25">
      <c r="D37" t="s">
        <v>20</v>
      </c>
    </row>
    <row r="38" spans="4:5" x14ac:dyDescent="0.25">
      <c r="E38" t="s">
        <v>21</v>
      </c>
    </row>
    <row r="39" spans="4:5" x14ac:dyDescent="0.25">
      <c r="E39" t="s">
        <v>22</v>
      </c>
    </row>
    <row r="40" spans="4:5" x14ac:dyDescent="0.25">
      <c r="E40" t="s">
        <v>27</v>
      </c>
    </row>
    <row r="41" spans="4:5" x14ac:dyDescent="0.25">
      <c r="E41" t="s">
        <v>28</v>
      </c>
    </row>
    <row r="42" spans="4:5" x14ac:dyDescent="0.25">
      <c r="E42" t="s">
        <v>23</v>
      </c>
    </row>
    <row r="43" spans="4:5" x14ac:dyDescent="0.25">
      <c r="E43" t="s">
        <v>31</v>
      </c>
    </row>
    <row r="44" spans="4:5" x14ac:dyDescent="0.25">
      <c r="E44" s="1" t="s">
        <v>30</v>
      </c>
    </row>
    <row r="45" spans="4:5" x14ac:dyDescent="0.25">
      <c r="E45" t="s">
        <v>29</v>
      </c>
    </row>
    <row r="46" spans="4:5" x14ac:dyDescent="0.25">
      <c r="E46" t="s">
        <v>32</v>
      </c>
    </row>
    <row r="47" spans="4:5" x14ac:dyDescent="0.25">
      <c r="E47" t="s">
        <v>33</v>
      </c>
    </row>
    <row r="48" spans="4:5" x14ac:dyDescent="0.25">
      <c r="E48" t="s">
        <v>38</v>
      </c>
    </row>
    <row r="49" spans="2:6" x14ac:dyDescent="0.25">
      <c r="E49" t="s">
        <v>39</v>
      </c>
    </row>
    <row r="50" spans="2:6" x14ac:dyDescent="0.25">
      <c r="B50" t="s">
        <v>67</v>
      </c>
    </row>
    <row r="52" spans="2:6" x14ac:dyDescent="0.25">
      <c r="B52" t="s">
        <v>42</v>
      </c>
      <c r="C52" t="s">
        <v>50</v>
      </c>
      <c r="D52" t="s">
        <v>54</v>
      </c>
    </row>
    <row r="53" spans="2:6" x14ac:dyDescent="0.25">
      <c r="D53" t="s">
        <v>55</v>
      </c>
    </row>
    <row r="54" spans="2:6" x14ac:dyDescent="0.25">
      <c r="D54" t="s">
        <v>56</v>
      </c>
    </row>
    <row r="56" spans="2:6" x14ac:dyDescent="0.25">
      <c r="C56" t="s">
        <v>51</v>
      </c>
      <c r="D56" t="s">
        <v>36</v>
      </c>
    </row>
    <row r="57" spans="2:6" x14ac:dyDescent="0.25">
      <c r="D57" t="s">
        <v>35</v>
      </c>
    </row>
    <row r="58" spans="2:6" x14ac:dyDescent="0.25">
      <c r="D58" t="s">
        <v>34</v>
      </c>
    </row>
    <row r="59" spans="2:6" x14ac:dyDescent="0.25">
      <c r="D59" t="s">
        <v>40</v>
      </c>
      <c r="F59" t="s">
        <v>57</v>
      </c>
    </row>
    <row r="60" spans="2:6" x14ac:dyDescent="0.25">
      <c r="D60" t="s">
        <v>49</v>
      </c>
      <c r="F60" t="s">
        <v>57</v>
      </c>
    </row>
    <row r="61" spans="2:6" x14ac:dyDescent="0.25">
      <c r="D61" t="s">
        <v>48</v>
      </c>
      <c r="F61" t="s">
        <v>57</v>
      </c>
    </row>
    <row r="62" spans="2:6" x14ac:dyDescent="0.25">
      <c r="D62" t="s">
        <v>43</v>
      </c>
      <c r="F62" t="s">
        <v>57</v>
      </c>
    </row>
    <row r="63" spans="2:6" x14ac:dyDescent="0.25">
      <c r="D63" s="1" t="s">
        <v>44</v>
      </c>
      <c r="F63" t="s">
        <v>57</v>
      </c>
    </row>
    <row r="64" spans="2:6" x14ac:dyDescent="0.25">
      <c r="D64" t="s">
        <v>45</v>
      </c>
      <c r="F64" t="s">
        <v>57</v>
      </c>
    </row>
    <row r="65" spans="3:6" x14ac:dyDescent="0.25">
      <c r="D65" t="s">
        <v>15</v>
      </c>
      <c r="F65" t="s">
        <v>57</v>
      </c>
    </row>
    <row r="66" spans="3:6" x14ac:dyDescent="0.25">
      <c r="D66" t="s">
        <v>16</v>
      </c>
      <c r="F66" t="s">
        <v>57</v>
      </c>
    </row>
    <row r="67" spans="3:6" x14ac:dyDescent="0.25">
      <c r="D67" t="s">
        <v>46</v>
      </c>
    </row>
    <row r="68" spans="3:6" x14ac:dyDescent="0.25">
      <c r="D68" t="s">
        <v>47</v>
      </c>
    </row>
    <row r="69" spans="3:6" x14ac:dyDescent="0.25">
      <c r="C69" t="s">
        <v>52</v>
      </c>
      <c r="D69" t="s">
        <v>25</v>
      </c>
    </row>
    <row r="70" spans="3:6" x14ac:dyDescent="0.25">
      <c r="D70" t="s">
        <v>24</v>
      </c>
    </row>
    <row r="71" spans="3:6" x14ac:dyDescent="0.25">
      <c r="D71" t="s">
        <v>53</v>
      </c>
    </row>
    <row r="74" spans="3:6" x14ac:dyDescent="0.25">
      <c r="C74" t="s">
        <v>58</v>
      </c>
    </row>
    <row r="77" spans="3:6" x14ac:dyDescent="0.25">
      <c r="C77" t="s">
        <v>59</v>
      </c>
      <c r="D77" t="s">
        <v>36</v>
      </c>
    </row>
    <row r="78" spans="3:6" x14ac:dyDescent="0.25">
      <c r="D78" t="s">
        <v>35</v>
      </c>
    </row>
    <row r="79" spans="3:6" x14ac:dyDescent="0.25">
      <c r="D79" t="s">
        <v>34</v>
      </c>
    </row>
    <row r="80" spans="3:6" x14ac:dyDescent="0.25">
      <c r="C80" t="s">
        <v>61</v>
      </c>
      <c r="D80" t="s">
        <v>40</v>
      </c>
    </row>
    <row r="81" spans="3:4" x14ac:dyDescent="0.25">
      <c r="D81" t="s">
        <v>49</v>
      </c>
    </row>
    <row r="82" spans="3:4" x14ac:dyDescent="0.25">
      <c r="D82" t="s">
        <v>48</v>
      </c>
    </row>
    <row r="83" spans="3:4" x14ac:dyDescent="0.25">
      <c r="D83" t="s">
        <v>43</v>
      </c>
    </row>
    <row r="84" spans="3:4" x14ac:dyDescent="0.25">
      <c r="D84" s="1" t="s">
        <v>44</v>
      </c>
    </row>
    <row r="85" spans="3:4" x14ac:dyDescent="0.25">
      <c r="D85" t="s">
        <v>45</v>
      </c>
    </row>
    <row r="86" spans="3:4" x14ac:dyDescent="0.25">
      <c r="D86" t="s">
        <v>15</v>
      </c>
    </row>
    <row r="87" spans="3:4" x14ac:dyDescent="0.25">
      <c r="D87" t="s">
        <v>16</v>
      </c>
    </row>
    <row r="88" spans="3:4" x14ac:dyDescent="0.25">
      <c r="D88" t="s">
        <v>46</v>
      </c>
    </row>
    <row r="89" spans="3:4" x14ac:dyDescent="0.25">
      <c r="D89" t="s">
        <v>47</v>
      </c>
    </row>
    <row r="90" spans="3:4" x14ac:dyDescent="0.25">
      <c r="C90" t="s">
        <v>60</v>
      </c>
      <c r="D90" t="s">
        <v>25</v>
      </c>
    </row>
    <row r="91" spans="3:4" x14ac:dyDescent="0.25">
      <c r="D91" t="s">
        <v>24</v>
      </c>
    </row>
    <row r="92" spans="3:4" x14ac:dyDescent="0.25">
      <c r="D92" t="s">
        <v>53</v>
      </c>
    </row>
    <row r="94" spans="3:4" x14ac:dyDescent="0.25">
      <c r="C94" t="s">
        <v>63</v>
      </c>
    </row>
    <row r="96" spans="3:4" x14ac:dyDescent="0.25">
      <c r="C96" t="s">
        <v>64</v>
      </c>
    </row>
    <row r="97" spans="3:11" x14ac:dyDescent="0.25">
      <c r="D97" t="s">
        <v>65</v>
      </c>
    </row>
    <row r="98" spans="3:11" x14ac:dyDescent="0.25">
      <c r="D98" t="s">
        <v>55</v>
      </c>
    </row>
    <row r="99" spans="3:11" x14ac:dyDescent="0.25">
      <c r="D99" t="s">
        <v>56</v>
      </c>
    </row>
    <row r="100" spans="3:11" x14ac:dyDescent="0.25">
      <c r="D100" t="s">
        <v>66</v>
      </c>
    </row>
    <row r="101" spans="3:11" x14ac:dyDescent="0.25">
      <c r="C101" t="s">
        <v>62</v>
      </c>
    </row>
    <row r="102" spans="3:11" x14ac:dyDescent="0.25">
      <c r="E102" t="s">
        <v>79</v>
      </c>
      <c r="F102">
        <v>1</v>
      </c>
      <c r="G102">
        <v>2</v>
      </c>
      <c r="H102">
        <v>3</v>
      </c>
      <c r="I102">
        <v>4</v>
      </c>
      <c r="J102">
        <v>5</v>
      </c>
    </row>
    <row r="103" spans="3:11" x14ac:dyDescent="0.25">
      <c r="E103">
        <v>1</v>
      </c>
    </row>
    <row r="104" spans="3:11" x14ac:dyDescent="0.25">
      <c r="C104" t="s">
        <v>69</v>
      </c>
      <c r="E104">
        <v>2</v>
      </c>
    </row>
    <row r="105" spans="3:11" x14ac:dyDescent="0.25">
      <c r="E105">
        <v>3</v>
      </c>
    </row>
    <row r="106" spans="3:11" x14ac:dyDescent="0.25">
      <c r="C106" t="s">
        <v>70</v>
      </c>
      <c r="E106">
        <v>4</v>
      </c>
    </row>
    <row r="107" spans="3:11" x14ac:dyDescent="0.25">
      <c r="C107" t="s">
        <v>71</v>
      </c>
      <c r="E107">
        <v>5</v>
      </c>
    </row>
    <row r="108" spans="3:11" x14ac:dyDescent="0.25">
      <c r="C108" t="s">
        <v>72</v>
      </c>
      <c r="K108" s="1"/>
    </row>
    <row r="109" spans="3:11" x14ac:dyDescent="0.25">
      <c r="C109" t="s">
        <v>73</v>
      </c>
      <c r="K109" s="1"/>
    </row>
    <row r="110" spans="3:11" x14ac:dyDescent="0.25">
      <c r="C110" t="s">
        <v>77</v>
      </c>
    </row>
    <row r="111" spans="3:11" x14ac:dyDescent="0.25">
      <c r="C111" t="s">
        <v>78</v>
      </c>
    </row>
    <row r="113" spans="1:9" x14ac:dyDescent="0.25">
      <c r="C113" t="s">
        <v>74</v>
      </c>
    </row>
    <row r="114" spans="1:9" x14ac:dyDescent="0.25">
      <c r="C114" t="s">
        <v>75</v>
      </c>
    </row>
    <row r="115" spans="1:9" x14ac:dyDescent="0.25">
      <c r="C115" t="s">
        <v>76</v>
      </c>
    </row>
    <row r="124" spans="1:9" x14ac:dyDescent="0.25">
      <c r="H124" t="s">
        <v>95</v>
      </c>
    </row>
    <row r="125" spans="1:9" x14ac:dyDescent="0.25">
      <c r="A125" t="s">
        <v>41</v>
      </c>
      <c r="H125" t="s">
        <v>96</v>
      </c>
    </row>
    <row r="127" spans="1:9" x14ac:dyDescent="0.25">
      <c r="I127" t="s">
        <v>86</v>
      </c>
    </row>
    <row r="128" spans="1:9" x14ac:dyDescent="0.25">
      <c r="I128" t="s">
        <v>80</v>
      </c>
    </row>
    <row r="129" spans="9:10" x14ac:dyDescent="0.25">
      <c r="I129" t="s">
        <v>81</v>
      </c>
    </row>
    <row r="130" spans="9:10" x14ac:dyDescent="0.25">
      <c r="I130" s="2" t="s">
        <v>97</v>
      </c>
    </row>
    <row r="131" spans="9:10" x14ac:dyDescent="0.25">
      <c r="I131" t="s">
        <v>82</v>
      </c>
    </row>
    <row r="132" spans="9:10" x14ac:dyDescent="0.25">
      <c r="I132" t="s">
        <v>48</v>
      </c>
    </row>
    <row r="133" spans="9:10" x14ac:dyDescent="0.25">
      <c r="I133" t="s">
        <v>43</v>
      </c>
    </row>
    <row r="134" spans="9:10" x14ac:dyDescent="0.25">
      <c r="I134" s="1" t="s">
        <v>44</v>
      </c>
    </row>
    <row r="135" spans="9:10" x14ac:dyDescent="0.25">
      <c r="I135" t="s">
        <v>45</v>
      </c>
    </row>
    <row r="136" spans="9:10" x14ac:dyDescent="0.25">
      <c r="I136" t="s">
        <v>83</v>
      </c>
    </row>
    <row r="138" spans="9:10" x14ac:dyDescent="0.25">
      <c r="I138" s="1" t="s">
        <v>84</v>
      </c>
    </row>
    <row r="139" spans="9:10" x14ac:dyDescent="0.25">
      <c r="I139" t="s">
        <v>85</v>
      </c>
    </row>
    <row r="140" spans="9:10" x14ac:dyDescent="0.25">
      <c r="I140" s="2" t="s">
        <v>89</v>
      </c>
    </row>
    <row r="141" spans="9:10" x14ac:dyDescent="0.25">
      <c r="I141" t="s">
        <v>105</v>
      </c>
    </row>
    <row r="142" spans="9:10" x14ac:dyDescent="0.25">
      <c r="J142" t="s">
        <v>92</v>
      </c>
    </row>
    <row r="143" spans="9:10" x14ac:dyDescent="0.25">
      <c r="J143" t="s">
        <v>90</v>
      </c>
    </row>
    <row r="144" spans="9:10" x14ac:dyDescent="0.25">
      <c r="J144" t="s">
        <v>91</v>
      </c>
    </row>
    <row r="145" spans="9:10" x14ac:dyDescent="0.25">
      <c r="J145" t="s">
        <v>100</v>
      </c>
    </row>
    <row r="146" spans="9:10" x14ac:dyDescent="0.25">
      <c r="I146" t="s">
        <v>99</v>
      </c>
    </row>
    <row r="147" spans="9:10" x14ac:dyDescent="0.25">
      <c r="I147" t="s">
        <v>94</v>
      </c>
    </row>
    <row r="148" spans="9:10" x14ac:dyDescent="0.25">
      <c r="I148" t="s">
        <v>93</v>
      </c>
    </row>
    <row r="149" spans="9:10" x14ac:dyDescent="0.25">
      <c r="I149" t="s">
        <v>98</v>
      </c>
    </row>
    <row r="150" spans="9:10" x14ac:dyDescent="0.25">
      <c r="I150" t="s">
        <v>101</v>
      </c>
    </row>
    <row r="153" spans="9:10" x14ac:dyDescent="0.25">
      <c r="I153" t="s">
        <v>88</v>
      </c>
    </row>
    <row r="154" spans="9:10" x14ac:dyDescent="0.25">
      <c r="I154" t="s">
        <v>87</v>
      </c>
    </row>
    <row r="155" spans="9:10" x14ac:dyDescent="0.25">
      <c r="J155" t="s">
        <v>102</v>
      </c>
    </row>
    <row r="156" spans="9:10" x14ac:dyDescent="0.25">
      <c r="I156" t="s">
        <v>103</v>
      </c>
    </row>
    <row r="158" spans="9:10" x14ac:dyDescent="0.25">
      <c r="I158">
        <f>1100/60</f>
        <v>18.333333333333332</v>
      </c>
      <c r="J158" t="s">
        <v>104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7" sqref="C7"/>
    </sheetView>
  </sheetViews>
  <sheetFormatPr defaultRowHeight="15" x14ac:dyDescent="0.25"/>
  <sheetData>
    <row r="2" spans="2:3" x14ac:dyDescent="0.25">
      <c r="B2" t="s">
        <v>68</v>
      </c>
    </row>
    <row r="3" spans="2:3" x14ac:dyDescent="0.25">
      <c r="C3" t="s">
        <v>5</v>
      </c>
    </row>
    <row r="4" spans="2:3" x14ac:dyDescent="0.25">
      <c r="C4" t="s">
        <v>1</v>
      </c>
    </row>
    <row r="5" spans="2:3" x14ac:dyDescent="0.25">
      <c r="C5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2019-12-13T21:01:28Z</dcterms:created>
  <dcterms:modified xsi:type="dcterms:W3CDTF">2019-12-16T23:25:14Z</dcterms:modified>
</cp:coreProperties>
</file>