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karmadolmagurung/Downloads/"/>
    </mc:Choice>
  </mc:AlternateContent>
  <xr:revisionPtr revIDLastSave="0" documentId="13_ncr:1_{988505D3-539A-DE42-86A4-F05598173CAC}" xr6:coauthVersionLast="47" xr6:coauthVersionMax="47" xr10:uidLastSave="{00000000-0000-0000-0000-000000000000}"/>
  <bookViews>
    <workbookView xWindow="0" yWindow="0" windowWidth="28800" windowHeight="18000" activeTab="7" xr2:uid="{F9810E7E-6552-0E4A-9A22-BACB8FF248A2}"/>
  </bookViews>
  <sheets>
    <sheet name="Wiki_List of People" sheetId="2" r:id="rId1"/>
    <sheet name="Wiki_List of People_Cleaned" sheetId="4" r:id="rId2"/>
    <sheet name="WorldBank_GDP Data" sheetId="5" r:id="rId3"/>
    <sheet name="GDP - Top 5" sheetId="9" r:id="rId4"/>
    <sheet name="WorldBank_Per Capita Income" sheetId="10" r:id="rId5"/>
    <sheet name="Country-Region" sheetId="7" r:id="rId6"/>
    <sheet name="WorldBank" sheetId="8" r:id="rId7"/>
    <sheet name="Working Sheet" sheetId="11" r:id="rId8"/>
  </sheets>
  <externalReferences>
    <externalReference r:id="rId9"/>
  </externalReferences>
  <definedNames>
    <definedName name="_xlnm._FilterDatabase" localSheetId="3" hidden="1">'GDP - Top 5'!$A$1:$D$70</definedName>
    <definedName name="_xlnm._FilterDatabase" localSheetId="0" hidden="1">'Wiki_List of People'!$A$1:$G$247</definedName>
    <definedName name="_xlnm._FilterDatabase" localSheetId="1" hidden="1">'Wiki_List of People_Cleaned'!$A$1:$J$247</definedName>
    <definedName name="_xlnm._FilterDatabase" localSheetId="7" hidden="1">'Working Sheet'!$H$2:$L$99</definedName>
    <definedName name="_xlnm._FilterDatabase" localSheetId="2" hidden="1">'WorldBank_GDP Data'!$A$1:$D$267</definedName>
    <definedName name="_xlnm._FilterDatabase" localSheetId="4" hidden="1">'WorldBank_Per Capita Income'!$A$1:$B$267</definedName>
  </definedName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9" l="1"/>
  <c r="N14" i="9"/>
  <c r="N15" i="9"/>
  <c r="N16" i="9"/>
  <c r="N17" i="9"/>
  <c r="N9" i="9"/>
  <c r="N4" i="9"/>
  <c r="N8" i="9"/>
  <c r="N10" i="9"/>
  <c r="N11" i="9"/>
  <c r="N12" i="9"/>
  <c r="N24" i="9"/>
  <c r="N25" i="9"/>
  <c r="N26" i="9"/>
  <c r="N27" i="9"/>
  <c r="N23" i="9"/>
  <c r="N5" i="9"/>
  <c r="N6" i="9"/>
  <c r="N7" i="9"/>
  <c r="N3" i="9"/>
  <c r="L24" i="9"/>
  <c r="L25" i="9"/>
  <c r="L26" i="9"/>
  <c r="L23" i="9"/>
  <c r="L4" i="9"/>
  <c r="L5" i="9"/>
  <c r="L6" i="9"/>
  <c r="L3" i="9"/>
  <c r="D53" i="9"/>
  <c r="D48" i="9"/>
  <c r="D58" i="9"/>
  <c r="D22" i="9"/>
  <c r="D69" i="9"/>
  <c r="D68" i="9"/>
  <c r="D45" i="9"/>
  <c r="D65" i="9"/>
  <c r="D39" i="9"/>
  <c r="D50" i="9"/>
  <c r="D61" i="9"/>
  <c r="D18" i="9"/>
  <c r="D59" i="9"/>
  <c r="D28" i="9"/>
  <c r="D29" i="9"/>
  <c r="D30" i="9"/>
  <c r="B30" i="9" s="1"/>
  <c r="D56" i="9"/>
  <c r="D37" i="9"/>
  <c r="D16" i="9"/>
  <c r="D20" i="9"/>
  <c r="D4" i="9"/>
  <c r="D24" i="9"/>
  <c r="B24" i="9" s="1"/>
  <c r="D21" i="9"/>
  <c r="B21" i="9" s="1"/>
  <c r="D52" i="9"/>
  <c r="D46" i="9"/>
  <c r="D6" i="9"/>
  <c r="B6" i="9" s="1"/>
  <c r="D44" i="9"/>
  <c r="D33" i="9"/>
  <c r="D66" i="9"/>
  <c r="B66" i="9" s="1"/>
  <c r="D60" i="9"/>
  <c r="B60" i="9" s="1"/>
  <c r="D42" i="9"/>
  <c r="B42" i="9" s="1"/>
  <c r="D17" i="9"/>
  <c r="B17" i="9" s="1"/>
  <c r="D49" i="9"/>
  <c r="D35" i="9"/>
  <c r="D7" i="9"/>
  <c r="D32" i="9"/>
  <c r="D13" i="9"/>
  <c r="B13" i="9" s="1"/>
  <c r="D36" i="9"/>
  <c r="B36" i="9" s="1"/>
  <c r="D38" i="9"/>
  <c r="B38" i="9" s="1"/>
  <c r="D19" i="9"/>
  <c r="B19" i="9" s="1"/>
  <c r="D40" i="9"/>
  <c r="B40" i="9" s="1"/>
  <c r="D27" i="9"/>
  <c r="D26" i="9"/>
  <c r="D14" i="9"/>
  <c r="D23" i="9"/>
  <c r="D25" i="9"/>
  <c r="B25" i="9" s="1"/>
  <c r="D43" i="9"/>
  <c r="D47" i="9"/>
  <c r="B47" i="9" s="1"/>
  <c r="D31" i="9"/>
  <c r="B31" i="9" s="1"/>
  <c r="D8" i="9"/>
  <c r="B8" i="9" s="1"/>
  <c r="D62" i="9"/>
  <c r="D55" i="9"/>
  <c r="B55" i="9" s="1"/>
  <c r="D9" i="9"/>
  <c r="B9" i="9" s="1"/>
  <c r="D51" i="9"/>
  <c r="B51" i="9" s="1"/>
  <c r="D11" i="9"/>
  <c r="D10" i="9"/>
  <c r="D63" i="9"/>
  <c r="B63" i="9" s="1"/>
  <c r="D64" i="9"/>
  <c r="B64" i="9" s="1"/>
  <c r="D54" i="9"/>
  <c r="D34" i="9"/>
  <c r="D15" i="9"/>
  <c r="B15" i="9" s="1"/>
  <c r="D12" i="9"/>
  <c r="B12" i="9" s="1"/>
  <c r="D70" i="9"/>
  <c r="B70" i="9" s="1"/>
  <c r="D41" i="9"/>
  <c r="B41" i="9" s="1"/>
  <c r="D2" i="9"/>
  <c r="B2" i="9" s="1"/>
  <c r="D67" i="9"/>
  <c r="B67" i="9" s="1"/>
  <c r="D3" i="9"/>
  <c r="B3" i="9" s="1"/>
  <c r="D5" i="9"/>
  <c r="B5" i="9" s="1"/>
  <c r="D57" i="9"/>
  <c r="B57" i="9" s="1"/>
  <c r="B14" i="9"/>
  <c r="B50" i="9"/>
  <c r="B45" i="9"/>
  <c r="B33" i="9"/>
  <c r="B34" i="9"/>
  <c r="B7" i="9"/>
  <c r="B43" i="9"/>
  <c r="B58" i="9"/>
  <c r="B4" i="9"/>
  <c r="B49" i="9"/>
  <c r="B39" i="9"/>
  <c r="B62" i="9"/>
  <c r="B16" i="9"/>
  <c r="B18" i="9"/>
  <c r="B22" i="9"/>
  <c r="B48" i="9"/>
  <c r="B53" i="9"/>
  <c r="B28" i="9"/>
  <c r="B37" i="9"/>
  <c r="B29" i="9"/>
  <c r="B20" i="9"/>
  <c r="B54" i="9"/>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3" i="4"/>
  <c r="F54" i="4"/>
  <c r="F55" i="4"/>
  <c r="F56" i="4"/>
  <c r="F57" i="4"/>
  <c r="F58" i="4"/>
  <c r="F59" i="4"/>
  <c r="F60" i="4"/>
  <c r="F61" i="4"/>
  <c r="F62" i="4"/>
  <c r="F63" i="4"/>
  <c r="F64" i="4"/>
  <c r="F65" i="4"/>
  <c r="F66" i="4"/>
  <c r="F67" i="4"/>
  <c r="F68" i="4"/>
  <c r="F69" i="4"/>
  <c r="F70" i="4"/>
  <c r="F71" i="4"/>
  <c r="F72" i="4"/>
  <c r="F77" i="4"/>
  <c r="F78" i="4"/>
  <c r="F79" i="4"/>
  <c r="F80" i="4"/>
  <c r="F81" i="4"/>
  <c r="F82" i="4"/>
  <c r="F83" i="4"/>
  <c r="F84" i="4"/>
  <c r="F85" i="4"/>
  <c r="F86" i="4"/>
  <c r="F87" i="4"/>
  <c r="F89" i="4"/>
  <c r="F93" i="4"/>
  <c r="F94" i="4"/>
  <c r="F95" i="4"/>
  <c r="F96" i="4"/>
  <c r="F97" i="4"/>
  <c r="F98" i="4"/>
  <c r="F99"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1" i="4"/>
  <c r="F182" i="4"/>
  <c r="F183" i="4"/>
  <c r="F184" i="4"/>
  <c r="F185" i="4"/>
  <c r="F186" i="4"/>
  <c r="F187" i="4"/>
  <c r="F188" i="4"/>
  <c r="F189" i="4"/>
  <c r="F190" i="4"/>
  <c r="F191" i="4"/>
  <c r="F192" i="4"/>
  <c r="F193" i="4"/>
  <c r="F194" i="4"/>
  <c r="F195" i="4"/>
  <c r="F196" i="4"/>
  <c r="F197" i="4"/>
  <c r="F198" i="4"/>
  <c r="F199" i="4"/>
  <c r="F200"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3" i="4"/>
  <c r="E54" i="4"/>
  <c r="E55" i="4"/>
  <c r="E56" i="4"/>
  <c r="E57" i="4"/>
  <c r="E58" i="4"/>
  <c r="E59" i="4"/>
  <c r="E60" i="4"/>
  <c r="E61" i="4"/>
  <c r="E62" i="4"/>
  <c r="E63" i="4"/>
  <c r="E64" i="4"/>
  <c r="E65" i="4"/>
  <c r="E66" i="4"/>
  <c r="E67" i="4"/>
  <c r="E68" i="4"/>
  <c r="E69" i="4"/>
  <c r="E70" i="4"/>
  <c r="E71" i="4"/>
  <c r="E72" i="4"/>
  <c r="E77" i="4"/>
  <c r="E78" i="4"/>
  <c r="E79" i="4"/>
  <c r="E80" i="4"/>
  <c r="E81" i="4"/>
  <c r="E82" i="4"/>
  <c r="E83" i="4"/>
  <c r="E84" i="4"/>
  <c r="E85" i="4"/>
  <c r="E86" i="4"/>
  <c r="E87" i="4"/>
  <c r="E89" i="4"/>
  <c r="E93" i="4"/>
  <c r="E94" i="4"/>
  <c r="E95" i="4"/>
  <c r="E96" i="4"/>
  <c r="E97" i="4"/>
  <c r="E98" i="4"/>
  <c r="E99"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1" i="4"/>
  <c r="E182" i="4"/>
  <c r="E183" i="4"/>
  <c r="E184" i="4"/>
  <c r="E185" i="4"/>
  <c r="E186" i="4"/>
  <c r="E187" i="4"/>
  <c r="E188" i="4"/>
  <c r="E189" i="4"/>
  <c r="E190" i="4"/>
  <c r="E191" i="4"/>
  <c r="E192" i="4"/>
  <c r="E193" i="4"/>
  <c r="E194" i="4"/>
  <c r="E195" i="4"/>
  <c r="E196" i="4"/>
  <c r="E197" i="4"/>
  <c r="E198" i="4"/>
  <c r="E199" i="4"/>
  <c r="E200"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9"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 i="4"/>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3" i="7"/>
  <c r="B4" i="7"/>
  <c r="B2" i="7"/>
  <c r="D152" i="5" l="1"/>
  <c r="D61" i="5"/>
  <c r="D119" i="5"/>
  <c r="D165" i="5"/>
  <c r="D228" i="5"/>
  <c r="D36" i="5"/>
  <c r="D229" i="5"/>
  <c r="D75" i="5"/>
  <c r="D173" i="5"/>
  <c r="D230" i="5"/>
  <c r="D214" i="5"/>
  <c r="D48" i="5"/>
  <c r="D72" i="5"/>
  <c r="D132" i="5"/>
  <c r="D202" i="5"/>
  <c r="D67" i="5"/>
  <c r="D162" i="5"/>
  <c r="D157" i="5"/>
  <c r="D84" i="5"/>
  <c r="D116" i="5"/>
  <c r="D231" i="5"/>
  <c r="D179" i="5"/>
  <c r="D153" i="5"/>
  <c r="D122" i="5"/>
  <c r="D209" i="5"/>
  <c r="D232" i="5"/>
  <c r="D136" i="5"/>
  <c r="D47" i="5"/>
  <c r="D196" i="5"/>
  <c r="D176" i="5"/>
  <c r="D204" i="5"/>
  <c r="D160" i="5"/>
  <c r="D205" i="5"/>
  <c r="D43" i="5"/>
  <c r="D42" i="5"/>
  <c r="D62" i="5"/>
  <c r="D233" i="5"/>
  <c r="D90" i="5"/>
  <c r="D19" i="5"/>
  <c r="D121" i="5"/>
  <c r="D133" i="5"/>
  <c r="D130" i="5"/>
  <c r="D181" i="5"/>
  <c r="D86" i="5"/>
  <c r="D215" i="5"/>
  <c r="D210" i="5"/>
  <c r="D120" i="5"/>
  <c r="D117" i="5"/>
  <c r="D234" i="5"/>
  <c r="D235" i="5"/>
  <c r="D236" i="5"/>
  <c r="D148" i="5"/>
  <c r="D92" i="5"/>
  <c r="D28" i="5"/>
  <c r="D201" i="5"/>
  <c r="D224" i="5"/>
  <c r="D80" i="5"/>
  <c r="D111" i="5"/>
  <c r="D103" i="5"/>
  <c r="D16" i="5"/>
  <c r="D21" i="5"/>
  <c r="D10" i="5"/>
  <c r="D31" i="5"/>
  <c r="D14" i="5"/>
  <c r="D109" i="5"/>
  <c r="D77" i="5"/>
  <c r="D20" i="5"/>
  <c r="D237" i="5"/>
  <c r="D51" i="5"/>
  <c r="D141" i="5"/>
  <c r="D105" i="5"/>
  <c r="D18" i="5"/>
  <c r="D45" i="5"/>
  <c r="D88" i="5"/>
  <c r="D195" i="5"/>
  <c r="D34" i="5"/>
  <c r="D238" i="5"/>
  <c r="D239" i="5"/>
  <c r="D163" i="5"/>
  <c r="D33" i="5"/>
  <c r="D159" i="5"/>
  <c r="D115" i="5"/>
  <c r="D240" i="5"/>
  <c r="D161" i="5"/>
  <c r="D206" i="5"/>
  <c r="D213" i="5"/>
  <c r="D185" i="5"/>
  <c r="D97" i="5"/>
  <c r="D217" i="5"/>
  <c r="D241" i="5"/>
  <c r="D112" i="5"/>
  <c r="D242" i="5"/>
  <c r="D192" i="5"/>
  <c r="D3" i="5"/>
  <c r="D81" i="5"/>
  <c r="D147" i="5"/>
  <c r="D60" i="5"/>
  <c r="D124" i="5"/>
  <c r="D171" i="5"/>
  <c r="D101" i="5"/>
  <c r="D9" i="5"/>
  <c r="D6" i="5"/>
  <c r="D37" i="5"/>
  <c r="D57" i="5"/>
  <c r="D56" i="5"/>
  <c r="D50" i="5"/>
  <c r="D243" i="5"/>
  <c r="D35" i="5"/>
  <c r="D244" i="5"/>
  <c r="D73" i="5"/>
  <c r="D96" i="5"/>
  <c r="D99" i="5"/>
  <c r="D150" i="5"/>
  <c r="D74" i="5"/>
  <c r="D38" i="5"/>
  <c r="D168" i="5"/>
  <c r="D131" i="5"/>
  <c r="D23" i="5"/>
  <c r="D98" i="5"/>
  <c r="D108" i="5"/>
  <c r="D189" i="5"/>
  <c r="D144" i="5"/>
  <c r="D225" i="5"/>
  <c r="D218" i="5"/>
  <c r="D44" i="5"/>
  <c r="D245" i="5"/>
  <c r="D26" i="5"/>
  <c r="D155" i="5"/>
  <c r="D140" i="5"/>
  <c r="D203" i="5"/>
  <c r="D143" i="5"/>
  <c r="D211" i="5"/>
  <c r="D24" i="5"/>
  <c r="D54" i="5"/>
  <c r="D69" i="5"/>
  <c r="D246" i="5"/>
  <c r="D110" i="5"/>
  <c r="D22" i="5"/>
  <c r="D7" i="5"/>
  <c r="D207" i="5"/>
  <c r="D13" i="5"/>
  <c r="D125" i="5"/>
  <c r="D114" i="5"/>
  <c r="D139" i="5"/>
  <c r="D247" i="5"/>
  <c r="D248" i="5"/>
  <c r="D104" i="5"/>
  <c r="D249" i="5"/>
  <c r="D178" i="5"/>
  <c r="D169" i="5"/>
  <c r="D197" i="5"/>
  <c r="D32" i="5"/>
  <c r="D55" i="5"/>
  <c r="D250" i="5"/>
  <c r="D8" i="5"/>
  <c r="D175" i="5"/>
  <c r="D156" i="5"/>
  <c r="D166" i="5"/>
  <c r="D113" i="5"/>
  <c r="D52" i="5"/>
  <c r="D194" i="5"/>
  <c r="D172" i="5"/>
  <c r="D251" i="5"/>
  <c r="D167" i="5"/>
  <c r="D188" i="5"/>
  <c r="D180" i="5"/>
  <c r="D177" i="5"/>
  <c r="D83" i="5"/>
  <c r="D12" i="5"/>
  <c r="D182" i="5"/>
  <c r="D252" i="5"/>
  <c r="D170" i="5"/>
  <c r="D71" i="5"/>
  <c r="D174" i="5"/>
  <c r="D58" i="5"/>
  <c r="D78" i="5"/>
  <c r="D138" i="5"/>
  <c r="D253" i="5"/>
  <c r="D94" i="5"/>
  <c r="D4" i="5"/>
  <c r="D254" i="5"/>
  <c r="D76" i="5"/>
  <c r="D89" i="5"/>
  <c r="D129" i="5"/>
  <c r="D95" i="5"/>
  <c r="D79" i="5"/>
  <c r="D255" i="5"/>
  <c r="D149" i="5"/>
  <c r="D65" i="5"/>
  <c r="D49" i="5"/>
  <c r="D107" i="5"/>
  <c r="D256" i="5"/>
  <c r="D93" i="5"/>
  <c r="D137" i="5"/>
  <c r="D164" i="5"/>
  <c r="D186" i="5"/>
  <c r="D5" i="5"/>
  <c r="D257" i="5"/>
  <c r="D102" i="5"/>
  <c r="D91" i="5"/>
  <c r="D46" i="5"/>
  <c r="D183" i="5"/>
  <c r="D29" i="5"/>
  <c r="D64" i="5"/>
  <c r="D142" i="5"/>
  <c r="D145" i="5"/>
  <c r="D82" i="5"/>
  <c r="D212" i="5"/>
  <c r="D199" i="5"/>
  <c r="D146" i="5"/>
  <c r="D258" i="5"/>
  <c r="D193" i="5"/>
  <c r="D128" i="5"/>
  <c r="D41" i="5"/>
  <c r="D259" i="5"/>
  <c r="D39" i="5"/>
  <c r="D70" i="5"/>
  <c r="D223" i="5"/>
  <c r="D200" i="5"/>
  <c r="D106" i="5"/>
  <c r="D127" i="5"/>
  <c r="D66" i="5"/>
  <c r="D198" i="5"/>
  <c r="D260" i="5"/>
  <c r="D216" i="5"/>
  <c r="D261" i="5"/>
  <c r="D219" i="5"/>
  <c r="D184" i="5"/>
  <c r="D17" i="5"/>
  <c r="D27" i="5"/>
  <c r="D191" i="5"/>
  <c r="D68" i="5"/>
  <c r="D187" i="5"/>
  <c r="D262" i="5"/>
  <c r="D25" i="5"/>
  <c r="D208" i="5"/>
  <c r="D53" i="5"/>
  <c r="D263" i="5"/>
  <c r="D30" i="5"/>
  <c r="D40" i="5"/>
  <c r="D151" i="5"/>
  <c r="D134" i="5"/>
  <c r="D63" i="5"/>
  <c r="D226" i="5"/>
  <c r="D118" i="5"/>
  <c r="D135" i="5"/>
  <c r="D100" i="5"/>
  <c r="D11" i="5"/>
  <c r="D126" i="5"/>
  <c r="D15" i="5"/>
  <c r="D123" i="5"/>
  <c r="D221" i="5"/>
  <c r="D264" i="5"/>
  <c r="D265" i="5"/>
  <c r="D266" i="5"/>
  <c r="D87" i="5"/>
  <c r="D220" i="5"/>
  <c r="D2" i="5"/>
  <c r="D222" i="5"/>
  <c r="D190" i="5"/>
  <c r="D267" i="5"/>
  <c r="D85" i="5"/>
  <c r="D154" i="5"/>
  <c r="D158" i="5"/>
  <c r="D59" i="5"/>
</calcChain>
</file>

<file path=xl/sharedStrings.xml><?xml version="1.0" encoding="utf-8"?>
<sst xmlns="http://schemas.openxmlformats.org/spreadsheetml/2006/main" count="4493" uniqueCount="1573">
  <si>
    <t>Country</t>
  </si>
  <si>
    <t>Name</t>
  </si>
  <si>
    <t>Nepal</t>
  </si>
  <si>
    <t>Source</t>
  </si>
  <si>
    <t>Heads of state</t>
  </si>
  <si>
    <t>Jordan Abdullah II, King of Jordan[3][4]</t>
  </si>
  <si>
    <t>Dominican Republic Luis Abinader, President of the Dominican Republic[5]</t>
  </si>
  <si>
    <t>Azerbaijan Ilham Aliyev, President of Azerbaijan[6]</t>
  </si>
  <si>
    <t>Cyprus Nicos Anastasiades, President of Cyprus[7]</t>
  </si>
  <si>
    <t>Montenegro Milo Đukanović, President of Montenegro[8]</t>
  </si>
  <si>
    <t>Kenya Uhuru Kenyatta, President of Kenya[8]</t>
  </si>
  <si>
    <t>Ecuador Guillermo Lasso, President of Ecuador[9]</t>
  </si>
  <si>
    <t>Gabon Ali Bongo Ondimba, President of Gabon[8]</t>
  </si>
  <si>
    <t>Chile Sebastián Piñera, President of Chile[8]</t>
  </si>
  <si>
    <t>Republic of the Congo Denis Sassou Nguesso, President of the Republic of the Congo[10]</t>
  </si>
  <si>
    <t>Qatar Tamim bin Hamad Al Thani, Emir of Qatar[11]</t>
  </si>
  <si>
    <t>Ukraine Volodymyr Zelensky, President of Ukraine[12]</t>
  </si>
  <si>
    <t>Former heads of state</t>
  </si>
  <si>
    <t>Paraguay Horacio Cartes, former President of Paraguay[13]</t>
  </si>
  <si>
    <t>El Salvador Alfredo Cristiani, former President of El Salvador[14]</t>
  </si>
  <si>
    <t>El Salvador Francisco Flores Pérez, former President of El Salvador[14]</t>
  </si>
  <si>
    <t>Colombia César Gaviria, former President of Colombia.[15]</t>
  </si>
  <si>
    <t>Peru Pedro Pablo Kuczynski, former President of Peru[13]</t>
  </si>
  <si>
    <t>Honduras Porfirio Lobo Sosa, former President of Honduras[13]</t>
  </si>
  <si>
    <t>Panama Ricardo Martinelli, former President of Panama[13]</t>
  </si>
  <si>
    <t>Colombia Andrés Pastrana, former President of Colombia.[16]</t>
  </si>
  <si>
    <t>Panama Ernesto Pérez Balladares, former President of Panama[13]</t>
  </si>
  <si>
    <t>Panama Juan Carlos Varela, former President of Panama[13]</t>
  </si>
  <si>
    <t>Heads of government</t>
  </si>
  <si>
    <t>Ivory Coast Patrick Achi, Prime Minister of Côte d'Ivoire[17]</t>
  </si>
  <si>
    <t>Czech Republic Andrej Babiš, Prime Minister of the Czech Republic[18]</t>
  </si>
  <si>
    <t>United Arab Emirates Sheikh Mohammed bin Rashid Al Maktoum, Prime Minister of the United Arab Emirates and Emir of Dubai[11]</t>
  </si>
  <si>
    <t>Lebanon Najib Mikati, Prime Minister of Lebanon[19]</t>
  </si>
  <si>
    <t>Former heads of government</t>
  </si>
  <si>
    <t>Mozambique Aires Ali, former Prime Minister of Mozambique[14]</t>
  </si>
  <si>
    <t>Mongolia Sükhbaataryn Batbold, former Prime Minister of Mongolia[14]</t>
  </si>
  <si>
    <t>United Kingdom Tony Blair, former Prime Minister of the United Kingdom</t>
  </si>
  <si>
    <t>Italy Silvio Berlusconi, former Prime Minister of Italy[4]</t>
  </si>
  <si>
    <t>Lebanon Hassan Diab, former Prime Minister of Lebanon[20]</t>
  </si>
  <si>
    <t>Georgia (country) Bidzina Ivanishvili, former Prime Minister of Georgia[14]</t>
  </si>
  <si>
    <t>Jordan Abdul Karim Kabariti, former Prime Minister of Jordan[14]</t>
  </si>
  <si>
    <t>Bahrain Sheikh Khalifa bin Salman Al Khalifa, former Prime Minister of Bahrain[14]</t>
  </si>
  <si>
    <t>Haiti Laurent Lamothe, former Prime Minister of Haiti[14]</t>
  </si>
  <si>
    <t>Hong Kong Leung Chun-ying, former Chief Executive of Hong Kong[21]</t>
  </si>
  <si>
    <t>Mongolia Chimed Saikhanbileg, former Prime Minister of Mongolia[22]</t>
  </si>
  <si>
    <t>Hong Kong Tung Chee-hwa, former Chief Executive of Hong Kong[21]</t>
  </si>
  <si>
    <t>Heads of organizations</t>
  </si>
  <si>
    <t>Ministers</t>
  </si>
  <si>
    <t>Mexico Jorge Arganis Díaz Leal, Secretary of Communications and Transport[23]</t>
  </si>
  <si>
    <t>Brazil Paulo Guedes, Minister of the Economy[13][24][25]</t>
  </si>
  <si>
    <t>Russia Andrey Vavilov, former Russian Deputy Finance Minister[26]</t>
  </si>
  <si>
    <t>Netherlands Wopke Hoekstra, Minister of Finance and Leader of the Christian Democratic Appeal[27]</t>
  </si>
  <si>
    <t>Pakistan Shaukat Tarin, Finance Minister of Pakistan[28]</t>
  </si>
  <si>
    <t>Pakistan Moonis Elahi, Minister for Water Resources[29]</t>
  </si>
  <si>
    <t>Pakistan Raja Nadir Pervez, Former Minister for Interior of Pakistan[30][31]</t>
  </si>
  <si>
    <t>United Kingdom Jonathan Aitken, former Chief Secretary to the Treasury[32]</t>
  </si>
  <si>
    <t>Malta John Dalli, Former Maltese Minister and EU Commissioner[14]</t>
  </si>
  <si>
    <t>Philippines Arthur Tugade, incumbent Secretary of Transportation[33]</t>
  </si>
  <si>
    <t>Indonesia Luhut Binsar Pandjaitan, Coordinating Minister for Maritime and investments Affairs[34]</t>
  </si>
  <si>
    <t>Malaysia Daim Zainuddin, former Malaysian Minister of Finance and Chief of the Council of Eminent Persons (CEP)[35]</t>
  </si>
  <si>
    <t>Malaysia Tengku Zafrul Aziz, Malaysian Minister of Finance[36]</t>
  </si>
  <si>
    <t>Malaysia Yamani Hafez Musa, Malaysian Deputy Minister of Finance[36]</t>
  </si>
  <si>
    <t>Malaysia Ahmad Zahid Hamidi, former Deputy Prime Minister of Malaysia and President of the United Malays National Organisation (UMNO)[37]</t>
  </si>
  <si>
    <t>Serbia Siniša Mali, Minister of Finance and former Mayor of Belgrade[38]</t>
  </si>
  <si>
    <t>Sri Lanka Nirupama Rajapaksa, former Deputy Minister of Water Supply &amp; Drainage of Sri Lanka[39]</t>
  </si>
  <si>
    <t>Tunisia Mohsen Marzouk, Secretary-General of the Arab Democracy Foundation[14]</t>
  </si>
  <si>
    <t>Colombia Ángela María Orozco [es], Minister of Transport of Colombia[40]</t>
  </si>
  <si>
    <t>Bankers</t>
  </si>
  <si>
    <t>Brazil Roberto Campos Neto, president of the Central Bank of Brazil[13]</t>
  </si>
  <si>
    <t>Lebanon Marwan Kheireddine, Lebanese banker, businessperson and former minister[41]</t>
  </si>
  <si>
    <t>Lebanon Riad Salameh, Governor of Lebanon's central bank, Banque du Liban[42]</t>
  </si>
  <si>
    <t>Pakistan Khan Arif Usmani, President of National Bank of Pakistan[43]</t>
  </si>
  <si>
    <t>Russia Vitaly Zhogin, former board member of Interprombank[26]</t>
  </si>
  <si>
    <t>Media</t>
  </si>
  <si>
    <t>Pakistan Hameed Haroon, CEO of Dawn Media Group[44]</t>
  </si>
  <si>
    <t>Pakistan Sultan Ali Lakhani, CEO of Express Media Group[44]</t>
  </si>
  <si>
    <t>Pakistan Arif Nizami, journalist and editor of Pakistan Today[44]</t>
  </si>
  <si>
    <t>Pakistan Mir Shakilur Rehman, editor-in-chief of Jang Media Group[44]</t>
  </si>
  <si>
    <t>Russia Konstantin Lvovich Ernst, CEO of Channel One Russia[45]</t>
  </si>
  <si>
    <t>Legislators</t>
  </si>
  <si>
    <t>Pakistan Sharjeel Memon, former member of the Provincial Assembly of Sindh from June 2008 to May 2018[46]</t>
  </si>
  <si>
    <t>Pakistan Chaudhry Moonis Elahi, Member of the National Assembly of Pakistan[46]</t>
  </si>
  <si>
    <t>Pakistan Aleem Khan, Senior Minister of Punjab and Minister of Food, Member of the Provincial Assembly of the Punjab[47]</t>
  </si>
  <si>
    <t>Pakistan Faisal Vawda, member of the Senate of Pakistan, former member of the National Assembly and former Minister for Water Resources[48]</t>
  </si>
  <si>
    <t>Russia Alexei Chepa, Russian Member of the Federal Assembly[49]</t>
  </si>
  <si>
    <t>Israel Nir Barkat, former mayor of Jerusalem and current member of the Knesset[50]</t>
  </si>
  <si>
    <t>Israel Haim Ramon - former Vice Prime Minister of Israel and former member of the Knesset[51]</t>
  </si>
  <si>
    <t>United Kingdom The Lord Deighton, member of the House of Lords and Chairman of The Economist Group[52]</t>
  </si>
  <si>
    <t>Philippines The family of Win Gatchalian, Rex Gatchalian and Wes Gatchalian, Senator of the Philippines, the mayor of Valenzuela City and Member of the House of Representatives of the Philippines[53]</t>
  </si>
  <si>
    <t>France Sylvain Maillard, member of the National Assembly and general director of Alantys Technology[54]</t>
  </si>
  <si>
    <t>Politicians</t>
  </si>
  <si>
    <t>India Satish Sharma, former member of the Union Cabinet in the Government of India.[55]</t>
  </si>
  <si>
    <t>Chad Zakaria Idriss Déby Itno, Chadian Ambassador to the United Arab Emirates and stepbrother of President Mahamat Déby[14]</t>
  </si>
  <si>
    <t>China Qiya Feng, Delegate, Henan Province[14]</t>
  </si>
  <si>
    <t>Bulgaria Delyan Peevski, Bulgarian politician and oligarch, former member of the National Assembly[14]</t>
  </si>
  <si>
    <t>Honduras Nasry Asfura, current Mayor of Tegucigalpa[56]</t>
  </si>
  <si>
    <t>Russia Alexander Mamut, Russian billionaire and former advisor to Boris Yeltsin[26]</t>
  </si>
  <si>
    <t>United Kingdom Ben Elliot, co-chairman of the Conservative Party[57]</t>
  </si>
  <si>
    <t>United Kingdom Patrick Robertson, British political advisor and founder of the Bruges Group[32]</t>
  </si>
  <si>
    <t>Belize Glenn Godfrey, former Attorney-General of Belize[7]</t>
  </si>
  <si>
    <t>Ecuador Jaime Durán Barba, consultant of former President of Argentina Mauricio Macri[13]</t>
  </si>
  <si>
    <t>Argentina Zulema María Eva Menem, former First Lady of Argentina and daughter of former President of Argentina Carlos Menem[13]</t>
  </si>
  <si>
    <t>Argentina Daniel Muñoz, secretary of former President of Argentina Néstor Kirchner[13]</t>
  </si>
  <si>
    <t>Mexico Julio Scherer Ibarra [es], former advisor of Mexican President Andrés Manuel López Obrador[13]</t>
  </si>
  <si>
    <t>Mexico Enrique Martinez y Martinez, Former governor of Coahuila (1999-2015)[58]</t>
  </si>
  <si>
    <t>Mexico José Manuel Sanz Rivera,[58]</t>
  </si>
  <si>
    <t>Philippines Andres D. Bautista, former Chairman of the Commission on Elections and Chairman of the Presidential Commission on Good Government[59]</t>
  </si>
  <si>
    <t>Philippines Rolando Gapud, Executive Chairman of Del Monte Pacific Limited, former Member of the Board of Governors of the Development Bank of the Philippines and former associate of the late dictator Ferdinand Marcos[33]</t>
  </si>
  <si>
    <t>Philippines Dennis Uy, Chairman and CEO of Udenna Corporation, and CEO of CSO of Phoenix Petroleum, Honorary Consul of the Philippines in Kazakhstan and associate of Philippine President Rodrigo Duterte[59]</t>
  </si>
  <si>
    <t>France Aymeric Chauprade, former member of the European Parliament[60]</t>
  </si>
  <si>
    <t>France Nicolas Perruchot, former mayor of Blois and former member of the French National Assembly[61]</t>
  </si>
  <si>
    <t>Colombia Lisandro Junco Riveira, chairman of National Directorate of Taxes and Customs[62]</t>
  </si>
  <si>
    <t>Colombia Guillermo Botero, Colombian Ambassador to Chile and former Minister of Defense[63]</t>
  </si>
  <si>
    <t>Colombia Luis Diego Monsalve, Colombian Ambassador to China[63]</t>
  </si>
  <si>
    <t>Colombia Fuad Char Abdala, former congressman.[63]</t>
  </si>
  <si>
    <t>Colombia Alejandro Char Chaljub, former Mayor of Barranquilla and former Governor of Atlántico.[63]</t>
  </si>
  <si>
    <t>Colombia Arturo Char Chaljub, senator and former President of Congress.[63]</t>
  </si>
  <si>
    <t>Colombia David Char Navas, former congressman indicted for colliding with paramilitaries.[63]</t>
  </si>
  <si>
    <t>Dominican Republic Carlos Morales Troncoso, former Vice President of the Dominican Republic[7]</t>
  </si>
  <si>
    <t>Nigeria Peter Obi, former Governor of Anambra and vice presidential candidate for the People's Democratic Party[64]</t>
  </si>
  <si>
    <t>Nigeria Abubakar Atiku Bagudu, governor of Kebbi State[65]</t>
  </si>
  <si>
    <t>Morocco Yassir Znagui, advisor of Moroccan king Mohammed VI and former minister[66]</t>
  </si>
  <si>
    <t>Colombia Marta Lucía Ramírez, Vice President of Colombia.[40]</t>
  </si>
  <si>
    <t>Honduras Ricardo Álvarez, current Vice President of Honduras and former mayor of Tegucigalpa.[56]</t>
  </si>
  <si>
    <t>Royalty</t>
  </si>
  <si>
    <t>Jordan Abdullah II, King of Jordan[67]</t>
  </si>
  <si>
    <t>Spain Juan Carlos I, emeritus king of Spain[68]</t>
  </si>
  <si>
    <t>United Kingdom Crown Estate of the United Kingdom[69]</t>
  </si>
  <si>
    <t>Morocco Lalla Hasnaa, Princess of Morocco[11]</t>
  </si>
  <si>
    <t>Qatar House of Thani, Qatari Royal family[70]</t>
  </si>
  <si>
    <t>Germany Denmark Corinna zu Sayn-Wittgenstein-Sayn, German-born Danish princess and entrepreneur[71]</t>
  </si>
  <si>
    <t>Religious figures</t>
  </si>
  <si>
    <t>Mexico Father Luis Garza Medina, former Vicar General of the Legion of Christ[72]</t>
  </si>
  <si>
    <t>Businesspeople</t>
  </si>
  <si>
    <t>India Niranjan Hiranandani, Indian businessperson[73]</t>
  </si>
  <si>
    <t>India Pramod Mittal, Indian businessperson[74]</t>
  </si>
  <si>
    <t>India Anil Ambani, Indian businessperson[75]</t>
  </si>
  <si>
    <t>India Nirav Modi, Indian businessperson[75]</t>
  </si>
  <si>
    <t>India Vinod Adani, Indian businessperson[73]</t>
  </si>
  <si>
    <t>India Kiran Mazumdar-Shaw, Indian businessperson[73]</t>
  </si>
  <si>
    <t>United States Robert F. Smith, American investor and CEO of Vista Equity Partners and Democratic Party donor[7]</t>
  </si>
  <si>
    <t>United States Robert T. Brockman, American billionaire and CEO of Reynolds &amp; Reynolds and Republican Party donor[7]</t>
  </si>
  <si>
    <t>United States Jared Wheat, drug smuggler former CEO of Hi-Tech Pharmaceuticals[77]</t>
  </si>
  <si>
    <t>United States David R. Hinkson, convicted criminal and founder of WaterOz[77]</t>
  </si>
  <si>
    <t>United StatesBelarus Aleksandr Zingman [ru], Belarusian-American businessperson[78]</t>
  </si>
  <si>
    <t>Turkey Erman Ilıcak, businessperson, investor, and president of Rönesans Holding[79]</t>
  </si>
  <si>
    <t>Russia Gennady Timchenko, billionaire Russian oligarch and close friend of President Vladimir Putin[80]</t>
  </si>
  <si>
    <t>Russia Petr Kolbin, businessman and close friend of President Vladimir Putin[80]</t>
  </si>
  <si>
    <t>Russia Yuri Kovalchuk, Russian shareholder in Bank Rossiya[80]</t>
  </si>
  <si>
    <t>Russia Victor Fedotov, Russian oil tycoon[81]</t>
  </si>
  <si>
    <t>Russia Semyon Vainshtok, CEO of Transneft[82]</t>
  </si>
  <si>
    <t>Russia Mikhail Gutseriev, Russian oligarch[49]</t>
  </si>
  <si>
    <t>Pakistan Javed Afridi, Owner of the Peshawar Zalmi franchise, Pakistani business executive and entrepreneur.</t>
  </si>
  <si>
    <t>Mexico María Asunción Aramburuzabala, Mexican businessperson[13]</t>
  </si>
  <si>
    <t>Mexico Germán Larrea Mota-Velasco, Mexican businessperson[13]</t>
  </si>
  <si>
    <t>Belgium Bernard de Laguiche, board director of Solvay S.A.[84]</t>
  </si>
  <si>
    <t>Belgium Hubert de Wangen, former executive at Solvay S.A.[84]</t>
  </si>
  <si>
    <t>Canada Bruce Rockowitz, Chairman of Rock Media International[22]</t>
  </si>
  <si>
    <t>Australia Graeme Briggs, founder of the Asiaciti Trust.[85]</t>
  </si>
  <si>
    <t>Malaysia Lim Kok Thay, Malaysian billionaire, Chairman &amp; CEO Genting Group[86]</t>
  </si>
  <si>
    <t>Taiwan Joseph Tsai, co-founder and executive vice chairman of Alibaba Group[87]</t>
  </si>
  <si>
    <t>Hong Kong Allan Zeman, CEO of Mesco Shipyard Ltd[22]</t>
  </si>
  <si>
    <t>China Du Shuanghua [zh], Chinese billionaire[88]</t>
  </si>
  <si>
    <t>Montenegro Aco Đukanović, Montenegrin businessperson[8]</t>
  </si>
  <si>
    <t>Montenegro Blažo Đukanović, Montenegrin businessperson[8]</t>
  </si>
  <si>
    <t>Serbia Nikola Petrović, Serbian businessman and best man of Aleksandar Vučić[89]</t>
  </si>
  <si>
    <t>Ukraine Ihor Kolomoisky, Ukrainian oligarch[7]</t>
  </si>
  <si>
    <t>Malaysia Jho Low, Malaysian financier and mastermind of the 1MDB embezzlement scandal[7]</t>
  </si>
  <si>
    <t>Brazil Antonio Jose, vulgo Pai, construction tycoon[13]</t>
  </si>
  <si>
    <t>Israel Beny Steinmetz, Israeli businessperson[75]</t>
  </si>
  <si>
    <t>Mexico Olegario Vázquez Aldir, Mexican businessperson[13]</t>
  </si>
  <si>
    <t>Malaysia Tony Fernandes, Malaysian founder of AirAsia[90]</t>
  </si>
  <si>
    <t>Japan Masayoshi Son, Japanese billionaire technology entrepreneur[91]</t>
  </si>
  <si>
    <t>Philippines The Aboitiz family, Philippine businesspersons[59]</t>
  </si>
  <si>
    <t>Philippines Joselito Campos, Jr., son of Jose Yao Campos, Chairman and CEO of NutriAsia, Vice-Chairman of Del Monte Philippines and Chairman of the Fort Bonifacio Development Corporation[59]</t>
  </si>
  <si>
    <t>Philippines Helen Dee, daughter of Alfonso Yuchengco, Chairman of Rizal Commercial Banking Corporation[59]</t>
  </si>
  <si>
    <t>Philippines The Gaisano family, Philippine businesspeople[59]</t>
  </si>
  <si>
    <t>Philippines Oscar Hilado, Chairman of Phinma Corporation[59]</t>
  </si>
  <si>
    <t>Philippines Elmer Serrano, Chairman and President of the ES Consultancy Group and business associate of the Sy family[59]</t>
  </si>
  <si>
    <t>Philippines Enrique K. Razon, Chairman and CEO of International Container Terminal Services and Chairman of Bloomberry[59]</t>
  </si>
  <si>
    <t>Philippines Peter Rodriguez, Founder of Asian Aerospace Corporation[59]</t>
  </si>
  <si>
    <t>Philippines The estate of Henry Sy, including Teresita Sy-Coson and his other children, Philippine businesspersons[59]</t>
  </si>
  <si>
    <t>Philippines Zenaida Tantoco and Anthony Tantoco Huang, CEO of SSI Group, Inc. and President and Director of SSI Group, Inc.[59]</t>
  </si>
  <si>
    <t>Philippines The Wenceslao family, Philippine businesspeople[59]</t>
  </si>
  <si>
    <t>Italy Flavio Briatore, Italian Formula One businessperson[90]</t>
  </si>
  <si>
    <t>Hong Kong Macau Stanley Ho, former chairman of Shun Tak Holdings[22]</t>
  </si>
  <si>
    <t>Guatemala Federico Kong Vielman, Guatemalan Director of Banco Industrial[7]</t>
  </si>
  <si>
    <t>United Kingdom Mohamed Amersi, British businessperson[92]</t>
  </si>
  <si>
    <t>United Kingdom Ben Goldsmith, British financier and member of the Goldsmith Family[57]</t>
  </si>
  <si>
    <t>United Kingdom Bernie Ecclestone, British Formula One business magnate[90]</t>
  </si>
  <si>
    <t>Iran Ata Ahsani, Iranian founder and chairman of Unaoil[93]</t>
  </si>
  <si>
    <t>Iran United Kingdom Cyrus Ahsani, Iranian-British treasurer of Monaco's Ambassador's Club[93]</t>
  </si>
  <si>
    <t>Iran United Kingdom Saman Ahsani, Iranian-British trustee of the Iran Heritage Foundation[93]</t>
  </si>
  <si>
    <t>Colombia Alejandro Santo Domingo, Colombian businessperson[63]</t>
  </si>
  <si>
    <t>Colombia Luis Carlos Sarmiento, Colombian businessperson[63]</t>
  </si>
  <si>
    <t>Colombia Isaac, Jaime and Gabriel Gilinski, Colombian businesspersons[63]</t>
  </si>
  <si>
    <t>Colombia Eduardo Pacheco Cortés, Colombian businessperson[63]</t>
  </si>
  <si>
    <t>Colombia The Barberi family, Colombian businesspersons[63]</t>
  </si>
  <si>
    <t>Colombia The Char family, Colombian businesspersons and political group[94]</t>
  </si>
  <si>
    <t>Colombia The Echavarría family, Colombian businesspersons[63]</t>
  </si>
  <si>
    <t>Sri Lanka Thirukumar Nadesan, former director of Capital Maharaja Organisation[95]</t>
  </si>
  <si>
    <t>Mauritania Mohamed Abdellahi Ould Yaha [fr], Mauritanian businessperson and former minister[96]</t>
  </si>
  <si>
    <t>Other</t>
  </si>
  <si>
    <t>Argentina Ángel Di María, Argentine football player[97]</t>
  </si>
  <si>
    <t>Belarus Sergei Sheiman, son of Viktor Sheiman, Belarusian politician[78]</t>
  </si>
  <si>
    <t>United States Robert Durst, convicted murderer and real estate heir[77]</t>
  </si>
  <si>
    <t>United States Carlos Kepce, American lawyer[77]</t>
  </si>
  <si>
    <t>United States Martin Zarcadoolas, convicted drug smuggler for the Colombo family[77]</t>
  </si>
  <si>
    <t>Italy Carlo Ancelotti, Italian football manager[98]</t>
  </si>
  <si>
    <t>Italy Raffaele Amato, Italian crime boss and head of the Scissionisti di Secondigliano[99]</t>
  </si>
  <si>
    <t>United Kingdom Cherie Blair, wife of former British Prime Minister Tony Blair[100]</t>
  </si>
  <si>
    <t>United Kingdom Elton John, British singer[101]</t>
  </si>
  <si>
    <t>United Kingdom Ringo Starr, British drummer and former member of The Beatles[101]</t>
  </si>
  <si>
    <t>United Kingdom Helena de Chair, wife of Jacob Rees-Mogg, Leader of the House of Commons[7]</t>
  </si>
  <si>
    <t>United Kingdom Douglas Latchford, British art dealer[102]</t>
  </si>
  <si>
    <t>United Kingdom Lady Tina Green, British treasurer to Charlene, Princess of Monaco and wife of Sir Phillip Green[49]</t>
  </si>
  <si>
    <t>Germany Claudia Schiffer, German model[103]</t>
  </si>
  <si>
    <t>Spain Julio Iglesias, Spanish singer[98]</t>
  </si>
  <si>
    <t>Spain Miguel Bosé, Spanish singer[104]</t>
  </si>
  <si>
    <t>Spain Pep Guardiola, Spanish football manager[98]</t>
  </si>
  <si>
    <t>South Korea Lee Soo-man, South Korean record executive and record producer (SM Entertainment)[105]</t>
  </si>
  <si>
    <t>Russia Sergei Roldugin, Russian musician[80]</t>
  </si>
  <si>
    <t>Russia Svetlana Krivonogikh, associate and alleged former lover of Russian President Vladimir Putin[80]</t>
  </si>
  <si>
    <t>Colombia Shakira, Colombian singer[98]</t>
  </si>
  <si>
    <t>Sweden Swedish House Mafia, Swedish house music group[106]</t>
  </si>
  <si>
    <t>India Sachin Tendulkar, Indian cricketer[75]</t>
  </si>
  <si>
    <t>India Jackie Shroff, Indian Bollywood actor[90]</t>
  </si>
  <si>
    <t>India Homi Rajvansh, Ex-Indian Revenue Service Officer and Additional Managing Director of National Agricultural Cooperative Marketing Federation of India [107]</t>
  </si>
  <si>
    <t>India Sushil Gupta, Former Income Tax Chief Commissioner [108]</t>
  </si>
  <si>
    <t>Nigeria Ibrahim Bagudu, brother of Abubakar Atiku Bagudu[65]</t>
  </si>
  <si>
    <t>Canada David Furnish, Canadian filmmaker[90]</t>
  </si>
  <si>
    <t>Canada Jacques Villeneuve, Canadian racing driver[109]</t>
  </si>
  <si>
    <t>Canada Elvis Stojko, Canadian figure skater[109]</t>
  </si>
  <si>
    <t>Peru Spain Mario Vargas Llosa, Peruvian-Spanish Nobel Prize in Literature laureate[110]</t>
  </si>
  <si>
    <t>Philippines Robbie Santos and the Santos family, Philippine fashion designer, businessperson and educator[59]</t>
  </si>
  <si>
    <t>Morocco RedOne, Moroccan singer, songwriter, record producer and record executive[111]</t>
  </si>
  <si>
    <t>France Eric Fiorile, founder of French far-right conspiracy theorist movement Conseil National de Transistion[112]</t>
  </si>
  <si>
    <t>Organizations</t>
  </si>
  <si>
    <t>Singapore Asiaciti Trust, international trust based in Singapore[22]</t>
  </si>
  <si>
    <t>United States Abbot Laboratories, American healthcare company[22]</t>
  </si>
  <si>
    <t>United States Apple Inc., American technology company[22]</t>
  </si>
  <si>
    <t>United States Baker McKenzie, American law firm[22]</t>
  </si>
  <si>
    <t>United Kingdom Bloomsbury Publishing, British publisher[32]</t>
  </si>
  <si>
    <t>United Kingdom Farrer &amp; Co, British law firm[65]</t>
  </si>
  <si>
    <t>Mexico Legionaries of Christ, Roman Catholic clerical religious order[113]</t>
  </si>
  <si>
    <t>United States Nike, American clothing company[22]</t>
  </si>
  <si>
    <t>United States RJR Nabisco, American tobacco manufacturer[22]</t>
  </si>
  <si>
    <t>Russia Rostec, Russian arms manufacturer[22]</t>
  </si>
  <si>
    <t>Belgium Solvay S.A., Belgian chemical company[84]</t>
  </si>
  <si>
    <t>Russia VTB Bank, Russian financial services provider[26]</t>
  </si>
  <si>
    <t>Monaco Unaoil, Monaco based energy company[93]</t>
  </si>
  <si>
    <t>United Arab Emirates</t>
  </si>
  <si>
    <t>Republic of the Congo</t>
  </si>
  <si>
    <t xml:space="preserve">Qatar </t>
  </si>
  <si>
    <t>El Salvador</t>
  </si>
  <si>
    <t>Ivory Coast</t>
  </si>
  <si>
    <t>Czech Republic</t>
  </si>
  <si>
    <t>United Kingdom</t>
  </si>
  <si>
    <t>Hong Kong</t>
  </si>
  <si>
    <t xml:space="preserve">France </t>
  </si>
  <si>
    <t>France United Nations Dominique Strauss-Kahn, former Managing Director of the International Monetary Fund.[11]</t>
  </si>
  <si>
    <t xml:space="preserve">Jordan </t>
  </si>
  <si>
    <t xml:space="preserve">Azerbaijan </t>
  </si>
  <si>
    <t xml:space="preserve">Cyprus </t>
  </si>
  <si>
    <t xml:space="preserve">Montenegro </t>
  </si>
  <si>
    <t xml:space="preserve">Kenya </t>
  </si>
  <si>
    <t xml:space="preserve">Ecuador </t>
  </si>
  <si>
    <t xml:space="preserve">Gabon </t>
  </si>
  <si>
    <t xml:space="preserve">Chile </t>
  </si>
  <si>
    <t xml:space="preserve">Ukraine </t>
  </si>
  <si>
    <t xml:space="preserve">Paraguay </t>
  </si>
  <si>
    <t xml:space="preserve">Colombia </t>
  </si>
  <si>
    <t xml:space="preserve">Peru </t>
  </si>
  <si>
    <t xml:space="preserve">Honduras </t>
  </si>
  <si>
    <t xml:space="preserve">Panama </t>
  </si>
  <si>
    <t xml:space="preserve">Lebanon </t>
  </si>
  <si>
    <t xml:space="preserve">Mozambique </t>
  </si>
  <si>
    <t xml:space="preserve">Mongolia </t>
  </si>
  <si>
    <t xml:space="preserve">Italy </t>
  </si>
  <si>
    <t xml:space="preserve">Georgia </t>
  </si>
  <si>
    <t xml:space="preserve">Bahrain </t>
  </si>
  <si>
    <t xml:space="preserve">Haiti </t>
  </si>
  <si>
    <t xml:space="preserve">Mexico </t>
  </si>
  <si>
    <t xml:space="preserve">Brazil </t>
  </si>
  <si>
    <t xml:space="preserve">Russia </t>
  </si>
  <si>
    <t xml:space="preserve">Netherlands </t>
  </si>
  <si>
    <t xml:space="preserve">Pakistan </t>
  </si>
  <si>
    <t xml:space="preserve">Malta </t>
  </si>
  <si>
    <t xml:space="preserve">Philippines </t>
  </si>
  <si>
    <t xml:space="preserve">Indonesia </t>
  </si>
  <si>
    <t xml:space="preserve">Malaysia </t>
  </si>
  <si>
    <t xml:space="preserve">Serbia </t>
  </si>
  <si>
    <t xml:space="preserve">Tunisia </t>
  </si>
  <si>
    <t xml:space="preserve">Israel </t>
  </si>
  <si>
    <t xml:space="preserve">India </t>
  </si>
  <si>
    <t xml:space="preserve">Chad </t>
  </si>
  <si>
    <t xml:space="preserve">China </t>
  </si>
  <si>
    <t xml:space="preserve">Bulgaria </t>
  </si>
  <si>
    <t xml:space="preserve">Belize </t>
  </si>
  <si>
    <t xml:space="preserve">Argentina </t>
  </si>
  <si>
    <t xml:space="preserve">Nigeria </t>
  </si>
  <si>
    <t xml:space="preserve">Morocco </t>
  </si>
  <si>
    <t xml:space="preserve">Spain </t>
  </si>
  <si>
    <t xml:space="preserve">Germany </t>
  </si>
  <si>
    <t xml:space="preserve">Turkey </t>
  </si>
  <si>
    <t xml:space="preserve">Belgium </t>
  </si>
  <si>
    <t xml:space="preserve">Canada </t>
  </si>
  <si>
    <t xml:space="preserve">Australia </t>
  </si>
  <si>
    <t xml:space="preserve">Taiwan </t>
  </si>
  <si>
    <t xml:space="preserve">Japan </t>
  </si>
  <si>
    <t xml:space="preserve">Guatemala </t>
  </si>
  <si>
    <t xml:space="preserve">Iran </t>
  </si>
  <si>
    <t xml:space="preserve">Mauritania </t>
  </si>
  <si>
    <t xml:space="preserve">Belarus </t>
  </si>
  <si>
    <t xml:space="preserve">Sweden </t>
  </si>
  <si>
    <t xml:space="preserve">Singapore </t>
  </si>
  <si>
    <t xml:space="preserve">Monaco </t>
  </si>
  <si>
    <t>Full Texts</t>
  </si>
  <si>
    <t xml:space="preserve">Dominican Republic </t>
  </si>
  <si>
    <t>United States</t>
  </si>
  <si>
    <t>Sri Lanka</t>
  </si>
  <si>
    <t>Russia United Kingdom Lubov Chernukhin, Russian-born British banker and major donor to the British Conservative Party[83]</t>
  </si>
  <si>
    <t>Russia United Kingdom Alexander Temerko, Russian-born British businessman and Conservative Party donor[82]</t>
  </si>
  <si>
    <t>Russia United Kingdom</t>
  </si>
  <si>
    <t>India United Kingdom John Shaw, British businessperson and husband of Kiran Mazumdar-Shaw[76]</t>
  </si>
  <si>
    <t>India United Kingdom</t>
  </si>
  <si>
    <t>Abdullah II</t>
  </si>
  <si>
    <t>Ilham Aliyev</t>
  </si>
  <si>
    <t>Nicos Anastasiades</t>
  </si>
  <si>
    <t>Milo Đukanović</t>
  </si>
  <si>
    <t>Uhuru Kenyatta</t>
  </si>
  <si>
    <t>Guillermo Lasso</t>
  </si>
  <si>
    <t>Ali Bongo Ondimba</t>
  </si>
  <si>
    <t>Sebastián Piñera</t>
  </si>
  <si>
    <t>Tamim bin Hamad Al Thani</t>
  </si>
  <si>
    <t>Volodymyr Zelensky</t>
  </si>
  <si>
    <t>Horacio Cartes</t>
  </si>
  <si>
    <t>Salvador Alfredo Cristiani</t>
  </si>
  <si>
    <t>Salvador Francisco Flores Pérez</t>
  </si>
  <si>
    <t>César Gaviria</t>
  </si>
  <si>
    <t>Pedro Pablo Kuczynski</t>
  </si>
  <si>
    <t>Porfirio Lobo Sosa</t>
  </si>
  <si>
    <t>Ricardo Martinelli</t>
  </si>
  <si>
    <t>Andrés Pastrana</t>
  </si>
  <si>
    <t>Ernesto Pérez Balladares</t>
  </si>
  <si>
    <t>Juan Carlos Varela</t>
  </si>
  <si>
    <t>Coast Patrick Achi</t>
  </si>
  <si>
    <t>Najib Mikati</t>
  </si>
  <si>
    <t>Aires Ali</t>
  </si>
  <si>
    <t>Sükhbaataryn Batbold</t>
  </si>
  <si>
    <t>Silvio Berlusconi</t>
  </si>
  <si>
    <t>Hassan Diab</t>
  </si>
  <si>
    <t>Abdul Karim Kabariti</t>
  </si>
  <si>
    <t>Sheikh Khalifa bin Salman Al Khalifa</t>
  </si>
  <si>
    <t>Laurent Lamothe</t>
  </si>
  <si>
    <t>Chimed Saikhanbileg</t>
  </si>
  <si>
    <t>Jorge Arganis Díaz Leal</t>
  </si>
  <si>
    <t>Paulo Guedes</t>
  </si>
  <si>
    <t>Andrey Vavilov</t>
  </si>
  <si>
    <t>Wopke Hoekstra</t>
  </si>
  <si>
    <t>Shaukat Tarin</t>
  </si>
  <si>
    <t>Moonis Elahi</t>
  </si>
  <si>
    <t>Raja Nadir Pervez</t>
  </si>
  <si>
    <t>John Dalli</t>
  </si>
  <si>
    <t>Arthur Tugade</t>
  </si>
  <si>
    <t>Luhut Binsar Pandjaitan</t>
  </si>
  <si>
    <t>Daim Zainuddin</t>
  </si>
  <si>
    <t>Tengku Zafrul Aziz</t>
  </si>
  <si>
    <t>Yamani Hafez Musa</t>
  </si>
  <si>
    <t>Ahmad Zahid Hamidi</t>
  </si>
  <si>
    <t>Siniša Mali</t>
  </si>
  <si>
    <t>Lanka Nirupama Rajapaksa</t>
  </si>
  <si>
    <t>Mohsen Marzouk</t>
  </si>
  <si>
    <t>Ángela María Orozco [es]</t>
  </si>
  <si>
    <t>Roberto Campos Neto</t>
  </si>
  <si>
    <t>Marwan Kheireddine</t>
  </si>
  <si>
    <t>Riad Salameh</t>
  </si>
  <si>
    <t>Khan Arif Usmani</t>
  </si>
  <si>
    <t>Vitaly Zhogin</t>
  </si>
  <si>
    <t>Hameed Haroon</t>
  </si>
  <si>
    <t>Sultan Ali Lakhani</t>
  </si>
  <si>
    <t>Arif Nizami</t>
  </si>
  <si>
    <t>Mir Shakilur Rehman</t>
  </si>
  <si>
    <t>Konstantin Lvovich Ernst</t>
  </si>
  <si>
    <t>Sharjeel Memon</t>
  </si>
  <si>
    <t>Chaudhry Moonis Elahi</t>
  </si>
  <si>
    <t>Aleem Khan</t>
  </si>
  <si>
    <t>Faisal Vawda</t>
  </si>
  <si>
    <t>Alexei Chepa</t>
  </si>
  <si>
    <t>Nir Barkat</t>
  </si>
  <si>
    <t>The family of Win Gatchalian</t>
  </si>
  <si>
    <t>Sylvain Maillard</t>
  </si>
  <si>
    <t>Satish Sharma</t>
  </si>
  <si>
    <t>Zakaria Idriss Déby Itno</t>
  </si>
  <si>
    <t>Qiya Feng</t>
  </si>
  <si>
    <t>Delyan Peevski</t>
  </si>
  <si>
    <t>Nasry Asfura</t>
  </si>
  <si>
    <t>Alexander Mamut</t>
  </si>
  <si>
    <t>Glenn Godfrey</t>
  </si>
  <si>
    <t>Jaime Durán Barba</t>
  </si>
  <si>
    <t>Zulema María Eva Menem</t>
  </si>
  <si>
    <t>Daniel Muñoz</t>
  </si>
  <si>
    <t>Enrique Martinez y Martinez</t>
  </si>
  <si>
    <t>José Manuel Sanz Rivera</t>
  </si>
  <si>
    <t>Andres D. Bautista</t>
  </si>
  <si>
    <t>Rolando Gapud</t>
  </si>
  <si>
    <t>Dennis Uy</t>
  </si>
  <si>
    <t>Aymeric Chauprade</t>
  </si>
  <si>
    <t>Nicolas Perruchot</t>
  </si>
  <si>
    <t>Lisandro Junco Riveira</t>
  </si>
  <si>
    <t>Guillermo Botero</t>
  </si>
  <si>
    <t>Luis Diego Monsalve</t>
  </si>
  <si>
    <t>Fuad Char Abdala</t>
  </si>
  <si>
    <t>Alejandro Char Chaljub</t>
  </si>
  <si>
    <t>Arturo Char Chaljub</t>
  </si>
  <si>
    <t>David Char Navas</t>
  </si>
  <si>
    <t>Peter Obi</t>
  </si>
  <si>
    <t>Abubakar Atiku Bagudu</t>
  </si>
  <si>
    <t>Yassir Znagui</t>
  </si>
  <si>
    <t>Marta Lucía Ramírez</t>
  </si>
  <si>
    <t>Ricardo Álvarez</t>
  </si>
  <si>
    <t>Juan Carlos I</t>
  </si>
  <si>
    <t>Lalla Hasnaa</t>
  </si>
  <si>
    <t>Father Luis Garza Medina</t>
  </si>
  <si>
    <t>Niranjan Hiranandani</t>
  </si>
  <si>
    <t>Pramod Mittal</t>
  </si>
  <si>
    <t>Anil Ambani</t>
  </si>
  <si>
    <t>Nirav Modi</t>
  </si>
  <si>
    <t>Vinod Adani</t>
  </si>
  <si>
    <t>Kiran Mazumdar-Shaw</t>
  </si>
  <si>
    <t>Erman Ilıcak</t>
  </si>
  <si>
    <t>Gennady Timchenko</t>
  </si>
  <si>
    <t>Petr Kolbin</t>
  </si>
  <si>
    <t>Yuri Kovalchuk</t>
  </si>
  <si>
    <t>Victor Fedotov</t>
  </si>
  <si>
    <t>Semyon Vainshtok</t>
  </si>
  <si>
    <t>Mikhail Gutseriev</t>
  </si>
  <si>
    <t>Javed Afridi</t>
  </si>
  <si>
    <t>María Asunción Aramburuzabala</t>
  </si>
  <si>
    <t>Germán Larrea Mota-Velasco</t>
  </si>
  <si>
    <t>Bernard de Laguiche</t>
  </si>
  <si>
    <t>Hubert de Wangen</t>
  </si>
  <si>
    <t>Bruce Rockowitz</t>
  </si>
  <si>
    <t>Graeme Briggs</t>
  </si>
  <si>
    <t>Lim Kok Thay</t>
  </si>
  <si>
    <t>Joseph Tsai</t>
  </si>
  <si>
    <t>Kong Allan Zeman</t>
  </si>
  <si>
    <t>Aco Đukanović</t>
  </si>
  <si>
    <t>Blažo Đukanović</t>
  </si>
  <si>
    <t>Nikola Petrović</t>
  </si>
  <si>
    <t>Ihor Kolomoisky</t>
  </si>
  <si>
    <t>Jho Low</t>
  </si>
  <si>
    <t>Antonio Jose</t>
  </si>
  <si>
    <t>Beny Steinmetz</t>
  </si>
  <si>
    <t>Olegario Vázquez Aldir</t>
  </si>
  <si>
    <t>Tony Fernandes</t>
  </si>
  <si>
    <t>Masayoshi Son</t>
  </si>
  <si>
    <t>The Aboitiz family</t>
  </si>
  <si>
    <t>Joselito Campos</t>
  </si>
  <si>
    <t>Helen Dee</t>
  </si>
  <si>
    <t>The Gaisano family</t>
  </si>
  <si>
    <t>Oscar Hilado</t>
  </si>
  <si>
    <t>Elmer Serrano</t>
  </si>
  <si>
    <t>Enrique K. Razon</t>
  </si>
  <si>
    <t>Peter Rodriguez</t>
  </si>
  <si>
    <t>The estate of Henry Sy</t>
  </si>
  <si>
    <t>Zenaida Tantoco and Anthony Tantoco Huang</t>
  </si>
  <si>
    <t>The Wenceslao family</t>
  </si>
  <si>
    <t>Flavio Briatore</t>
  </si>
  <si>
    <t>Federico Kong Vielman</t>
  </si>
  <si>
    <t>Ata Ahsani</t>
  </si>
  <si>
    <t>Alejandro Santo Domingo</t>
  </si>
  <si>
    <t>Luis Carlos Sarmiento</t>
  </si>
  <si>
    <t>Isaac</t>
  </si>
  <si>
    <t>Eduardo Pacheco Cortés</t>
  </si>
  <si>
    <t>The Barberi family</t>
  </si>
  <si>
    <t>The Char family</t>
  </si>
  <si>
    <t>The Echavarría family</t>
  </si>
  <si>
    <t>Lanka Thirukumar Nadesan</t>
  </si>
  <si>
    <t>Mohamed Abdellahi Ould Yaha [fr]</t>
  </si>
  <si>
    <t>Ángel Di María</t>
  </si>
  <si>
    <t>Sergei Sheiman</t>
  </si>
  <si>
    <t>Carlo Ancelotti</t>
  </si>
  <si>
    <t>Raffaele Amato</t>
  </si>
  <si>
    <t>Claudia Schiffer</t>
  </si>
  <si>
    <t>Julio Iglesias</t>
  </si>
  <si>
    <t>Miguel Bosé</t>
  </si>
  <si>
    <t>Pep Guardiola</t>
  </si>
  <si>
    <t>Sergei Roldugin</t>
  </si>
  <si>
    <t>Svetlana Krivonogikh</t>
  </si>
  <si>
    <t>Shakira</t>
  </si>
  <si>
    <t>Swedish House Mafia</t>
  </si>
  <si>
    <t>Sachin Tendulkar</t>
  </si>
  <si>
    <t>Jackie Shroff</t>
  </si>
  <si>
    <t>Homi Rajvansh</t>
  </si>
  <si>
    <t>Sushil Gupta</t>
  </si>
  <si>
    <t>Ibrahim Bagudu</t>
  </si>
  <si>
    <t>David Furnish</t>
  </si>
  <si>
    <t>Jacques Villeneuve</t>
  </si>
  <si>
    <t>Elvis Stojko</t>
  </si>
  <si>
    <t>Spain Mario Vargas Llosa</t>
  </si>
  <si>
    <t>Robbie Santos and the Santos family</t>
  </si>
  <si>
    <t>RedOne</t>
  </si>
  <si>
    <t>Eric Fiorile</t>
  </si>
  <si>
    <t>Asiaciti Trust</t>
  </si>
  <si>
    <t>Legionaries of Christ</t>
  </si>
  <si>
    <t>Rostec</t>
  </si>
  <si>
    <t>Solvay S.A.</t>
  </si>
  <si>
    <t>VTB Bank</t>
  </si>
  <si>
    <t>Unaoil</t>
  </si>
  <si>
    <t>Sheikh Mohammed bin Rashid Al Maktoum</t>
  </si>
  <si>
    <t>Bidzina Ivanishvili</t>
  </si>
  <si>
    <t>Luis Abinader</t>
  </si>
  <si>
    <t>Denis Sassou Nguesso</t>
  </si>
  <si>
    <t>Andrej Babiš</t>
  </si>
  <si>
    <t>Tony Blair</t>
  </si>
  <si>
    <t>Leung Chun-ying</t>
  </si>
  <si>
    <t>Tung Chee-hwa</t>
  </si>
  <si>
    <t>Strauss-Kahn</t>
  </si>
  <si>
    <t>Jonathan Aitken</t>
  </si>
  <si>
    <t>Israel Haim Ramon</t>
  </si>
  <si>
    <t>The Lord Deighton</t>
  </si>
  <si>
    <t>Ben Elliot</t>
  </si>
  <si>
    <t>Patrick Robertson</t>
  </si>
  <si>
    <t>Julio Scherer Ibarra</t>
  </si>
  <si>
    <t>Carlos Morales Troncoso</t>
  </si>
  <si>
    <t>Crown Estate of the United Kingdom</t>
  </si>
  <si>
    <t>House of Thani, Qatari Royal family</t>
  </si>
  <si>
    <t>Corinna zu Sayn-Wittgenstein-Sayn</t>
  </si>
  <si>
    <t>John Shaw</t>
  </si>
  <si>
    <t>Robert F. Smith</t>
  </si>
  <si>
    <t>Robert T. Brockman</t>
  </si>
  <si>
    <t>Jared Wheat</t>
  </si>
  <si>
    <t>David R. Hinkson</t>
  </si>
  <si>
    <t>Belarus Aleksandr Zingman [ru]</t>
  </si>
  <si>
    <t>Lubov Chernukhin</t>
  </si>
  <si>
    <t>Du Shuanghua</t>
  </si>
  <si>
    <t>Stanley Ho</t>
  </si>
  <si>
    <t>Mohamed Amersi</t>
  </si>
  <si>
    <t>Ben Goldsmith</t>
  </si>
  <si>
    <t>Alexander Temerko</t>
  </si>
  <si>
    <t>Bernie Ecclestone</t>
  </si>
  <si>
    <t>Cyrus Ahsani</t>
  </si>
  <si>
    <t>Saman Ahsani</t>
  </si>
  <si>
    <t>Carlos Kepce</t>
  </si>
  <si>
    <t>Robert Durst</t>
  </si>
  <si>
    <t>Martin Zarcadoolas</t>
  </si>
  <si>
    <t>Cherie Blair</t>
  </si>
  <si>
    <t>Elton John</t>
  </si>
  <si>
    <t>Ringo Starr</t>
  </si>
  <si>
    <t>Helena de Chair</t>
  </si>
  <si>
    <t>Douglas Latchford</t>
  </si>
  <si>
    <t>Lady Tina Green</t>
  </si>
  <si>
    <t>Lee Soo-man</t>
  </si>
  <si>
    <t>Abbot Laboratories</t>
  </si>
  <si>
    <t>Apple Inc.</t>
  </si>
  <si>
    <t>Baker McKenzie</t>
  </si>
  <si>
    <t>Bloomsbury Publishing</t>
  </si>
  <si>
    <t>Farrer &amp; Co</t>
  </si>
  <si>
    <t>Nike</t>
  </si>
  <si>
    <t>RJR Nabisco</t>
  </si>
  <si>
    <t>https://en.wikipedia.org/wiki/List_of_people_named_in_the_Pandora_Papers#cite_note-WP-20211003video-2</t>
  </si>
  <si>
    <t>https://en.wikipedia.org/wiki/List_of_people_named_in_the_Pandora_Papers#cite_note-WP-20211003video-3</t>
  </si>
  <si>
    <t>https://en.wikipedia.org/wiki/List_of_people_named_in_the_Pandora_Papers#cite_note-WP-20211003video-4</t>
  </si>
  <si>
    <t>https://en.wikipedia.org/wiki/List_of_people_named_in_the_Pandora_Papers#cite_note-WP-20211003video-5</t>
  </si>
  <si>
    <t>https://en.wikipedia.org/wiki/List_of_people_named_in_the_Pandora_Papers#cite_note-WP-20211003video-6</t>
  </si>
  <si>
    <t>https://en.wikipedia.org/wiki/List_of_people_named_in_the_Pandora_Papers#cite_note-WP-20211003video-7</t>
  </si>
  <si>
    <t>https://en.wikipedia.org/wiki/List_of_people_named_in_the_Pandora_Papers#cite_note-WP-20211003video-8</t>
  </si>
  <si>
    <t>https://en.wikipedia.org/wiki/List_of_people_named_in_the_Pandora_Papers#cite_note-WP-20211003video-9</t>
  </si>
  <si>
    <t>https://en.wikipedia.org/wiki/List_of_people_named_in_the_Pandora_Papers#cite_note-WP-20211003video-10</t>
  </si>
  <si>
    <t>https://en.wikipedia.org/wiki/List_of_people_named_in_the_Pandora_Papers#cite_note-WP-20211003video-11</t>
  </si>
  <si>
    <t>https://en.wikipedia.org/wiki/List_of_people_named_in_the_Pandora_Papers#cite_note-WP-20211003video-12</t>
  </si>
  <si>
    <t>https://en.wikipedia.org/wiki/List_of_people_named_in_the_Pandora_Papers#cite_note-WP-20211003video-13</t>
  </si>
  <si>
    <t>https://en.wikipedia.org/wiki/List_of_people_named_in_the_Pandora_Papers#cite_note-WP-20211003video-14</t>
  </si>
  <si>
    <t>https://en.wikipedia.org/wiki/List_of_people_named_in_the_Pandora_Papers#cite_note-WP-20211003video-15</t>
  </si>
  <si>
    <t>https://en.wikipedia.org/wiki/List_of_people_named_in_the_Pandora_Papers#cite_note-WP-20211003video-16</t>
  </si>
  <si>
    <t>https://en.wikipedia.org/wiki/List_of_people_named_in_the_Pandora_Papers#cite_note-WP-20211003video-17</t>
  </si>
  <si>
    <t>https://en.wikipedia.org/wiki/List_of_people_named_in_the_Pandora_Papers#cite_note-WP-20211003video-18</t>
  </si>
  <si>
    <t>https://en.wikipedia.org/wiki/List_of_people_named_in_the_Pandora_Papers#cite_note-WP-20211003video-19</t>
  </si>
  <si>
    <t>https://en.wikipedia.org/wiki/List_of_people_named_in_the_Pandora_Papers#cite_note-WP-20211003video-20</t>
  </si>
  <si>
    <t>https://en.wikipedia.org/wiki/List_of_people_named_in_the_Pandora_Papers#cite_note-WP-20211003video-21</t>
  </si>
  <si>
    <t>https://en.wikipedia.org/wiki/List_of_people_named_in_the_Pandora_Papers#cite_note-WP-20211003video-22</t>
  </si>
  <si>
    <t>https://en.wikipedia.org/wiki/List_of_people_named_in_the_Pandora_Papers#cite_note-WP-20211003video-23</t>
  </si>
  <si>
    <t>https://en.wikipedia.org/wiki/List_of_people_named_in_the_Pandora_Papers#cite_note-WP-20211003video-24</t>
  </si>
  <si>
    <t>https://en.wikipedia.org/wiki/List_of_people_named_in_the_Pandora_Papers#cite_note-WP-20211003video-25</t>
  </si>
  <si>
    <t>https://en.wikipedia.org/wiki/List_of_people_named_in_the_Pandora_Papers#cite_note-WP-20211003video-26</t>
  </si>
  <si>
    <t>https://en.wikipedia.org/wiki/List_of_people_named_in_the_Pandora_Papers#cite_note-WP-20211003video-27</t>
  </si>
  <si>
    <t>https://en.wikipedia.org/wiki/List_of_people_named_in_the_Pandora_Papers#cite_note-WP-20211003video-28</t>
  </si>
  <si>
    <t>https://en.wikipedia.org/wiki/List_of_people_named_in_the_Pandora_Papers#cite_note-WP-20211003video-29</t>
  </si>
  <si>
    <t>https://en.wikipedia.org/wiki/List_of_people_named_in_the_Pandora_Papers#cite_note-WP-20211003video-30</t>
  </si>
  <si>
    <t>https://en.wikipedia.org/wiki/List_of_people_named_in_the_Pandora_Papers#cite_note-WP-20211003video-31</t>
  </si>
  <si>
    <t>https://en.wikipedia.org/wiki/List_of_people_named_in_the_Pandora_Papers#cite_note-WP-20211003video-32</t>
  </si>
  <si>
    <t>https://en.wikipedia.org/wiki/List_of_people_named_in_the_Pandora_Papers#cite_note-WP-20211003video-33</t>
  </si>
  <si>
    <t>https://en.wikipedia.org/wiki/List_of_people_named_in_the_Pandora_Papers#cite_note-WP-20211003video-34</t>
  </si>
  <si>
    <t>https://en.wikipedia.org/wiki/List_of_people_named_in_the_Pandora_Papers#cite_note-WP-20211003video-35</t>
  </si>
  <si>
    <t>https://en.wikipedia.org/wiki/List_of_people_named_in_the_Pandora_Papers#cite_note-WP-20211003video-36</t>
  </si>
  <si>
    <t>https://en.wikipedia.org/wiki/List_of_people_named_in_the_Pandora_Papers#cite_note-WP-20211003video-37</t>
  </si>
  <si>
    <t>https://en.wikipedia.org/wiki/List_of_people_named_in_the_Pandora_Papers#cite_note-WP-20211003video-38</t>
  </si>
  <si>
    <t>https://en.wikipedia.org/wiki/List_of_people_named_in_the_Pandora_Papers#cite_note-WP-20211003video-39</t>
  </si>
  <si>
    <t>https://en.wikipedia.org/wiki/List_of_people_named_in_the_Pandora_Papers#cite_note-WP-20211003video-40</t>
  </si>
  <si>
    <t>https://en.wikipedia.org/wiki/List_of_people_named_in_the_Pandora_Papers#cite_note-WP-20211003video-41</t>
  </si>
  <si>
    <t>https://en.wikipedia.org/wiki/List_of_people_named_in_the_Pandora_Papers#cite_note-WP-20211003video-42</t>
  </si>
  <si>
    <t>https://en.wikipedia.org/wiki/List_of_people_named_in_the_Pandora_Papers#cite_note-WP-20211003video-43</t>
  </si>
  <si>
    <t>https://en.wikipedia.org/wiki/List_of_people_named_in_the_Pandora_Papers#cite_note-WP-20211003video-44</t>
  </si>
  <si>
    <t>https://en.wikipedia.org/wiki/List_of_people_named_in_the_Pandora_Papers#cite_note-WP-20211003video-45</t>
  </si>
  <si>
    <t>https://en.wikipedia.org/wiki/List_of_people_named_in_the_Pandora_Papers#cite_note-WP-20211003video-46</t>
  </si>
  <si>
    <t>https://en.wikipedia.org/wiki/List_of_people_named_in_the_Pandora_Papers#cite_note-WP-20211003video-47</t>
  </si>
  <si>
    <t>https://en.wikipedia.org/wiki/List_of_people_named_in_the_Pandora_Papers#cite_note-WP-20211003video-48</t>
  </si>
  <si>
    <t>https://en.wikipedia.org/wiki/List_of_people_named_in_the_Pandora_Papers#cite_note-WP-20211003video-49</t>
  </si>
  <si>
    <t>https://en.wikipedia.org/wiki/List_of_people_named_in_the_Pandora_Papers#cite_note-WP-20211003video-50</t>
  </si>
  <si>
    <t>https://en.wikipedia.org/wiki/List_of_people_named_in_the_Pandora_Papers#cite_note-WP-20211003video-51</t>
  </si>
  <si>
    <t>https://en.wikipedia.org/wiki/List_of_people_named_in_the_Pandora_Papers#cite_note-WP-20211003video-52</t>
  </si>
  <si>
    <t>https://en.wikipedia.org/wiki/List_of_people_named_in_the_Pandora_Papers#cite_note-WP-20211003video-53</t>
  </si>
  <si>
    <t>https://en.wikipedia.org/wiki/List_of_people_named_in_the_Pandora_Papers#cite_note-WP-20211003video-54</t>
  </si>
  <si>
    <t>https://en.wikipedia.org/wiki/List_of_people_named_in_the_Pandora_Papers#cite_note-WP-20211003video-55</t>
  </si>
  <si>
    <t>https://en.wikipedia.org/wiki/List_of_people_named_in_the_Pandora_Papers#cite_note-WP-20211003video-56</t>
  </si>
  <si>
    <t>https://en.wikipedia.org/wiki/List_of_people_named_in_the_Pandora_Papers#cite_note-WP-20211003video-57</t>
  </si>
  <si>
    <t>https://en.wikipedia.org/wiki/List_of_people_named_in_the_Pandora_Papers#cite_note-WP-20211003video-58</t>
  </si>
  <si>
    <t>https://en.wikipedia.org/wiki/List_of_people_named_in_the_Pandora_Papers#cite_note-WP-20211003video-59</t>
  </si>
  <si>
    <t>https://en.wikipedia.org/wiki/List_of_people_named_in_the_Pandora_Papers#cite_note-WP-20211003video-60</t>
  </si>
  <si>
    <t>https://en.wikipedia.org/wiki/List_of_people_named_in_the_Pandora_Papers#cite_note-WP-20211003video-61</t>
  </si>
  <si>
    <t>https://en.wikipedia.org/wiki/List_of_people_named_in_the_Pandora_Papers#cite_note-WP-20211003video-62</t>
  </si>
  <si>
    <t>https://en.wikipedia.org/wiki/List_of_people_named_in_the_Pandora_Papers#cite_note-WP-20211003video-63</t>
  </si>
  <si>
    <t>https://en.wikipedia.org/wiki/List_of_people_named_in_the_Pandora_Papers#cite_note-WP-20211003video-64</t>
  </si>
  <si>
    <t>https://en.wikipedia.org/wiki/List_of_people_named_in_the_Pandora_Papers#cite_note-WP-20211003video-65</t>
  </si>
  <si>
    <t>https://en.wikipedia.org/wiki/List_of_people_named_in_the_Pandora_Papers#cite_note-WP-20211003video-66</t>
  </si>
  <si>
    <t>https://en.wikipedia.org/wiki/List_of_people_named_in_the_Pandora_Papers#cite_note-WP-20211003video-67</t>
  </si>
  <si>
    <t>https://en.wikipedia.org/wiki/List_of_people_named_in_the_Pandora_Papers#cite_note-WP-20211003video-68</t>
  </si>
  <si>
    <t>https://en.wikipedia.org/wiki/List_of_people_named_in_the_Pandora_Papers#cite_note-WP-20211003video-69</t>
  </si>
  <si>
    <t>https://en.wikipedia.org/wiki/List_of_people_named_in_the_Pandora_Papers#cite_note-WP-20211003video-70</t>
  </si>
  <si>
    <t>https://en.wikipedia.org/wiki/List_of_people_named_in_the_Pandora_Papers#cite_note-WP-20211003video-71</t>
  </si>
  <si>
    <t>https://en.wikipedia.org/wiki/List_of_people_named_in_the_Pandora_Papers#cite_note-WP-20211003video-72</t>
  </si>
  <si>
    <t>https://en.wikipedia.org/wiki/List_of_people_named_in_the_Pandora_Papers#cite_note-WP-20211003video-73</t>
  </si>
  <si>
    <t>https://en.wikipedia.org/wiki/List_of_people_named_in_the_Pandora_Papers#cite_note-WP-20211003video-74</t>
  </si>
  <si>
    <t>https://en.wikipedia.org/wiki/List_of_people_named_in_the_Pandora_Papers#cite_note-WP-20211003video-75</t>
  </si>
  <si>
    <t>https://en.wikipedia.org/wiki/List_of_people_named_in_the_Pandora_Papers#cite_note-WP-20211003video-76</t>
  </si>
  <si>
    <t>https://en.wikipedia.org/wiki/List_of_people_named_in_the_Pandora_Papers#cite_note-WP-20211003video-77</t>
  </si>
  <si>
    <t>https://en.wikipedia.org/wiki/List_of_people_named_in_the_Pandora_Papers#cite_note-WP-20211003video-78</t>
  </si>
  <si>
    <t>https://en.wikipedia.org/wiki/List_of_people_named_in_the_Pandora_Papers#cite_note-WP-20211003video-79</t>
  </si>
  <si>
    <t>https://en.wikipedia.org/wiki/List_of_people_named_in_the_Pandora_Papers#cite_note-WP-20211003video-80</t>
  </si>
  <si>
    <t>https://en.wikipedia.org/wiki/List_of_people_named_in_the_Pandora_Papers#cite_note-WP-20211003video-81</t>
  </si>
  <si>
    <t>https://en.wikipedia.org/wiki/List_of_people_named_in_the_Pandora_Papers#cite_note-WP-20211003video-82</t>
  </si>
  <si>
    <t>https://en.wikipedia.org/wiki/List_of_people_named_in_the_Pandora_Papers#cite_note-WP-20211003video-83</t>
  </si>
  <si>
    <t>https://en.wikipedia.org/wiki/List_of_people_named_in_the_Pandora_Papers#cite_note-WP-20211003video-84</t>
  </si>
  <si>
    <t>https://en.wikipedia.org/wiki/List_of_people_named_in_the_Pandora_Papers#cite_note-WP-20211003video-85</t>
  </si>
  <si>
    <t>https://en.wikipedia.org/wiki/List_of_people_named_in_the_Pandora_Papers#cite_note-WP-20211003video-86</t>
  </si>
  <si>
    <t>https://en.wikipedia.org/wiki/List_of_people_named_in_the_Pandora_Papers#cite_note-WP-20211003video-87</t>
  </si>
  <si>
    <t>https://en.wikipedia.org/wiki/List_of_people_named_in_the_Pandora_Papers#cite_note-WP-20211003video-88</t>
  </si>
  <si>
    <t>https://en.wikipedia.org/wiki/List_of_people_named_in_the_Pandora_Papers#cite_note-WP-20211003video-89</t>
  </si>
  <si>
    <t>https://en.wikipedia.org/wiki/List_of_people_named_in_the_Pandora_Papers#cite_note-WP-20211003video-90</t>
  </si>
  <si>
    <t>https://en.wikipedia.org/wiki/List_of_people_named_in_the_Pandora_Papers#cite_note-WP-20211003video-91</t>
  </si>
  <si>
    <t>https://en.wikipedia.org/wiki/List_of_people_named_in_the_Pandora_Papers#cite_note-WP-20211003video-92</t>
  </si>
  <si>
    <t>https://en.wikipedia.org/wiki/List_of_people_named_in_the_Pandora_Papers#cite_note-WP-20211003video-93</t>
  </si>
  <si>
    <t>https://en.wikipedia.org/wiki/List_of_people_named_in_the_Pandora_Papers#cite_note-WP-20211003video-94</t>
  </si>
  <si>
    <t>https://en.wikipedia.org/wiki/List_of_people_named_in_the_Pandora_Papers#cite_note-WP-20211003video-95</t>
  </si>
  <si>
    <t>https://en.wikipedia.org/wiki/List_of_people_named_in_the_Pandora_Papers#cite_note-WP-20211003video-96</t>
  </si>
  <si>
    <t>https://en.wikipedia.org/wiki/List_of_people_named_in_the_Pandora_Papers#cite_note-WP-20211003video-97</t>
  </si>
  <si>
    <t>https://en.wikipedia.org/wiki/List_of_people_named_in_the_Pandora_Papers#cite_note-WP-20211003video-98</t>
  </si>
  <si>
    <t>https://en.wikipedia.org/wiki/List_of_people_named_in_the_Pandora_Papers#cite_note-WP-20211003video-99</t>
  </si>
  <si>
    <t>https://en.wikipedia.org/wiki/List_of_people_named_in_the_Pandora_Papers#cite_note-WP-20211003video-100</t>
  </si>
  <si>
    <t>https://en.wikipedia.org/wiki/List_of_people_named_in_the_Pandora_Papers#cite_note-WP-20211003video-101</t>
  </si>
  <si>
    <t>https://en.wikipedia.org/wiki/List_of_people_named_in_the_Pandora_Papers#cite_note-WP-20211003video-102</t>
  </si>
  <si>
    <t>https://en.wikipedia.org/wiki/List_of_people_named_in_the_Pandora_Papers#cite_note-WP-20211003video-103</t>
  </si>
  <si>
    <t>https://en.wikipedia.org/wiki/List_of_people_named_in_the_Pandora_Papers#cite_note-WP-20211003video-104</t>
  </si>
  <si>
    <t>https://en.wikipedia.org/wiki/List_of_people_named_in_the_Pandora_Papers#cite_note-WP-20211003video-105</t>
  </si>
  <si>
    <t>https://en.wikipedia.org/wiki/List_of_people_named_in_the_Pandora_Papers#cite_note-WP-20211003video-106</t>
  </si>
  <si>
    <t>https://en.wikipedia.org/wiki/List_of_people_named_in_the_Pandora_Papers#cite_note-WP-20211003video-107</t>
  </si>
  <si>
    <t>https://en.wikipedia.org/wiki/List_of_people_named_in_the_Pandora_Papers#cite_note-WP-20211003video-108</t>
  </si>
  <si>
    <t>https://en.wikipedia.org/wiki/List_of_people_named_in_the_Pandora_Papers#cite_note-WP-20211003video-109</t>
  </si>
  <si>
    <t>https://en.wikipedia.org/wiki/List_of_people_named_in_the_Pandora_Papers#cite_note-WP-20211003video-110</t>
  </si>
  <si>
    <t>https://en.wikipedia.org/wiki/List_of_people_named_in_the_Pandora_Papers#cite_note-WP-20211003video-111</t>
  </si>
  <si>
    <t>https://en.wikipedia.org/wiki/List_of_people_named_in_the_Pandora_Papers#cite_note-WP-20211003video-112</t>
  </si>
  <si>
    <t>https://en.wikipedia.org/wiki/List_of_people_named_in_the_Pandora_Papers#cite_note-WP-20211003video-113</t>
  </si>
  <si>
    <t>https://en.wikipedia.org/wiki/List_of_people_named_in_the_Pandora_Papers#cite_note-WP-20211003video-114</t>
  </si>
  <si>
    <t>https://en.wikipedia.org/wiki/List_of_people_named_in_the_Pandora_Papers#cite_note-WP-20211003video-115</t>
  </si>
  <si>
    <t>https://en.wikipedia.org/wiki/List_of_people_named_in_the_Pandora_Papers#cite_note-WP-20211003video-116</t>
  </si>
  <si>
    <t>https://en.wikipedia.org/wiki/List_of_people_named_in_the_Pandora_Papers#cite_note-WP-20211003video-117</t>
  </si>
  <si>
    <t>https://en.wikipedia.org/wiki/List_of_people_named_in_the_Pandora_Papers#cite_note-WP-20211003video-118</t>
  </si>
  <si>
    <t>https://en.wikipedia.org/wiki/List_of_people_named_in_the_Pandora_Papers#cite_note-WP-20211003video-119</t>
  </si>
  <si>
    <t>https://en.wikipedia.org/wiki/List_of_people_named_in_the_Pandora_Papers#cite_note-WP-20211003video-130</t>
  </si>
  <si>
    <t>https://en.wikipedia.org/wiki/List_of_people_named_in_the_Pandora_Papers#cite_note-WP-20211003video-131</t>
  </si>
  <si>
    <t>https://en.wikipedia.org/wiki/List_of_people_named_in_the_Pandora_Papers#cite_note-WP-20211003video-132</t>
  </si>
  <si>
    <t>https://en.wikipedia.org/wiki/List_of_people_named_in_the_Pandora_Papers#cite_note-WP-20211003video-133</t>
  </si>
  <si>
    <t>https://en.wikipedia.org/wiki/List_of_people_named_in_the_Pandora_Papers#cite_note-WP-20211003video-134</t>
  </si>
  <si>
    <t>https://en.wikipedia.org/wiki/List_of_people_named_in_the_Pandora_Papers#cite_note-WP-20211003video-135</t>
  </si>
  <si>
    <t>https://en.wikipedia.org/wiki/List_of_people_named_in_the_Pandora_Papers#cite_note-WP-20211003video-136</t>
  </si>
  <si>
    <t>https://en.wikipedia.org/wiki/List_of_people_named_in_the_Pandora_Papers#cite_note-WP-20211003video-137</t>
  </si>
  <si>
    <t>https://en.wikipedia.org/wiki/List_of_people_named_in_the_Pandora_Papers#cite_note-WP-20211003video-138</t>
  </si>
  <si>
    <t>https://en.wikipedia.org/wiki/List_of_people_named_in_the_Pandora_Papers#cite_note-WP-20211003video-139</t>
  </si>
  <si>
    <t>https://en.wikipedia.org/wiki/List_of_people_named_in_the_Pandora_Papers#cite_note-WP-20211003video-140</t>
  </si>
  <si>
    <t>https://en.wikipedia.org/wiki/List_of_people_named_in_the_Pandora_Papers#cite_note-WP-20211003video-141</t>
  </si>
  <si>
    <t>https://en.wikipedia.org/wiki/List_of_people_named_in_the_Pandora_Papers#cite_note-WP-20211003video-142</t>
  </si>
  <si>
    <t>https://en.wikipedia.org/wiki/List_of_people_named_in_the_Pandora_Papers#cite_note-WP-20211003video-143</t>
  </si>
  <si>
    <t>https://en.wikipedia.org/wiki/List_of_people_named_in_the_Pandora_Papers#cite_note-WP-20211003video-144</t>
  </si>
  <si>
    <t>https://en.wikipedia.org/wiki/List_of_people_named_in_the_Pandora_Papers#cite_note-WP-20211003video-145</t>
  </si>
  <si>
    <t>https://en.wikipedia.org/wiki/List_of_people_named_in_the_Pandora_Papers#cite_note-WP-20211003video-146</t>
  </si>
  <si>
    <t>https://en.wikipedia.org/wiki/List_of_people_named_in_the_Pandora_Papers#cite_note-WP-20211003video-147</t>
  </si>
  <si>
    <t>https://en.wikipedia.org/wiki/List_of_people_named_in_the_Pandora_Papers#cite_note-WP-20211003video-148</t>
  </si>
  <si>
    <t>https://en.wikipedia.org/wiki/List_of_people_named_in_the_Pandora_Papers#cite_note-WP-20211003video-149</t>
  </si>
  <si>
    <t>https://en.wikipedia.org/wiki/List_of_people_named_in_the_Pandora_Papers#cite_note-WP-20211003video-150</t>
  </si>
  <si>
    <t>https://en.wikipedia.org/wiki/List_of_people_named_in_the_Pandora_Papers#cite_note-WP-20211003video-151</t>
  </si>
  <si>
    <t>https://en.wikipedia.org/wiki/List_of_people_named_in_the_Pandora_Papers#cite_note-WP-20211003video-152</t>
  </si>
  <si>
    <t>https://en.wikipedia.org/wiki/List_of_people_named_in_the_Pandora_Papers#cite_note-WP-20211003video-153</t>
  </si>
  <si>
    <t>https://en.wikipedia.org/wiki/List_of_people_named_in_the_Pandora_Papers#cite_note-WP-20211003video-154</t>
  </si>
  <si>
    <t>https://en.wikipedia.org/wiki/List_of_people_named_in_the_Pandora_Papers#cite_note-WP-20211003video-155</t>
  </si>
  <si>
    <t>https://en.wikipedia.org/wiki/List_of_people_named_in_the_Pandora_Papers#cite_note-WP-20211003video-156</t>
  </si>
  <si>
    <t>https://en.wikipedia.org/wiki/List_of_people_named_in_the_Pandora_Papers#cite_note-WP-20211003video-157</t>
  </si>
  <si>
    <t>https://en.wikipedia.org/wiki/List_of_people_named_in_the_Pandora_Papers#cite_note-WP-20211003video-158</t>
  </si>
  <si>
    <t>https://en.wikipedia.org/wiki/List_of_people_named_in_the_Pandora_Papers#cite_note-WP-20211003video-159</t>
  </si>
  <si>
    <t>https://en.wikipedia.org/wiki/List_of_people_named_in_the_Pandora_Papers#cite_note-WP-20211003video-160</t>
  </si>
  <si>
    <t>https://en.wikipedia.org/wiki/List_of_people_named_in_the_Pandora_Papers#cite_note-WP-20211003video-161</t>
  </si>
  <si>
    <t>https://en.wikipedia.org/wiki/List_of_people_named_in_the_Pandora_Papers#cite_note-WP-20211003video-162</t>
  </si>
  <si>
    <t>https://en.wikipedia.org/wiki/List_of_people_named_in_the_Pandora_Papers#cite_note-WP-20211003video-163</t>
  </si>
  <si>
    <t>https://en.wikipedia.org/wiki/List_of_people_named_in_the_Pandora_Papers#cite_note-WP-20211003video-164</t>
  </si>
  <si>
    <t>https://en.wikipedia.org/wiki/List_of_people_named_in_the_Pandora_Papers#cite_note-WP-20211003video-165</t>
  </si>
  <si>
    <t>https://en.wikipedia.org/wiki/List_of_people_named_in_the_Pandora_Papers#cite_note-WP-20211003video-166</t>
  </si>
  <si>
    <t>https://en.wikipedia.org/wiki/List_of_people_named_in_the_Pandora_Papers#cite_note-WP-20211003video-167</t>
  </si>
  <si>
    <t>https://en.wikipedia.org/wiki/List_of_people_named_in_the_Pandora_Papers#cite_note-WP-20211003video-168</t>
  </si>
  <si>
    <t>https://en.wikipedia.org/wiki/List_of_people_named_in_the_Pandora_Papers#cite_note-WP-20211003video-169</t>
  </si>
  <si>
    <t>https://en.wikipedia.org/wiki/List_of_people_named_in_the_Pandora_Papers#cite_note-WP-20211003video-170</t>
  </si>
  <si>
    <t>https://en.wikipedia.org/wiki/List_of_people_named_in_the_Pandora_Papers#cite_note-WP-20211003video-171</t>
  </si>
  <si>
    <t>https://en.wikipedia.org/wiki/List_of_people_named_in_the_Pandora_Papers#cite_note-WP-20211003video-172</t>
  </si>
  <si>
    <t>https://en.wikipedia.org/wiki/List_of_people_named_in_the_Pandora_Papers#cite_note-WP-20211003video-173</t>
  </si>
  <si>
    <t>https://en.wikipedia.org/wiki/List_of_people_named_in_the_Pandora_Papers#cite_note-WP-20211003video-174</t>
  </si>
  <si>
    <t>https://en.wikipedia.org/wiki/List_of_people_named_in_the_Pandora_Papers#cite_note-WP-20211003video-175</t>
  </si>
  <si>
    <t>https://en.wikipedia.org/wiki/List_of_people_named_in_the_Pandora_Papers#cite_note-WP-20211003video-176</t>
  </si>
  <si>
    <t>https://en.wikipedia.org/wiki/List_of_people_named_in_the_Pandora_Papers#cite_note-WP-20211003video-177</t>
  </si>
  <si>
    <t>https://en.wikipedia.org/wiki/List_of_people_named_in_the_Pandora_Papers#cite_note-WP-20211003video-178</t>
  </si>
  <si>
    <t>https://en.wikipedia.org/wiki/List_of_people_named_in_the_Pandora_Papers#cite_note-WP-20211003video-179</t>
  </si>
  <si>
    <t>https://en.wikipedia.org/wiki/List_of_people_named_in_the_Pandora_Papers#cite_note-WP-20211003video-180</t>
  </si>
  <si>
    <t>https://en.wikipedia.org/wiki/List_of_people_named_in_the_Pandora_Papers#cite_note-WP-20211003video-181</t>
  </si>
  <si>
    <t>https://en.wikipedia.org/wiki/List_of_people_named_in_the_Pandora_Papers#cite_note-WP-20211003video-182</t>
  </si>
  <si>
    <t>https://en.wikipedia.org/wiki/List_of_people_named_in_the_Pandora_Papers#cite_note-WP-20211003video-183</t>
  </si>
  <si>
    <t>https://en.wikipedia.org/wiki/List_of_people_named_in_the_Pandora_Papers#cite_note-WP-20211003video-184</t>
  </si>
  <si>
    <t>https://en.wikipedia.org/wiki/List_of_people_named_in_the_Pandora_Papers#cite_note-WP-20211003video-185</t>
  </si>
  <si>
    <t>https://en.wikipedia.org/wiki/List_of_people_named_in_the_Pandora_Papers#cite_note-WP-20211003video-186</t>
  </si>
  <si>
    <t>https://en.wikipedia.org/wiki/List_of_people_named_in_the_Pandora_Papers#cite_note-WP-20211003video-187</t>
  </si>
  <si>
    <t>https://en.wikipedia.org/wiki/List_of_people_named_in_the_Pandora_Papers#cite_note-WP-20211003video-188</t>
  </si>
  <si>
    <t>https://en.wikipedia.org/wiki/List_of_people_named_in_the_Pandora_Papers#cite_note-WP-20211003video-189</t>
  </si>
  <si>
    <t>https://en.wikipedia.org/wiki/List_of_people_named_in_the_Pandora_Papers#cite_note-WP-20211003video-190</t>
  </si>
  <si>
    <t>https://en.wikipedia.org/wiki/List_of_people_named_in_the_Pandora_Papers#cite_note-WP-20211003video-191</t>
  </si>
  <si>
    <t>https://en.wikipedia.org/wiki/List_of_people_named_in_the_Pandora_Papers#cite_note-WP-20211003video-192</t>
  </si>
  <si>
    <t>https://en.wikipedia.org/wiki/List_of_people_named_in_the_Pandora_Papers#cite_note-WP-20211003video-193</t>
  </si>
  <si>
    <t>https://en.wikipedia.org/wiki/List_of_people_named_in_the_Pandora_Papers#cite_note-WP-20211003video-194</t>
  </si>
  <si>
    <t>https://en.wikipedia.org/wiki/List_of_people_named_in_the_Pandora_Papers#cite_note-WP-20211003video-195</t>
  </si>
  <si>
    <t>https://en.wikipedia.org/wiki/List_of_people_named_in_the_Pandora_Papers#cite_note-WP-20211003video-196</t>
  </si>
  <si>
    <t>https://en.wikipedia.org/wiki/List_of_people_named_in_the_Pandora_Papers#cite_note-WP-20211003video-197</t>
  </si>
  <si>
    <t>https://en.wikipedia.org/wiki/List_of_people_named_in_the_Pandora_Papers#cite_note-WP-20211003video-198</t>
  </si>
  <si>
    <t>https://en.wikipedia.org/wiki/List_of_people_named_in_the_Pandora_Papers#cite_note-WP-20211003video-199</t>
  </si>
  <si>
    <t>https://en.wikipedia.org/wiki/List_of_people_named_in_the_Pandora_Papers#cite_note-WP-20211003video-200</t>
  </si>
  <si>
    <t>https://en.wikipedia.org/wiki/List_of_people_named_in_the_Pandora_Papers#cite_note-WP-20211003video-201</t>
  </si>
  <si>
    <t>https://en.wikipedia.org/wiki/List_of_people_named_in_the_Pandora_Papers#cite_note-WP-20211003video-202</t>
  </si>
  <si>
    <t>https://en.wikipedia.org/wiki/List_of_people_named_in_the_Pandora_Papers#cite_note-WP-20211003video-203</t>
  </si>
  <si>
    <t>https://en.wikipedia.org/wiki/List_of_people_named_in_the_Pandora_Papers#cite_note-WP-20211003video-204</t>
  </si>
  <si>
    <t>https://en.wikipedia.org/wiki/List_of_people_named_in_the_Pandora_Papers#cite_note-WP-20211003video-205</t>
  </si>
  <si>
    <t>https://en.wikipedia.org/wiki/List_of_people_named_in_the_Pandora_Papers#cite_note-WP-20211003video-206</t>
  </si>
  <si>
    <t>https://en.wikipedia.org/wiki/List_of_people_named_in_the_Pandora_Papers#cite_note-WP-20211003video-207</t>
  </si>
  <si>
    <t>https://en.wikipedia.org/wiki/List_of_people_named_in_the_Pandora_Papers#cite_note-WP-20211003video-208</t>
  </si>
  <si>
    <t>https://en.wikipedia.org/wiki/List_of_people_named_in_the_Pandora_Papers#cite_note-WP-20211003video-209</t>
  </si>
  <si>
    <t>https://en.wikipedia.org/wiki/List_of_people_named_in_the_Pandora_Papers#cite_note-WP-20211003video-210</t>
  </si>
  <si>
    <t>https://en.wikipedia.org/wiki/List_of_people_named_in_the_Pandora_Papers#cite_note-WP-20211003video-211</t>
  </si>
  <si>
    <t>https://en.wikipedia.org/wiki/List_of_people_named_in_the_Pandora_Papers#cite_note-WP-20211003video-212</t>
  </si>
  <si>
    <t>https://en.wikipedia.org/wiki/List_of_people_named_in_the_Pandora_Papers#cite_note-WP-20211003video-213</t>
  </si>
  <si>
    <t>https://en.wikipedia.org/wiki/List_of_people_named_in_the_Pandora_Papers#cite_note-WP-20211003video-214</t>
  </si>
  <si>
    <t>https://en.wikipedia.org/wiki/List_of_people_named_in_the_Pandora_Papers#cite_note-WP-20211003video-215</t>
  </si>
  <si>
    <t>https://en.wikipedia.org/wiki/List_of_people_named_in_the_Pandora_Papers#cite_note-WP-20211003video-216</t>
  </si>
  <si>
    <t>https://en.wikipedia.org/wiki/List_of_people_named_in_the_Pandora_Papers#cite_note-WP-20211003video-217</t>
  </si>
  <si>
    <t>https://en.wikipedia.org/wiki/List_of_people_named_in_the_Pandora_Papers#cite_note-WP-20211003video-218</t>
  </si>
  <si>
    <t>https://en.wikipedia.org/wiki/List_of_people_named_in_the_Pandora_Papers#cite_note-WP-20211003video-219</t>
  </si>
  <si>
    <t>https://en.wikipedia.org/wiki/List_of_people_named_in_the_Pandora_Papers#cite_note-WP-20211003video-220</t>
  </si>
  <si>
    <t>https://en.wikipedia.org/wiki/List_of_people_named_in_the_Pandora_Papers#cite_note-WP-20211003video-221</t>
  </si>
  <si>
    <t>https://en.wikipedia.org/wiki/List_of_people_named_in_the_Pandora_Papers#cite_note-WP-20211003video-222</t>
  </si>
  <si>
    <t>https://en.wikipedia.org/wiki/List_of_people_named_in_the_Pandora_Papers#cite_note-WP-20211003video-223</t>
  </si>
  <si>
    <t>https://en.wikipedia.org/wiki/List_of_people_named_in_the_Pandora_Papers#cite_note-WP-20211003video-224</t>
  </si>
  <si>
    <t>https://en.wikipedia.org/wiki/List_of_people_named_in_the_Pandora_Papers#cite_note-WP-20211003video-225</t>
  </si>
  <si>
    <t>https://en.wikipedia.org/wiki/List_of_people_named_in_the_Pandora_Papers#cite_note-WP-20211003video-226</t>
  </si>
  <si>
    <t>https://en.wikipedia.org/wiki/List_of_people_named_in_the_Pandora_Papers#cite_note-WP-20211003video-227</t>
  </si>
  <si>
    <t>https://en.wikipedia.org/wiki/List_of_people_named_in_the_Pandora_Papers#cite_note-WP-20211003video-228</t>
  </si>
  <si>
    <t>https://en.wikipedia.org/wiki/List_of_people_named_in_the_Pandora_Papers#cite_note-WP-20211003video-229</t>
  </si>
  <si>
    <t>https://en.wikipedia.org/wiki/List_of_people_named_in_the_Pandora_Papers#cite_note-WP-20211003video-230</t>
  </si>
  <si>
    <t>https://en.wikipedia.org/wiki/List_of_people_named_in_the_Pandora_Papers#cite_note-WP-20211003video-231</t>
  </si>
  <si>
    <t>https://en.wikipedia.org/wiki/List_of_people_named_in_the_Pandora_Papers#cite_note-WP-20211003video-232</t>
  </si>
  <si>
    <t>https://en.wikipedia.org/wiki/List_of_people_named_in_the_Pandora_Papers#cite_note-WP-20211003video-233</t>
  </si>
  <si>
    <t>https://en.wikipedia.org/wiki/List_of_people_named_in_the_Pandora_Papers#cite_note-WP-20211003video-234</t>
  </si>
  <si>
    <t>https://en.wikipedia.org/wiki/List_of_people_named_in_the_Pandora_Papers#cite_note-WP-20211003video-235</t>
  </si>
  <si>
    <t>https://en.wikipedia.org/wiki/List_of_people_named_in_the_Pandora_Papers#cite_note-WP-20211003video-236</t>
  </si>
  <si>
    <t>https://en.wikipedia.org/wiki/List_of_people_named_in_the_Pandora_Papers#cite_note-WP-20211003video-237</t>
  </si>
  <si>
    <t>https://en.wikipedia.org/wiki/List_of_people_named_in_the_Pandora_Papers#cite_note-WP-20211003video-238</t>
  </si>
  <si>
    <t>https://en.wikipedia.org/wiki/List_of_people_named_in_the_Pandora_Papers#cite_note-WP-20211003video-239</t>
  </si>
  <si>
    <t>https://en.wikipedia.org/wiki/List_of_people_named_in_the_Pandora_Papers#cite_note-WP-20211003video-240</t>
  </si>
  <si>
    <t>https://en.wikipedia.org/wiki/List_of_people_named_in_the_Pandora_Papers#cite_note-WP-20211003video-241</t>
  </si>
  <si>
    <t>https://en.wikipedia.org/wiki/List_of_people_named_in_the_Pandora_Papers#cite_note-WP-20211003video-242</t>
  </si>
  <si>
    <t>https://en.wikipedia.org/wiki/List_of_people_named_in_the_Pandora_Papers#cite_note-WP-20211003video-243</t>
  </si>
  <si>
    <t>https://en.wikipedia.org/wiki/List_of_people_named_in_the_Pandora_Papers#cite_note-WP-20211003video-244</t>
  </si>
  <si>
    <t>https://en.wikipedia.org/wiki/List_of_people_named_in_the_Pandora_Papers#cite_note-WP-20211003video-245</t>
  </si>
  <si>
    <t>https://en.wikipedia.org/wiki/List_of_people_named_in_the_Pandora_Papers#cite_note-WP-20211003video-246</t>
  </si>
  <si>
    <t>https://en.wikipedia.org/wiki/List_of_people_named_in_the_Pandora_Papers#cite_note-WP-20211003video-247</t>
  </si>
  <si>
    <t>Date Retrieved</t>
  </si>
  <si>
    <t>6th Oct, 2021</t>
  </si>
  <si>
    <t>9th Oct, 2021</t>
  </si>
  <si>
    <t>Category</t>
  </si>
  <si>
    <t>Profession/Industry</t>
  </si>
  <si>
    <t>former First Lady of Argentina and daughter of former President of Argentina Carlos Menem</t>
  </si>
  <si>
    <t>secretary of former President of Argentina Néstor Kirchner</t>
  </si>
  <si>
    <t>Argentine football player</t>
  </si>
  <si>
    <t>founder of the Asiaciti Trust.</t>
  </si>
  <si>
    <t>President of Azerbaijan</t>
  </si>
  <si>
    <t>former Prime Minister of Bahrain</t>
  </si>
  <si>
    <t>son of Viktor Sheiman, Belarusian politician</t>
  </si>
  <si>
    <t>board director of Solvay S.A.</t>
  </si>
  <si>
    <t>former executive at Solvay S.A.</t>
  </si>
  <si>
    <t>Belgian chemical company</t>
  </si>
  <si>
    <t>former Attorney-General of Belize</t>
  </si>
  <si>
    <t>Minister of the Economy</t>
  </si>
  <si>
    <t>president of the Central Bank of Brazil</t>
  </si>
  <si>
    <t>vulgo Pai, construction tycoon</t>
  </si>
  <si>
    <t>Bulgarian politician and oligarch, former member of the National Assembly</t>
  </si>
  <si>
    <t>Chairman of Rock Media International</t>
  </si>
  <si>
    <t>Canadian filmmaker</t>
  </si>
  <si>
    <t>Canadian racing driver</t>
  </si>
  <si>
    <t>Canadian figure skater</t>
  </si>
  <si>
    <t>Chadian Ambassador to the United Arab Emirates and stepbrother of President Mahamat Déby</t>
  </si>
  <si>
    <t>President of Chile</t>
  </si>
  <si>
    <t>Delegate, Henan Province</t>
  </si>
  <si>
    <t>former President of Colombia.</t>
  </si>
  <si>
    <t>chairman of National Directorate of Taxes and Customs</t>
  </si>
  <si>
    <t>Colombian Ambassador to Chile and former Minister of Defense</t>
  </si>
  <si>
    <t>Colombian Ambassador to China</t>
  </si>
  <si>
    <t>Vice President of Colombia.</t>
  </si>
  <si>
    <t>Colombian businessperson</t>
  </si>
  <si>
    <t>Jaime and Gabriel Gilinski, Colombian businesspersons</t>
  </si>
  <si>
    <t>Colombian businesspersons</t>
  </si>
  <si>
    <t>Colombian businesspersons and political group</t>
  </si>
  <si>
    <t>Colombian singer</t>
  </si>
  <si>
    <t>President of Cyprus</t>
  </si>
  <si>
    <t>Prime Minister of the Czech Republic</t>
  </si>
  <si>
    <t>President of the Dominican Republic</t>
  </si>
  <si>
    <t>former Vice President of the Dominican Republic</t>
  </si>
  <si>
    <t>President of Ecuador</t>
  </si>
  <si>
    <t>consultant of former President of Argentina Mauricio Macri</t>
  </si>
  <si>
    <t>former President of El Salvador</t>
  </si>
  <si>
    <t>former Managing Director of the International Monetary Fund.</t>
  </si>
  <si>
    <t>member of the National Assembly and general director of Alantys Technology</t>
  </si>
  <si>
    <t>former member of the European Parliament</t>
  </si>
  <si>
    <t>former mayor of Blois and former member of the French National Assembly</t>
  </si>
  <si>
    <t>founder of French far-right conspiracy theorist movement Conseil National de Transistion</t>
  </si>
  <si>
    <t>President of Gabon</t>
  </si>
  <si>
    <t>former Prime Minister of Georgia</t>
  </si>
  <si>
    <t>German-born Danish princess and entrepreneur</t>
  </si>
  <si>
    <t>German model</t>
  </si>
  <si>
    <t>Guatemalan Director of Banco Industrial</t>
  </si>
  <si>
    <t>former Prime Minister of Haiti</t>
  </si>
  <si>
    <t>former President of Honduras</t>
  </si>
  <si>
    <t>current Mayor of Tegucigalpa</t>
  </si>
  <si>
    <t>current Vice President of Honduras and former mayor of Tegucigalpa.</t>
  </si>
  <si>
    <t>former Chief Executive of Hong Kong</t>
  </si>
  <si>
    <t>CEO of Mesco Shipyard Ltd</t>
  </si>
  <si>
    <t>former chairman of Shun Tak Holdings</t>
  </si>
  <si>
    <t>former member of the Union Cabinet in the Government of India.</t>
  </si>
  <si>
    <t>Indian businessperson</t>
  </si>
  <si>
    <t>Indian cricketer</t>
  </si>
  <si>
    <t>Indian Bollywood actor</t>
  </si>
  <si>
    <t xml:space="preserve">Ex-Indian Revenue Service Officer and Additional Managing Director of National Agricultural Cooperative Marketing Federation of India </t>
  </si>
  <si>
    <t xml:space="preserve">Former Income Tax Chief Commissioner </t>
  </si>
  <si>
    <t>British businessperson and husband of Kiran Mazumdar-Shaw</t>
  </si>
  <si>
    <t>Coordinating Minister for Maritime and investments Affairs</t>
  </si>
  <si>
    <t>Iranian founder and chairman of Unaoil</t>
  </si>
  <si>
    <t>Iranian-British treasurer of Monaco's Ambassador's Club</t>
  </si>
  <si>
    <t>Iranian-British trustee of the Iran Heritage Foundation</t>
  </si>
  <si>
    <t>former mayor of Jerusalem and current member of the Knesset</t>
  </si>
  <si>
    <t>Israeli businessperson</t>
  </si>
  <si>
    <t>former Prime Minister of Italy</t>
  </si>
  <si>
    <t>Italian Formula One businessperson</t>
  </si>
  <si>
    <t>Italian football manager</t>
  </si>
  <si>
    <t>Italian crime boss and head of the Scissionisti di Secondigliano</t>
  </si>
  <si>
    <t>Prime Minister of Côte d'Ivoire</t>
  </si>
  <si>
    <t>Japanese billionaire technology entrepreneur</t>
  </si>
  <si>
    <t>King of Jordan</t>
  </si>
  <si>
    <t>former Prime Minister of Jordan</t>
  </si>
  <si>
    <t>President of Kenya</t>
  </si>
  <si>
    <t>Prime Minister of Lebanon</t>
  </si>
  <si>
    <t>former Prime Minister of Lebanon</t>
  </si>
  <si>
    <t>Lebanese banker, businessperson and former minister</t>
  </si>
  <si>
    <t>Governor of Lebanon's central bank, Banque du Liban</t>
  </si>
  <si>
    <t>former Malaysian Minister of Finance and Chief of the Council of Eminent Persons (CEP)</t>
  </si>
  <si>
    <t>Malaysian Minister of Finance</t>
  </si>
  <si>
    <t>Malaysian Deputy Minister of Finance</t>
  </si>
  <si>
    <t>former Deputy Prime Minister of Malaysia and President of the United Malays National Organisation (UMNO)</t>
  </si>
  <si>
    <t>Malaysian billionaire, Chairman &amp; CEO Genting Group</t>
  </si>
  <si>
    <t>Malaysian financier and mastermind of the 1MDB embezzlement scandal</t>
  </si>
  <si>
    <t>Malaysian founder of AirAsia</t>
  </si>
  <si>
    <t>Former Maltese Minister and EU Commissioner</t>
  </si>
  <si>
    <t>Secretary of Communications and Transport</t>
  </si>
  <si>
    <t>Former governor of Coahuila (1999-2015)</t>
  </si>
  <si>
    <t>former Vicar General of the Legion of Christ</t>
  </si>
  <si>
    <t>Mexican businessperson</t>
  </si>
  <si>
    <t>Roman Catholic clerical religious order</t>
  </si>
  <si>
    <t>Monaco based energy company</t>
  </si>
  <si>
    <t>former Prime Minister of Mongolia</t>
  </si>
  <si>
    <t>President of Montenegro</t>
  </si>
  <si>
    <t>Montenegrin businessperson</t>
  </si>
  <si>
    <t>advisor of Moroccan king Mohammed VI and former minister</t>
  </si>
  <si>
    <t>Princess of Morocco</t>
  </si>
  <si>
    <t>Moroccan singer, songwriter, record producer and record executive</t>
  </si>
  <si>
    <t>former Prime Minister of Mozambique</t>
  </si>
  <si>
    <t>Minister of Finance and Leader of the Christian Democratic Appeal</t>
  </si>
  <si>
    <t>former Governor of Anambra and vice presidential candidate for the People's Democratic Party</t>
  </si>
  <si>
    <t>governor of Kebbi State</t>
  </si>
  <si>
    <t>brother of Abubakar Atiku Bagudu</t>
  </si>
  <si>
    <t>Finance Minister of Pakistan</t>
  </si>
  <si>
    <t>Minister for Water Resources</t>
  </si>
  <si>
    <t>Former Minister for Interior of Pakistan</t>
  </si>
  <si>
    <t>President of National Bank of Pakistan</t>
  </si>
  <si>
    <t>CEO of Dawn Media Group</t>
  </si>
  <si>
    <t>CEO of Express Media Group</t>
  </si>
  <si>
    <t>journalist and editor of Pakistan Today</t>
  </si>
  <si>
    <t>editor-in-chief of Jang Media Group</t>
  </si>
  <si>
    <t>former member of the Provincial Assembly of Sindh from June 2008 to May 2018</t>
  </si>
  <si>
    <t>Member of the National Assembly of Pakistan</t>
  </si>
  <si>
    <t>Senior Minister of Punjab and Minister of Food, Member of the Provincial Assembly of the Punjab</t>
  </si>
  <si>
    <t>member of the Senate of Pakistan, former member of the National Assembly and former Minister for Water Resources</t>
  </si>
  <si>
    <t>former President of Panama</t>
  </si>
  <si>
    <t>former President of Paraguay</t>
  </si>
  <si>
    <t>former President of Peru</t>
  </si>
  <si>
    <t>Peruvian-Spanish Nobel Prize in Literature laureate</t>
  </si>
  <si>
    <t>incumbent Secretary of Transportation</t>
  </si>
  <si>
    <t>Rex Gatchalian and Wes Gatchalian, Senator of the Philippines, the mayor of Valenzuela City and Member of the House of Representatives of the Philippines</t>
  </si>
  <si>
    <t>former Chairman of the Commission on Elections and Chairman of the Presidential Commission on Good Government</t>
  </si>
  <si>
    <t>Executive Chairman of Del Monte Pacific Limited, former Member of the Board of Governors of the Development Bank of the Philippines and former associate of the late dictator Ferdinand Marcos</t>
  </si>
  <si>
    <t>Chairman and CEO of Udenna Corporation, and CEO of CSO of Phoenix Petroleum, Honorary Consul of the Philippines in Kazakhstan and associate of Philippine President Rodrigo Duterte</t>
  </si>
  <si>
    <t>Philippine businesspersons</t>
  </si>
  <si>
    <t>Jr., son of Jose Yao Campos, Chairman and CEO of NutriAsia, Vice-Chairman of Del Monte Philippines and Chairman of the Fort Bonifacio Development Corporation</t>
  </si>
  <si>
    <t>daughter of Alfonso Yuchengco, Chairman of Rizal Commercial Banking Corporation</t>
  </si>
  <si>
    <t>Philippine businesspeople</t>
  </si>
  <si>
    <t>Chairman of Phinma Corporation</t>
  </si>
  <si>
    <t>Chairman and President of the ES Consultancy Group and business associate of the Sy family</t>
  </si>
  <si>
    <t>Chairman and CEO of International Container Terminal Services and Chairman of Bloomberry</t>
  </si>
  <si>
    <t>Founder of Asian Aerospace Corporation</t>
  </si>
  <si>
    <t>including Teresita Sy-Coson and his other children, Philippine businesspersons</t>
  </si>
  <si>
    <t>CEO of SSI Group, Inc. and President and Director of SSI Group, Inc.</t>
  </si>
  <si>
    <t>Philippine fashion designer, businessperson and educator</t>
  </si>
  <si>
    <t>Emir of Qatar</t>
  </si>
  <si>
    <t>Qatari Royal family</t>
  </si>
  <si>
    <t>President of the Republic of the Congo</t>
  </si>
  <si>
    <t>former Russian Deputy Finance Minister</t>
  </si>
  <si>
    <t>former board member of Interprombank</t>
  </si>
  <si>
    <t>CEO of Channel One Russia</t>
  </si>
  <si>
    <t>Russian Member of the Federal Assembly</t>
  </si>
  <si>
    <t>Russian billionaire and former advisor to Boris Yeltsin</t>
  </si>
  <si>
    <t>billionaire Russian oligarch and close friend of President Vladimir Putin</t>
  </si>
  <si>
    <t>businessman and close friend of President Vladimir Putin</t>
  </si>
  <si>
    <t>Russian shareholder in Bank Rossiya</t>
  </si>
  <si>
    <t>Russian oil tycoon</t>
  </si>
  <si>
    <t>CEO of Transneft</t>
  </si>
  <si>
    <t>Russian oligarch</t>
  </si>
  <si>
    <t>Russian musician</t>
  </si>
  <si>
    <t>associate and alleged former lover of Russian President Vladimir Putin</t>
  </si>
  <si>
    <t>Russian arms manufacturer</t>
  </si>
  <si>
    <t>Russian financial services provider</t>
  </si>
  <si>
    <t>Russian-born British banker and major donor to the British Conservative Party</t>
  </si>
  <si>
    <t>Russian-born British businessman and Conservative Party donor</t>
  </si>
  <si>
    <t>Minister of Finance and former Mayor of Belgrade</t>
  </si>
  <si>
    <t>Serbian businessman and best man of Aleksandar Vučić</t>
  </si>
  <si>
    <t>international trust based in Singapore</t>
  </si>
  <si>
    <t>South Korean record executive and record producer (SM Entertainment)</t>
  </si>
  <si>
    <t>emeritus king of Spain</t>
  </si>
  <si>
    <t>Spanish singer</t>
  </si>
  <si>
    <t>Spanish football manager</t>
  </si>
  <si>
    <t>former Deputy Minister of Water Supply &amp; Drainage of Sri Lanka</t>
  </si>
  <si>
    <t>former director of Capital Maharaja Organisation</t>
  </si>
  <si>
    <t>Swedish house music group</t>
  </si>
  <si>
    <t>co-founder and executive vice chairman of Alibaba Group</t>
  </si>
  <si>
    <t>Secretary-General of the Arab Democracy Foundation</t>
  </si>
  <si>
    <t>businessperson, investor, and president of Rönesans Holding</t>
  </si>
  <si>
    <t>President of Ukraine</t>
  </si>
  <si>
    <t>Ukrainian oligarch</t>
  </si>
  <si>
    <t>Prime Minister of the United Arab Emirates and Emir of Dubai</t>
  </si>
  <si>
    <t>former Chief Secretary to the Treasury</t>
  </si>
  <si>
    <t>member of the House of Lords and Chairman of The Economist Group</t>
  </si>
  <si>
    <t>co-chairman of the Conservative Party</t>
  </si>
  <si>
    <t>British political advisor and founder of the Bruges Group</t>
  </si>
  <si>
    <t>British businessperson</t>
  </si>
  <si>
    <t>British Formula One business magnate</t>
  </si>
  <si>
    <t>wife of former British Prime Minister Tony Blair</t>
  </si>
  <si>
    <t>British singer</t>
  </si>
  <si>
    <t>British drummer and former member of The Beatles</t>
  </si>
  <si>
    <t>wife of Jacob Rees-Mogg, Leader of the House of Commons</t>
  </si>
  <si>
    <t>British art dealer</t>
  </si>
  <si>
    <t>British treasurer to Charlene, Princess of Monaco and wife of Sir Phillip Green</t>
  </si>
  <si>
    <t>British publisher</t>
  </si>
  <si>
    <t>British law firm</t>
  </si>
  <si>
    <t>American investor and CEO of Vista Equity Partners and Democratic Party donor</t>
  </si>
  <si>
    <t>American billionaire and CEO of Reynolds &amp; Reynolds and Republican Party donor</t>
  </si>
  <si>
    <t>drug smuggler former CEO of Hi-Tech Pharmaceuticals</t>
  </si>
  <si>
    <t>convicted criminal and founder of WaterOz</t>
  </si>
  <si>
    <t>British financier and member of the Goldsmith Family</t>
  </si>
  <si>
    <t>convicted murderer and real estate heir</t>
  </si>
  <si>
    <t>American lawyer</t>
  </si>
  <si>
    <t>convicted drug smuggler for the Colombo family</t>
  </si>
  <si>
    <t>American healthcare company</t>
  </si>
  <si>
    <t>American technology company</t>
  </si>
  <si>
    <t>American law firm</t>
  </si>
  <si>
    <t>American clothing company</t>
  </si>
  <si>
    <t>American tobacco manufacturer</t>
  </si>
  <si>
    <t>former Prime Minister of the United Kingdom</t>
  </si>
  <si>
    <t>Minister of Transport of Colombia</t>
  </si>
  <si>
    <t xml:space="preserve"> former Vice Prime Minister of Israel and former member of the Knesse</t>
  </si>
  <si>
    <t>former advisor of Mexican President Andrés Manuel López Obrador</t>
  </si>
  <si>
    <t>former congressman</t>
  </si>
  <si>
    <t>senator and former President of Congress</t>
  </si>
  <si>
    <t>former Mayor of Barranquilla and former Governor of Atlántico</t>
  </si>
  <si>
    <t>former congressman indicted for colliding with paramilitaries</t>
  </si>
  <si>
    <t>Belarusian-American businessperson</t>
  </si>
  <si>
    <t>Pakistani business executive and entrepreneur</t>
  </si>
  <si>
    <t>Chinese billionaire</t>
  </si>
  <si>
    <t>Mauritanian businessperson and former minister</t>
  </si>
  <si>
    <t xml:space="preserve">Supermodel </t>
  </si>
  <si>
    <t>https://www.reporter.al/parajsat-fiskale-dhe-pasurite-e-fshehura-te-udheheqesve-dhe-miliardereve-ekspozohen-ne-rrjedhjen-e-paprecedente/</t>
  </si>
  <si>
    <t>Germany United Kingdom</t>
  </si>
  <si>
    <t>United Kingdom Gernman born Claudia Schiffer, supermodel</t>
  </si>
  <si>
    <t>Gangster</t>
  </si>
  <si>
    <t>Italy Raffaele Amato, Leli, the Fat, Gangster</t>
  </si>
  <si>
    <t>Muhammad Baasiri</t>
  </si>
  <si>
    <t>former anti-corruption official</t>
  </si>
  <si>
    <t>Lebanon, Muhammad Baasiri former anti-corruption official</t>
  </si>
  <si>
    <t>Binod Chaudhary</t>
  </si>
  <si>
    <t>Billionaire business person</t>
  </si>
  <si>
    <t>https://www.nepalitimes.com/here-now/nepals-richest-man-in-the-pandora-papers/</t>
  </si>
  <si>
    <t>Nepal Binod Chaudhary, Billionaire businessperson</t>
  </si>
  <si>
    <t>Nirvana Chaudhary</t>
  </si>
  <si>
    <t>Son of billionaire Binod Chaudhary</t>
  </si>
  <si>
    <t>Nepal Nirvana Chaudhary, son of billionaire Binod Chaudhary</t>
  </si>
  <si>
    <t>Nepal Varun Chaudhary, son of billionaire Binod Chaudhary</t>
  </si>
  <si>
    <t>Varun Chaudhary</t>
  </si>
  <si>
    <t>Nepal Rahul Chaudhary, son of billionaire Binod Chaudhary</t>
  </si>
  <si>
    <t>Rahul Chaudhary</t>
  </si>
  <si>
    <t>Diwakar Golchha</t>
  </si>
  <si>
    <t>Ajeya Sumargi Parajuli</t>
  </si>
  <si>
    <t>Arjun Prasad Sharma</t>
  </si>
  <si>
    <t>Business Partner of Ajeya Sumargi</t>
  </si>
  <si>
    <t>Prominent industrialist</t>
  </si>
  <si>
    <t>Nepal Diwakar Golcha, prominent industrialist</t>
  </si>
  <si>
    <t>Business tycoon</t>
  </si>
  <si>
    <t>Nepal Arjun Prasad Sharma, Business Partner of Ajeya Sumargi, business tycoon</t>
  </si>
  <si>
    <t>Nepal Ajeya Sumargi Parajuli, Business tycoon, entrepreneur, billionaire</t>
  </si>
  <si>
    <t>Business People</t>
  </si>
  <si>
    <t>Former Heads of Government</t>
  </si>
  <si>
    <t>Former Heads of State</t>
  </si>
  <si>
    <t>Heads of Government</t>
  </si>
  <si>
    <t>Heads of Organizations</t>
  </si>
  <si>
    <t>Heads of State</t>
  </si>
  <si>
    <t>Billionaire Business Person</t>
  </si>
  <si>
    <t>Son Of Billionaire Binod Chaudhary</t>
  </si>
  <si>
    <t>Prominent Industrialist</t>
  </si>
  <si>
    <t>Business Tycoon</t>
  </si>
  <si>
    <t>Business Partner Of Ajeya Sumargi</t>
  </si>
  <si>
    <t>Former First Lady Of Argentina And Daughter Of Former President Of Argentina Carlos Menem</t>
  </si>
  <si>
    <t>Secretary Of Former President Of Argentina Néstor Kirchner</t>
  </si>
  <si>
    <t>Argentine Football Player</t>
  </si>
  <si>
    <t>Founder Of The Asiaciti Trust.</t>
  </si>
  <si>
    <t>President Of Azerbaijan</t>
  </si>
  <si>
    <t>Former Prime Minister Of Bahrain</t>
  </si>
  <si>
    <t>Son Of Viktor Sheiman, Belarusian Politician</t>
  </si>
  <si>
    <t>Board Director Of Solvay S.A.</t>
  </si>
  <si>
    <t>Former Executive At Solvay S.A.</t>
  </si>
  <si>
    <t>Belgian Chemical Company</t>
  </si>
  <si>
    <t>Former Attorney-General Of Belize</t>
  </si>
  <si>
    <t>Minister Of The Economy</t>
  </si>
  <si>
    <t>President Of The Central Bank Of Brazil</t>
  </si>
  <si>
    <t>Vulgo Pai, Construction Tycoon</t>
  </si>
  <si>
    <t>Bulgarian Politician And Oligarch, Former Member Of The National Assembly</t>
  </si>
  <si>
    <t>Chairman Of Rock Media International</t>
  </si>
  <si>
    <t>Canadian Filmmaker</t>
  </si>
  <si>
    <t>Canadian Racing Driver</t>
  </si>
  <si>
    <t>Canadian Figure Skater</t>
  </si>
  <si>
    <t>Chadian Ambassador To The United Arab Emirates And Stepbrother Of President Mahamat Déby</t>
  </si>
  <si>
    <t>President Of Chile</t>
  </si>
  <si>
    <t>Chinese Billionaire</t>
  </si>
  <si>
    <t>Former President Of Colombia</t>
  </si>
  <si>
    <t>Minister Of Transport Of Colombia</t>
  </si>
  <si>
    <t>Chairman Of National Directorate Of Taxes And Customs</t>
  </si>
  <si>
    <t>Colombian Ambassador To Chile And Former Minister Of Defense</t>
  </si>
  <si>
    <t>Colombian Ambassador To China</t>
  </si>
  <si>
    <t>Former Congressman</t>
  </si>
  <si>
    <t>Former Mayor Of Barranquilla And Former Governor Of Atlántico</t>
  </si>
  <si>
    <t>Senator And Former President Of Congress</t>
  </si>
  <si>
    <t>Former Congressman Indicted For Colliding With Paramilitaries</t>
  </si>
  <si>
    <t>Vice President Of Colombia.</t>
  </si>
  <si>
    <t>Colombian Businessperson</t>
  </si>
  <si>
    <t>Jaime And Gabriel Gilinski, Colombian Businesspersons</t>
  </si>
  <si>
    <t>Colombian Businesspersons</t>
  </si>
  <si>
    <t>Colombian Businesspersons And Political Group</t>
  </si>
  <si>
    <t>Colombian Singer</t>
  </si>
  <si>
    <t>President Of Cyprus</t>
  </si>
  <si>
    <t>Prime Minister Of The Czech Republic</t>
  </si>
  <si>
    <t>President Of The Dominican Republic</t>
  </si>
  <si>
    <t>Former Vice President Of The Dominican Republic</t>
  </si>
  <si>
    <t>President Of Ecuador</t>
  </si>
  <si>
    <t>Consultant Of Former President Of Argentina Mauricio Macri</t>
  </si>
  <si>
    <t>Former President Of El Salvador</t>
  </si>
  <si>
    <t>Former Managing Director Of The International Monetary Fund.</t>
  </si>
  <si>
    <t>Member Of The National Assembly And General Director Of Alantys Technology</t>
  </si>
  <si>
    <t>Former Member Of The European Parliament</t>
  </si>
  <si>
    <t>Former Mayor Of Blois And Former Member Of The French National Assembly</t>
  </si>
  <si>
    <t>Founder Of French Far-Right Conspiracy Theorist Movement Conseil National De Transistion</t>
  </si>
  <si>
    <t>President Of Gabon</t>
  </si>
  <si>
    <t>Former Prime Minister Of Georgia</t>
  </si>
  <si>
    <t>German-Born Danish Princess And Entrepreneur</t>
  </si>
  <si>
    <t>German Model</t>
  </si>
  <si>
    <t>Guatemalan Director Of Banco Industrial</t>
  </si>
  <si>
    <t>Former Prime Minister Of Haiti</t>
  </si>
  <si>
    <t>Former President Of Honduras</t>
  </si>
  <si>
    <t>Current Mayor Of Tegucigalpa</t>
  </si>
  <si>
    <t>Current Vice President Of Honduras And Former Mayor Of Tegucigalpa.</t>
  </si>
  <si>
    <t>Former Chief Executive Of Hong Kong</t>
  </si>
  <si>
    <t>Ceo Of Mesco Shipyard Ltd</t>
  </si>
  <si>
    <t>Former Chairman Of Shun Tak Holdings</t>
  </si>
  <si>
    <t>Former Member Of The Union Cabinet In The Government Of India.</t>
  </si>
  <si>
    <t>Indian Businessperson</t>
  </si>
  <si>
    <t>Indian Cricketer</t>
  </si>
  <si>
    <t>Indian Bollywood Actor</t>
  </si>
  <si>
    <t xml:space="preserve">Ex-Indian Revenue Service Officer And Additional Managing Director Of National Agricultural Cooperative Marketing Federation Of India </t>
  </si>
  <si>
    <t>British Businessperson And Husband Of Kiran Mazumdar-Shaw</t>
  </si>
  <si>
    <t>Coordinating Minister For Maritime And Investments Affairs</t>
  </si>
  <si>
    <t>Iranian Founder And Chairman Of Unaoil</t>
  </si>
  <si>
    <t>Iranian-British Treasurer Of Monaco'S Ambassador'S Club</t>
  </si>
  <si>
    <t>Iranian-British Trustee Of The Iran Heritage Foundation</t>
  </si>
  <si>
    <t>Former Mayor Of Jerusalem And Current Member Of The Knesset</t>
  </si>
  <si>
    <t xml:space="preserve"> Former Vice Prime Minister Of Israel And Former Member Of The Knesse</t>
  </si>
  <si>
    <t>Israeli Businessperson</t>
  </si>
  <si>
    <t>Former Prime Minister Of Italy</t>
  </si>
  <si>
    <t>Italian Formula One Businessperson</t>
  </si>
  <si>
    <t>Italian Football Manager</t>
  </si>
  <si>
    <t>Italian Crime Boss And Head Of The Scissionisti Di Secondigliano</t>
  </si>
  <si>
    <t>Prime Minister Of Côte D'Ivoire</t>
  </si>
  <si>
    <t>Japanese Billionaire Technology Entrepreneur</t>
  </si>
  <si>
    <t>King Of Jordan</t>
  </si>
  <si>
    <t>Former Prime Minister Of Jordan</t>
  </si>
  <si>
    <t>President Of Kenya</t>
  </si>
  <si>
    <t>Prime Minister Of Lebanon</t>
  </si>
  <si>
    <t>Former Prime Minister Of Lebanon</t>
  </si>
  <si>
    <t>Lebanese Banker, Businessperson And Former Minister</t>
  </si>
  <si>
    <t>Governor Of Lebanon'S Central Bank, Banque Du Liban</t>
  </si>
  <si>
    <t>Former Malaysian Minister Of Finance And Chief Of The Council Of Eminent Persons (Cep)</t>
  </si>
  <si>
    <t>Malaysian Minister Of Finance</t>
  </si>
  <si>
    <t>Malaysian Deputy Minister Of Finance</t>
  </si>
  <si>
    <t>Former Deputy Prime Minister Of Malaysia And President Of The United Malays National Organisation (Umno)</t>
  </si>
  <si>
    <t>Malaysian Billionaire, Chairman &amp; Ceo Genting Group</t>
  </si>
  <si>
    <t>Malaysian Financier And Mastermind Of The 1Mdb Embezzlement Scandal</t>
  </si>
  <si>
    <t>Malaysian Founder Of Airasia</t>
  </si>
  <si>
    <t>Former Maltese Minister And Eu Commissioner</t>
  </si>
  <si>
    <t>Mauritanian Businessperson And Former Minister</t>
  </si>
  <si>
    <t>Secretary Of Communications And Transport</t>
  </si>
  <si>
    <t>Former Advisor Of Mexican President Andrés Manuel López Obrador</t>
  </si>
  <si>
    <t>Former Governor Of Coahuila (1999-2015)</t>
  </si>
  <si>
    <t>Former Vicar General Of The Legion Of Christ</t>
  </si>
  <si>
    <t>Mexican Businessperson</t>
  </si>
  <si>
    <t>Roman Catholic Clerical Religious Order</t>
  </si>
  <si>
    <t>Monaco Based Energy Company</t>
  </si>
  <si>
    <t>Former Prime Minister Of Mongolia</t>
  </si>
  <si>
    <t>President Of Montenegro</t>
  </si>
  <si>
    <t>Montenegrin Businessperson</t>
  </si>
  <si>
    <t>Advisor Of Moroccan King Mohammed Vi And Former Minister</t>
  </si>
  <si>
    <t>Princess Of Morocco</t>
  </si>
  <si>
    <t>Moroccan Singer, Songwriter, Record Producer And Record Executive</t>
  </si>
  <si>
    <t>Former Prime Minister Of Mozambique</t>
  </si>
  <si>
    <t>Minister Of Finance And Leader Of The Christian Democratic Appeal</t>
  </si>
  <si>
    <t>Former Governor Of Anambra And Vice Presidential Candidate For The People'S Democratic Party</t>
  </si>
  <si>
    <t>Governor Of Kebbi State</t>
  </si>
  <si>
    <t>Brother Of Abubakar Atiku Bagudu</t>
  </si>
  <si>
    <t>Finance Minister Of Pakistan</t>
  </si>
  <si>
    <t>Minister For Water Resources</t>
  </si>
  <si>
    <t>Former Minister For Interior Of Pakistan</t>
  </si>
  <si>
    <t>President Of National Bank Of Pakistan</t>
  </si>
  <si>
    <t>Ceo Of Dawn Media Group</t>
  </si>
  <si>
    <t>Ceo Of Express Media Group</t>
  </si>
  <si>
    <t>Journalist And Editor Of Pakistan Today</t>
  </si>
  <si>
    <t>Editor-In-Chief Of Jang Media Group</t>
  </si>
  <si>
    <t>Former Member Of The Provincial Assembly Of Sindh From June 2008 To May 2018</t>
  </si>
  <si>
    <t>Member Of The National Assembly Of Pakistan</t>
  </si>
  <si>
    <t>Senior Minister Of Punjab And Minister Of Food, Member Of The Provincial Assembly Of The Punjab</t>
  </si>
  <si>
    <t>Member Of The Senate Of Pakistan, Former Member Of The National Assembly And Former Minister For Water Resources</t>
  </si>
  <si>
    <t>Pakistani Business Executive And Entrepreneur</t>
  </si>
  <si>
    <t>Former President Of Panama</t>
  </si>
  <si>
    <t>Former President Of Paraguay</t>
  </si>
  <si>
    <t>Former President Of Peru</t>
  </si>
  <si>
    <t>Peruvian-Spanish Nobel Prize In Literature Laureate</t>
  </si>
  <si>
    <t>Incumbent Secretary Of Transportation</t>
  </si>
  <si>
    <t>Rex Gatchalian And Wes Gatchalian, Senator Of The Philippines, The Mayor Of Valenzuela City And Member Of The House Of Representatives Of The Philippines</t>
  </si>
  <si>
    <t>Former Chairman Of The Commission On Elections And Chairman Of The Presidential Commission On Good Government</t>
  </si>
  <si>
    <t>Executive Chairman Of Del Monte Pacific Limited, Former Member Of The Board Of Governors Of The Development Bank Of The Philippines And Former Associate Of The Late Dictator Ferdinand Marcos</t>
  </si>
  <si>
    <t>Chairman And Ceo Of Udenna Corporation, And Ceo Of Cso Of Phoenix Petroleum, Honorary Consul Of The Philippines In Kazakhstan And Associate Of Philippine President Rodrigo Duterte</t>
  </si>
  <si>
    <t>Philippine Businesspersons</t>
  </si>
  <si>
    <t>Jr., Son Of Jose Yao Campos, Chairman And Ceo Of Nutriasia, Vice-Chairman Of Del Monte Philippines And Chairman Of The Fort Bonifacio Development Corporation</t>
  </si>
  <si>
    <t>Daughter Of Alfonso Yuchengco, Chairman Of Rizal Commercial Banking Corporation</t>
  </si>
  <si>
    <t>Philippine Businesspeople</t>
  </si>
  <si>
    <t>Chairman Of Phinma Corporation</t>
  </si>
  <si>
    <t>Chairman And President Of The Es Consultancy Group And Business Associate Of The Sy Family</t>
  </si>
  <si>
    <t>Chairman And Ceo Of International Container Terminal Services And Chairman Of Bloomberry</t>
  </si>
  <si>
    <t>Founder Of Asian Aerospace Corporation</t>
  </si>
  <si>
    <t>Including Teresita Sy-Coson And His Other Children, Philippine Businesspersons</t>
  </si>
  <si>
    <t>Ceo Of Ssi Group, Inc. And President And Director Of Ssi Group, Inc.</t>
  </si>
  <si>
    <t>Philippine Fashion Designer, Businessperson And Educator</t>
  </si>
  <si>
    <t>Emir Of Qatar</t>
  </si>
  <si>
    <t>Qatari Royal Family</t>
  </si>
  <si>
    <t>President Of The Republic Of The Congo</t>
  </si>
  <si>
    <t>Former Russian Deputy Finance Minister</t>
  </si>
  <si>
    <t>Former Board Member Of Interprombank</t>
  </si>
  <si>
    <t>Ceo Of Channel One Russia</t>
  </si>
  <si>
    <t>Russian Member Of The Federal Assembly</t>
  </si>
  <si>
    <t>Russian Billionaire And Former Advisor To Boris Yeltsin</t>
  </si>
  <si>
    <t>Billionaire Russian Oligarch And Close Friend Of President Vladimir Putin</t>
  </si>
  <si>
    <t>Businessman And Close Friend Of President Vladimir Putin</t>
  </si>
  <si>
    <t>Russian Shareholder In Bank Rossiya</t>
  </si>
  <si>
    <t>Russian Oil Tycoon</t>
  </si>
  <si>
    <t>Ceo Of Transneft</t>
  </si>
  <si>
    <t>Russian Oligarch</t>
  </si>
  <si>
    <t>Russian Musician</t>
  </si>
  <si>
    <t>Associate And Alleged Former Lover Of Russian President Vladimir Putin</t>
  </si>
  <si>
    <t>Russian Arms Manufacturer</t>
  </si>
  <si>
    <t>Russian Financial Services Provider</t>
  </si>
  <si>
    <t>Russian-Born British Banker And Major Donor To The British Conservative Party</t>
  </si>
  <si>
    <t>Russian-Born British Businessman And Conservative Party Donor</t>
  </si>
  <si>
    <t>Minister Of Finance And Former Mayor Of Belgrade</t>
  </si>
  <si>
    <t>Serbian Businessman And Best Man Of Aleksandar Vučić</t>
  </si>
  <si>
    <t>International Trust Based In Singapore</t>
  </si>
  <si>
    <t>South Korean Record Executive And Record Producer (Sm Entertainment)</t>
  </si>
  <si>
    <t>Emeritus King Of Spain</t>
  </si>
  <si>
    <t>Spanish Singer</t>
  </si>
  <si>
    <t>Spanish Football Manager</t>
  </si>
  <si>
    <t>Former Deputy Minister Of Water Supply &amp; Drainage Of Sri Lanka</t>
  </si>
  <si>
    <t>Former Director Of Capital Maharaja Organisation</t>
  </si>
  <si>
    <t>Swedish House Music Group</t>
  </si>
  <si>
    <t>Co-Founder And Executive Vice Chairman Of Alibaba Group</t>
  </si>
  <si>
    <t>Secretary-General Of The Arab Democracy Foundation</t>
  </si>
  <si>
    <t>Businessperson, Investor, And President Of Rönesans Holding</t>
  </si>
  <si>
    <t>President Of Ukraine</t>
  </si>
  <si>
    <t>Ukrainian Oligarch</t>
  </si>
  <si>
    <t>Prime Minister Of The United Arab Emirates And Emir Of Dubai</t>
  </si>
  <si>
    <t>Former Prime Minister Of The United Kingdom</t>
  </si>
  <si>
    <t>Former Chief Secretary To The Treasury</t>
  </si>
  <si>
    <t>Member Of The House Of Lords And Chairman Of The Economist Group</t>
  </si>
  <si>
    <t>Co-Chairman Of The Conservative Party</t>
  </si>
  <si>
    <t>British Political Advisor And Founder Of The Bruges Group</t>
  </si>
  <si>
    <t>Crown Estate Of The United Kingdom</t>
  </si>
  <si>
    <t>British Businessperson</t>
  </si>
  <si>
    <t>British Formula One Business Magnate</t>
  </si>
  <si>
    <t>Wife Of Former British Prime Minister Tony Blair</t>
  </si>
  <si>
    <t>British Singer</t>
  </si>
  <si>
    <t>British Drummer And Former Member Of The Beatles</t>
  </si>
  <si>
    <t>Wife Of Jacob Rees-Mogg, Leader Of The House Of Commons</t>
  </si>
  <si>
    <t>British Art Dealer</t>
  </si>
  <si>
    <t>British Treasurer To Charlene, Princess Of Monaco And Wife Of Sir Phillip Green</t>
  </si>
  <si>
    <t>British Publisher</t>
  </si>
  <si>
    <t>British Law Firm</t>
  </si>
  <si>
    <t>American Investor And Ceo Of Vista Equity Partners And Democratic Party Donor</t>
  </si>
  <si>
    <t>American Billionaire And Ceo Of Reynolds &amp; Reynolds And Republican Party Donor</t>
  </si>
  <si>
    <t>Drug Smuggler Former Ceo Of Hi-Tech Pharmaceuticals</t>
  </si>
  <si>
    <t>Convicted Criminal And Founder Of Wateroz</t>
  </si>
  <si>
    <t>Belarusian-American Businessperson</t>
  </si>
  <si>
    <t>British Financier And Member Of The Goldsmith Family</t>
  </si>
  <si>
    <t>Convicted Murderer And Real Estate Heir</t>
  </si>
  <si>
    <t>American Lawyer</t>
  </si>
  <si>
    <t>Convicted Drug Smuggler For The Colombo Family</t>
  </si>
  <si>
    <t>American Healthcare Company</t>
  </si>
  <si>
    <t>American Technology Company</t>
  </si>
  <si>
    <t>American Law Firm</t>
  </si>
  <si>
    <t>American Clothing Company</t>
  </si>
  <si>
    <t>American Tobacco Manufacturer</t>
  </si>
  <si>
    <t>Former Anti-Corruption Official</t>
  </si>
  <si>
    <t>Country Name</t>
  </si>
  <si>
    <t>Aruba</t>
  </si>
  <si>
    <t>GDP (current US$)</t>
  </si>
  <si>
    <t>Africa Eastern and Southern</t>
  </si>
  <si>
    <t>Afghanistan</t>
  </si>
  <si>
    <t>Africa Western and Central</t>
  </si>
  <si>
    <t>Angola</t>
  </si>
  <si>
    <t>Albania</t>
  </si>
  <si>
    <t>Andorra</t>
  </si>
  <si>
    <t>Arab World</t>
  </si>
  <si>
    <t>Argentina</t>
  </si>
  <si>
    <t>Armenia</t>
  </si>
  <si>
    <t>American Samoa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</si>
  <si>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</si>
  <si>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</si>
  <si>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</si>
  <si>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</si>
  <si>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</si>
  <si>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</si>
  <si>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</si>
  <si>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</si>
  <si>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</si>
  <si>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</si>
  <si>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</si>
  <si>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</si>
  <si>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</si>
  <si>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</si>
  <si>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</si>
  <si>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Bermuda</t>
  </si>
  <si>
    <t>Bolivia</t>
  </si>
  <si>
    <t>Brazil</t>
  </si>
  <si>
    <t>Barbados</t>
  </si>
  <si>
    <t>Brunei Darussalam</t>
  </si>
  <si>
    <t>Bhutan</t>
  </si>
  <si>
    <t>Botswana</t>
  </si>
  <si>
    <t>Central African Republic</t>
  </si>
  <si>
    <t>Canada</t>
  </si>
  <si>
    <t>Central Europe and the Baltics</t>
  </si>
  <si>
    <t>Switzerland</t>
  </si>
  <si>
    <t>Channel Islands</t>
  </si>
  <si>
    <t>Chile</t>
  </si>
  <si>
    <t>China</t>
  </si>
  <si>
    <t>Cote d'Ivoire</t>
  </si>
  <si>
    <t>Cameroon</t>
  </si>
  <si>
    <t>Congo, Dem. Rep.</t>
  </si>
  <si>
    <t>Congo, Rep.</t>
  </si>
  <si>
    <t>Colombia</t>
  </si>
  <si>
    <t>Comoros</t>
  </si>
  <si>
    <t>Cabo Verde</t>
  </si>
  <si>
    <t>Costa Rica</t>
  </si>
  <si>
    <t>Caribbean small states</t>
  </si>
  <si>
    <t>Cuba</t>
  </si>
  <si>
    <t>Curacao</t>
  </si>
  <si>
    <t>Cayman Islands</t>
  </si>
  <si>
    <t>Cyprus</t>
  </si>
  <si>
    <t>Germany</t>
  </si>
  <si>
    <t>Djibouti</t>
  </si>
  <si>
    <t>Dominica</t>
  </si>
  <si>
    <t>Denmark</t>
  </si>
  <si>
    <t>Dominican Republic</t>
  </si>
  <si>
    <t>Algeria</t>
  </si>
  <si>
    <t>East Asia &amp; Pacific (excluding high income)</t>
  </si>
  <si>
    <t>Early-demographic dividend</t>
  </si>
  <si>
    <t>East Asia &amp; Pacific</t>
  </si>
  <si>
    <t>Europe &amp; Central Asia (excluding high income)</t>
  </si>
  <si>
    <t>Europe &amp; Central Asia</t>
  </si>
  <si>
    <t>Ecuador</t>
  </si>
  <si>
    <t>Egypt, Arab Rep.</t>
  </si>
  <si>
    <t>Euro area</t>
  </si>
  <si>
    <t>Eritrea</t>
  </si>
  <si>
    <t>Spain</t>
  </si>
  <si>
    <t>Estonia</t>
  </si>
  <si>
    <t>Ethiopia</t>
  </si>
  <si>
    <t>European Union</t>
  </si>
  <si>
    <t>Fragile and conflict affected situations</t>
  </si>
  <si>
    <t>Finland</t>
  </si>
  <si>
    <t>Fiji</t>
  </si>
  <si>
    <t>France</t>
  </si>
  <si>
    <t>Faroe Islands</t>
  </si>
  <si>
    <t>Micronesia, Fed. Sts.</t>
  </si>
  <si>
    <t>Gabon</t>
  </si>
  <si>
    <t>Georgia</t>
  </si>
  <si>
    <t>Ghana</t>
  </si>
  <si>
    <t>Gibraltar</t>
  </si>
  <si>
    <t>Guinea</t>
  </si>
  <si>
    <t>Gambia, The</t>
  </si>
  <si>
    <t>Guinea-Bissau</t>
  </si>
  <si>
    <t>Equatorial Guinea</t>
  </si>
  <si>
    <t>Greece</t>
  </si>
  <si>
    <t>Grenada</t>
  </si>
  <si>
    <t>Greenland</t>
  </si>
  <si>
    <t>Guatemala</t>
  </si>
  <si>
    <t>Guam</t>
  </si>
  <si>
    <t>Guyana</t>
  </si>
  <si>
    <t>High income</t>
  </si>
  <si>
    <t>Hong Kong SAR, China</t>
  </si>
  <si>
    <t>Honduras</t>
  </si>
  <si>
    <t>Heavily indebted poor countries (HIPC)</t>
  </si>
  <si>
    <t>Croatia</t>
  </si>
  <si>
    <t>Haiti</t>
  </si>
  <si>
    <t>Hungary</t>
  </si>
  <si>
    <t>IBRD only</t>
  </si>
  <si>
    <t>IDA &amp; IBRD total</t>
  </si>
  <si>
    <t>IDA total</t>
  </si>
  <si>
    <t>IDA blend</t>
  </si>
  <si>
    <t>Indonesia</t>
  </si>
  <si>
    <t>IDA only</t>
  </si>
  <si>
    <t>Isle of Man</t>
  </si>
  <si>
    <t>India</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</si>
  <si>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</si>
  <si>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</si>
  <si>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</si>
  <si>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</si>
  <si>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</si>
  <si>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</si>
  <si>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</si>
  <si>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</si>
  <si>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</si>
  <si>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</si>
  <si>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</si>
  <si>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</si>
  <si>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</si>
  <si>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</si>
  <si>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</si>
  <si>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</si>
  <si>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</si>
  <si>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Kuwait</t>
  </si>
  <si>
    <t>Latin America &amp; Caribbean (excluding high income)</t>
  </si>
  <si>
    <t>Lao PDR</t>
  </si>
  <si>
    <t>Lebanon</t>
  </si>
  <si>
    <t>Liberia</t>
  </si>
  <si>
    <t>Libya</t>
  </si>
  <si>
    <t>St. Lucia</t>
  </si>
  <si>
    <t>Latin America &amp; Caribbean</t>
  </si>
  <si>
    <t>Least developed countries: UN classification</t>
  </si>
  <si>
    <t>Low income</t>
  </si>
  <si>
    <t>Liechtenstein</t>
  </si>
  <si>
    <t>Lower middle income</t>
  </si>
  <si>
    <t>Low &amp; middle income</t>
  </si>
  <si>
    <t>Lesotho</t>
  </si>
  <si>
    <t>Late-demographic dividend</t>
  </si>
  <si>
    <t>Lithuania</t>
  </si>
  <si>
    <t>Luxembourg</t>
  </si>
  <si>
    <t>Latvia</t>
  </si>
  <si>
    <t>Macao SAR, China</t>
  </si>
  <si>
    <t>St. Martin (French part)</t>
  </si>
  <si>
    <t>Morocco</t>
  </si>
  <si>
    <t>Monaco</t>
  </si>
  <si>
    <t>Moldova</t>
  </si>
  <si>
    <t>Madagascar</t>
  </si>
  <si>
    <t>Maldives</t>
  </si>
  <si>
    <t>Middle East &amp; North Africa</t>
  </si>
  <si>
    <t>Mexico</t>
  </si>
  <si>
    <t>Marshall Islands</t>
  </si>
  <si>
    <t>Middle income</t>
  </si>
  <si>
    <t>North Macedonia</t>
  </si>
  <si>
    <t>Mali</t>
  </si>
  <si>
    <t>Malta</t>
  </si>
  <si>
    <t>Myanmar</t>
  </si>
  <si>
    <t>Middle East &amp; North Africa (excluding high income)</t>
  </si>
  <si>
    <t>Montenegro</t>
  </si>
  <si>
    <t>Mongolia</t>
  </si>
  <si>
    <t>Northern Mariana Islands</t>
  </si>
  <si>
    <t>Mozambique</t>
  </si>
  <si>
    <t>Mauritania</t>
  </si>
  <si>
    <t>Mauritius</t>
  </si>
  <si>
    <t>Malawi</t>
  </si>
  <si>
    <t>Malaysia</t>
  </si>
  <si>
    <t>North America</t>
  </si>
  <si>
    <t>Namibia</t>
  </si>
  <si>
    <t>New Caledonia</t>
  </si>
  <si>
    <t>Niger</t>
  </si>
  <si>
    <t>Nigeria</t>
  </si>
  <si>
    <t>Nicaragua</t>
  </si>
  <si>
    <t>Netherlands</t>
  </si>
  <si>
    <t>Norway</t>
  </si>
  <si>
    <t>Nauru</t>
  </si>
  <si>
    <t>New Zealand</t>
  </si>
  <si>
    <t>OECD members</t>
  </si>
  <si>
    <t>Oman</t>
  </si>
  <si>
    <t>Other small states</t>
  </si>
  <si>
    <t>Pakistan</t>
  </si>
  <si>
    <t>Panama</t>
  </si>
  <si>
    <t>Peru</t>
  </si>
  <si>
    <t>Philippines</t>
  </si>
  <si>
    <t>Palau</t>
  </si>
  <si>
    <t>Papua New Guinea</t>
  </si>
  <si>
    <t>Poland</t>
  </si>
  <si>
    <t>Pre-demographic dividend</t>
  </si>
  <si>
    <t>Puerto Rico</t>
  </si>
  <si>
    <t>Korea, Dem. People's Rep.</t>
  </si>
  <si>
    <t>Portugal</t>
  </si>
  <si>
    <t>Paraguay</t>
  </si>
  <si>
    <t>West Bank and Gaza</t>
  </si>
  <si>
    <t>Pacific island small states</t>
  </si>
  <si>
    <t>Post-demographic dividend</t>
  </si>
  <si>
    <t>French Polynesia</t>
  </si>
  <si>
    <t>Qatar</t>
  </si>
  <si>
    <t>Romania</t>
  </si>
  <si>
    <t>Russian Federation</t>
  </si>
  <si>
    <t>Rwanda</t>
  </si>
  <si>
    <t>South Asia</t>
  </si>
  <si>
    <t>Saudi Arabia</t>
  </si>
  <si>
    <t>Sudan</t>
  </si>
  <si>
    <t>Senegal</t>
  </si>
  <si>
    <t>Singapore</t>
  </si>
  <si>
    <t>Solomon Islands</t>
  </si>
  <si>
    <t>Sierra Leone</t>
  </si>
  <si>
    <t>San Marino</t>
  </si>
  <si>
    <t>Somalia</t>
  </si>
  <si>
    <t>Serbia</t>
  </si>
  <si>
    <t>Sub-Saharan Africa (excluding high income)</t>
  </si>
  <si>
    <t>South Sudan</t>
  </si>
  <si>
    <t>Sub-Saharan Africa</t>
  </si>
  <si>
    <t>Small states</t>
  </si>
  <si>
    <t>Sao Tome and Principe</t>
  </si>
  <si>
    <t>Suriname</t>
  </si>
  <si>
    <t>Slovak Republic</t>
  </si>
  <si>
    <t>Slovenia</t>
  </si>
  <si>
    <t>Sweden</t>
  </si>
  <si>
    <t>Eswatini</t>
  </si>
  <si>
    <t>Sint Maarten (Dutch part)</t>
  </si>
  <si>
    <t>Seychelles</t>
  </si>
  <si>
    <t>Syrian Arab Republic</t>
  </si>
  <si>
    <t>Turks and Caicos Islands</t>
  </si>
  <si>
    <t>Chad</t>
  </si>
  <si>
    <t>East Asia &amp; Pacific (IDA &amp; IBRD countries)</t>
  </si>
  <si>
    <t>Europe &amp; Central Asia (IDA &amp; IBRD countries)</t>
  </si>
  <si>
    <t>Togo</t>
  </si>
  <si>
    <t>Thailand</t>
  </si>
  <si>
    <t>Tajikistan</t>
  </si>
  <si>
    <t>Turkmenistan</t>
  </si>
  <si>
    <t>Latin America &amp; the Caribbean (IDA &amp; IBRD countries)</t>
  </si>
  <si>
    <t>Timor-Leste</t>
  </si>
  <si>
    <t>Middle East &amp; North Africa (IDA &amp; IBRD countries)</t>
  </si>
  <si>
    <t>Tonga</t>
  </si>
  <si>
    <t>South Asia (IDA &amp; IBRD)</t>
  </si>
  <si>
    <t>Sub-Saharan Africa (IDA &amp; IBRD countries)</t>
  </si>
  <si>
    <t>Trinidad and Tobago</t>
  </si>
  <si>
    <t>Tunisia</t>
  </si>
  <si>
    <t>Turkey</t>
  </si>
  <si>
    <t>Tuvalu</t>
  </si>
  <si>
    <t>Tanzania</t>
  </si>
  <si>
    <t>Uganda</t>
  </si>
  <si>
    <t>Ukraine</t>
  </si>
  <si>
    <t>Upper middle income</t>
  </si>
  <si>
    <t>Uruguay</t>
  </si>
  <si>
    <t>Uzbekistan</t>
  </si>
  <si>
    <t>St. Vincent and the Grenadines</t>
  </si>
  <si>
    <t>Venezuela, RB</t>
  </si>
  <si>
    <t>British Virgin Islands</t>
  </si>
  <si>
    <t>Virgin Islands (U.S.)</t>
  </si>
  <si>
    <t>Vietnam</t>
  </si>
  <si>
    <t>Vanuatu</t>
  </si>
  <si>
    <t>World</t>
  </si>
  <si>
    <t>Samoa</t>
  </si>
  <si>
    <t>Kosovo</t>
  </si>
  <si>
    <t>Yemen, Rep.</t>
  </si>
  <si>
    <t>South Africa</t>
  </si>
  <si>
    <t>Zambia</t>
  </si>
  <si>
    <t>Zimbabwe</t>
  </si>
  <si>
    <t>GDP (current US$, millions)</t>
  </si>
  <si>
    <t>Year</t>
  </si>
  <si>
    <t>Taiwan</t>
  </si>
  <si>
    <t>Region</t>
  </si>
  <si>
    <t>Côte d'Ivoire</t>
  </si>
  <si>
    <t>Curaçao</t>
  </si>
  <si>
    <t>São Tomé and Principe</t>
  </si>
  <si>
    <t>East Asia &amp; Pacific (IDA &amp; IBRD)</t>
  </si>
  <si>
    <t>Europe &amp; Central Asia (IDA &amp; IBRD)</t>
  </si>
  <si>
    <t>Latin America &amp; Caribbean (IDA &amp; IBRD)</t>
  </si>
  <si>
    <t>Middle East &amp; North Africa (IDA &amp; IBRD)</t>
  </si>
  <si>
    <t>Sub-Saharan Africa (IDA &amp; IBRD)</t>
  </si>
  <si>
    <t>Source: 
Countrieshttps://api.worldbank.org</t>
  </si>
  <si>
    <t>ID</t>
  </si>
  <si>
    <t>Latitude</t>
  </si>
  <si>
    <t>Longitude</t>
  </si>
  <si>
    <t>City</t>
  </si>
  <si>
    <t>Kathmandu</t>
  </si>
  <si>
    <t>Birgunj</t>
  </si>
  <si>
    <t>Pokhara</t>
  </si>
  <si>
    <t>Nepalgunj</t>
  </si>
  <si>
    <t>Hetauda</t>
  </si>
  <si>
    <t>Banepa</t>
  </si>
  <si>
    <t>Chitwan</t>
  </si>
  <si>
    <t>Iran</t>
  </si>
  <si>
    <t>Russia</t>
  </si>
  <si>
    <t>GDP (Billions)</t>
  </si>
  <si>
    <t>South Korea</t>
  </si>
  <si>
    <t>Top 5 Countries with Lowest GDP</t>
  </si>
  <si>
    <t>Per Capita Income</t>
  </si>
  <si>
    <t>2019 (US $)</t>
  </si>
  <si>
    <t>Combined Data</t>
  </si>
  <si>
    <t>List of People</t>
  </si>
  <si>
    <t>Count of Name</t>
  </si>
  <si>
    <t>GDP - Order</t>
  </si>
  <si>
    <t>Population</t>
  </si>
  <si>
    <t>Population (m)</t>
  </si>
  <si>
    <t>(blank)</t>
  </si>
  <si>
    <t>c</t>
  </si>
  <si>
    <t>(All)</t>
  </si>
  <si>
    <t>Top 15 Countries with Highest GDP</t>
  </si>
  <si>
    <t>Per Capita -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</si>
</sst>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_);_(* \(#,##0.000\);_(* &quot;-&quot;??_);_(@_)"/>
    <numFmt numFmtId="165" formatCode="0.000"/>
  </numFmts>
  <fonts count="5" x14ac:knownFonts="1">
    <font>
      <sz val="12"/>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22">
    <xf numFmtId="0" fontId="0" fillId="0" borderId="0" xfId="0"/>
    <xf numFmtId="0" fontId="0" fillId="0" borderId="0" xfId="0" applyFont="1"/>
    <xf numFmtId="3" fontId="0" fillId="0" borderId="0" xfId="0" applyNumberFormat="1"/>
    <xf numFmtId="0" fontId="3" fillId="0" borderId="0" xfId="0" applyFont="1"/>
    <xf numFmtId="0" fontId="3" fillId="0" borderId="0" xfId="0" applyFont="1" applyAlignment="1">
      <alignment horizontal="center"/>
    </xf>
    <xf numFmtId="2" fontId="0" fillId="0" borderId="0" xfId="0" applyNumberFormat="1"/>
    <xf numFmtId="0" fontId="0" fillId="0" borderId="0" xfId="0" applyAlignment="1">
      <alignment horizontal="left"/>
    </xf>
    <xf numFmtId="0" fontId="3" fillId="0" borderId="0" xfId="0" applyFont="1" applyAlignment="1">
      <alignment horizontal="left"/>
    </xf>
    <xf numFmtId="43" fontId="0" fillId="0" borderId="0" xfId="1" applyFont="1" applyAlignment="1">
      <alignment horizontal="left"/>
    </xf>
    <xf numFmtId="43" fontId="0" fillId="0" borderId="0" xfId="0" applyNumberFormat="1" applyAlignment="1">
      <alignment horizontal="left"/>
    </xf>
    <xf numFmtId="0" fontId="0" fillId="0" borderId="0" xfId="0" applyAlignment="1">
      <alignment wrapText="1"/>
    </xf>
    <xf numFmtId="0" fontId="3" fillId="0" borderId="0" xfId="0" applyFont="1" applyAlignment="1"/>
    <xf numFmtId="164" fontId="3" fillId="0" borderId="0" xfId="1" applyNumberFormat="1" applyFont="1" applyAlignment="1"/>
    <xf numFmtId="164" fontId="0" fillId="0" borderId="0" xfId="1" applyNumberFormat="1" applyFont="1"/>
    <xf numFmtId="0" fontId="4" fillId="0" borderId="0" xfId="0" applyFont="1" applyAlignment="1"/>
    <xf numFmtId="0" fontId="0" fillId="0" borderId="0" xfId="0" applyNumberFormat="1"/>
    <xf numFmtId="0" fontId="0" fillId="0" borderId="0" xfId="0" applyNumberFormat="1" applyAlignment="1">
      <alignment horizontal="center"/>
    </xf>
    <xf numFmtId="2" fontId="4" fillId="0" borderId="0" xfId="0" applyNumberFormat="1" applyFont="1" applyAlignment="1"/>
    <xf numFmtId="2" fontId="0" fillId="0" borderId="0" xfId="1" applyNumberFormat="1" applyFont="1"/>
    <xf numFmtId="165" fontId="0" fillId="0" borderId="0" xfId="0" applyNumberFormat="1"/>
    <xf numFmtId="0" fontId="0" fillId="0" borderId="0" xfId="0" pivotButton="1"/>
    <xf numFmtId="0" fontId="3"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armadolmagurung/Desktop/Data%20Viz/Google%20coordin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name</v>
          </cell>
          <cell r="C1" t="str">
            <v>latitude</v>
          </cell>
          <cell r="D1" t="str">
            <v>longitude</v>
          </cell>
        </row>
        <row r="2">
          <cell r="B2" t="str">
            <v>Andorra</v>
          </cell>
          <cell r="C2">
            <v>42.546244999999999</v>
          </cell>
          <cell r="D2">
            <v>1.6015539999999999</v>
          </cell>
        </row>
        <row r="3">
          <cell r="B3" t="str">
            <v>United Arab Emirates</v>
          </cell>
          <cell r="C3">
            <v>23.424075999999999</v>
          </cell>
          <cell r="D3">
            <v>53.847817999999997</v>
          </cell>
        </row>
        <row r="4">
          <cell r="B4" t="str">
            <v>Afghanistan</v>
          </cell>
          <cell r="C4">
            <v>33.939109999999999</v>
          </cell>
          <cell r="D4">
            <v>67.709952999999999</v>
          </cell>
        </row>
        <row r="5">
          <cell r="B5" t="str">
            <v>Antigua and Barbuda</v>
          </cell>
          <cell r="C5">
            <v>17.060815999999999</v>
          </cell>
          <cell r="D5">
            <v>-61.796427999999999</v>
          </cell>
        </row>
        <row r="6">
          <cell r="B6" t="str">
            <v>Anguilla</v>
          </cell>
          <cell r="C6">
            <v>18.220554</v>
          </cell>
          <cell r="D6">
            <v>-63.068615000000001</v>
          </cell>
        </row>
        <row r="7">
          <cell r="B7" t="str">
            <v>Albania</v>
          </cell>
          <cell r="C7">
            <v>41.153331999999999</v>
          </cell>
          <cell r="D7">
            <v>20.168330999999998</v>
          </cell>
        </row>
        <row r="8">
          <cell r="B8" t="str">
            <v>Armenia</v>
          </cell>
          <cell r="C8">
            <v>40.069099000000001</v>
          </cell>
          <cell r="D8">
            <v>45.038189000000003</v>
          </cell>
        </row>
        <row r="9">
          <cell r="B9" t="str">
            <v>Netherlands Antilles</v>
          </cell>
          <cell r="C9">
            <v>12.226079</v>
          </cell>
          <cell r="D9">
            <v>-69.060086999999996</v>
          </cell>
        </row>
        <row r="10">
          <cell r="B10" t="str">
            <v>Angola</v>
          </cell>
          <cell r="C10">
            <v>-11.202692000000001</v>
          </cell>
          <cell r="D10">
            <v>17.873887</v>
          </cell>
        </row>
        <row r="11">
          <cell r="B11" t="str">
            <v>Antarctica</v>
          </cell>
          <cell r="C11">
            <v>-75.250973000000002</v>
          </cell>
          <cell r="D11">
            <v>-7.1388999999999994E-2</v>
          </cell>
        </row>
        <row r="12">
          <cell r="B12" t="str">
            <v>Argentina</v>
          </cell>
          <cell r="C12">
            <v>-38.416097000000001</v>
          </cell>
          <cell r="D12">
            <v>-63.616672000000001</v>
          </cell>
        </row>
        <row r="13">
          <cell r="B13" t="str">
            <v>American Samoa</v>
          </cell>
          <cell r="C13">
            <v>-14.270972</v>
          </cell>
          <cell r="D13">
            <v>-170.132217</v>
          </cell>
        </row>
        <row r="14">
          <cell r="B14" t="str">
            <v>Austria</v>
          </cell>
          <cell r="C14">
            <v>47.516230999999998</v>
          </cell>
          <cell r="D14">
            <v>14.550072</v>
          </cell>
        </row>
        <row r="15">
          <cell r="B15" t="str">
            <v>Australia</v>
          </cell>
          <cell r="C15">
            <v>-25.274398000000001</v>
          </cell>
          <cell r="D15">
            <v>133.775136</v>
          </cell>
        </row>
        <row r="16">
          <cell r="B16" t="str">
            <v>Aruba</v>
          </cell>
          <cell r="C16">
            <v>12.52111</v>
          </cell>
          <cell r="D16">
            <v>-69.968338000000003</v>
          </cell>
        </row>
        <row r="17">
          <cell r="B17" t="str">
            <v>Azerbaijan</v>
          </cell>
          <cell r="C17">
            <v>40.143104999999998</v>
          </cell>
          <cell r="D17">
            <v>47.576926999999998</v>
          </cell>
        </row>
        <row r="18">
          <cell r="B18" t="str">
            <v>Bosnia and Herzegovina</v>
          </cell>
          <cell r="C18">
            <v>43.915886</v>
          </cell>
          <cell r="D18">
            <v>17.679075999999998</v>
          </cell>
        </row>
        <row r="19">
          <cell r="B19" t="str">
            <v>Barbados</v>
          </cell>
          <cell r="C19">
            <v>13.193887</v>
          </cell>
          <cell r="D19">
            <v>-59.543197999999997</v>
          </cell>
        </row>
        <row r="20">
          <cell r="B20" t="str">
            <v>Bangladesh</v>
          </cell>
          <cell r="C20">
            <v>23.684994</v>
          </cell>
          <cell r="D20">
            <v>90.356330999999997</v>
          </cell>
        </row>
        <row r="21">
          <cell r="B21" t="str">
            <v>Belgium</v>
          </cell>
          <cell r="C21">
            <v>50.503886999999999</v>
          </cell>
          <cell r="D21">
            <v>4.4699359999999997</v>
          </cell>
        </row>
        <row r="22">
          <cell r="B22" t="str">
            <v>Burkina Faso</v>
          </cell>
          <cell r="C22">
            <v>12.238333000000001</v>
          </cell>
          <cell r="D22">
            <v>-1.561593</v>
          </cell>
        </row>
        <row r="23">
          <cell r="B23" t="str">
            <v>Bulgaria</v>
          </cell>
          <cell r="C23">
            <v>42.733882999999999</v>
          </cell>
          <cell r="D23">
            <v>25.48583</v>
          </cell>
        </row>
        <row r="24">
          <cell r="B24" t="str">
            <v>Bahrain</v>
          </cell>
          <cell r="C24">
            <v>25.930413999999999</v>
          </cell>
          <cell r="D24">
            <v>50.637771999999998</v>
          </cell>
        </row>
        <row r="25">
          <cell r="B25" t="str">
            <v>Burundi</v>
          </cell>
          <cell r="C25">
            <v>-3.3730560000000001</v>
          </cell>
          <cell r="D25">
            <v>29.918886000000001</v>
          </cell>
        </row>
        <row r="26">
          <cell r="B26" t="str">
            <v>Benin</v>
          </cell>
          <cell r="C26">
            <v>9.3076899999999991</v>
          </cell>
          <cell r="D26">
            <v>2.3158340000000002</v>
          </cell>
        </row>
        <row r="27">
          <cell r="B27" t="str">
            <v>Bermuda</v>
          </cell>
          <cell r="C27">
            <v>32.321384000000002</v>
          </cell>
          <cell r="D27">
            <v>-64.757369999999995</v>
          </cell>
        </row>
        <row r="28">
          <cell r="B28" t="str">
            <v>Brunei Darussalam</v>
          </cell>
          <cell r="C28">
            <v>4.5352769999999998</v>
          </cell>
          <cell r="D28">
            <v>114.72766900000001</v>
          </cell>
        </row>
        <row r="29">
          <cell r="B29" t="str">
            <v>Bolivia (Plurin. State of)</v>
          </cell>
          <cell r="C29">
            <v>-16.290154000000001</v>
          </cell>
          <cell r="D29">
            <v>-63.588653000000001</v>
          </cell>
        </row>
        <row r="30">
          <cell r="B30" t="str">
            <v>Brazil</v>
          </cell>
          <cell r="C30">
            <v>-14.235004</v>
          </cell>
          <cell r="D30">
            <v>-51.925280000000001</v>
          </cell>
        </row>
        <row r="31">
          <cell r="B31" t="str">
            <v>Bahamas</v>
          </cell>
          <cell r="C31">
            <v>25.034279999999999</v>
          </cell>
          <cell r="D31">
            <v>-77.396280000000004</v>
          </cell>
        </row>
        <row r="32">
          <cell r="B32" t="str">
            <v>Bhutan</v>
          </cell>
          <cell r="C32">
            <v>27.514161999999999</v>
          </cell>
          <cell r="D32">
            <v>90.433600999999996</v>
          </cell>
        </row>
        <row r="33">
          <cell r="B33" t="str">
            <v>Bouvet Island</v>
          </cell>
          <cell r="C33">
            <v>-54.423198999999997</v>
          </cell>
          <cell r="D33">
            <v>3.4131939999999998</v>
          </cell>
        </row>
        <row r="34">
          <cell r="B34" t="str">
            <v>Botswana</v>
          </cell>
          <cell r="C34">
            <v>-22.328474</v>
          </cell>
          <cell r="D34">
            <v>24.684866</v>
          </cell>
        </row>
        <row r="35">
          <cell r="B35" t="str">
            <v>Belarus</v>
          </cell>
          <cell r="C35">
            <v>53.709806999999998</v>
          </cell>
          <cell r="D35">
            <v>27.953389000000001</v>
          </cell>
        </row>
        <row r="36">
          <cell r="B36" t="str">
            <v>Belize</v>
          </cell>
          <cell r="C36">
            <v>17.189876999999999</v>
          </cell>
          <cell r="D36">
            <v>-88.497649999999993</v>
          </cell>
        </row>
        <row r="37">
          <cell r="B37" t="str">
            <v>Canada</v>
          </cell>
          <cell r="C37">
            <v>56.130366000000002</v>
          </cell>
          <cell r="D37">
            <v>-106.346771</v>
          </cell>
        </row>
        <row r="38">
          <cell r="B38" t="str">
            <v>Cocos [Keeling] Islands</v>
          </cell>
          <cell r="C38">
            <v>-12.164165000000001</v>
          </cell>
          <cell r="D38">
            <v>96.870956000000007</v>
          </cell>
        </row>
        <row r="39">
          <cell r="B39" t="str">
            <v>Dem. Rep. of Congo</v>
          </cell>
          <cell r="C39">
            <v>-4.0383329999999997</v>
          </cell>
          <cell r="D39">
            <v>21.758664</v>
          </cell>
        </row>
        <row r="40">
          <cell r="B40" t="str">
            <v>Central African Republic</v>
          </cell>
          <cell r="C40">
            <v>6.6111110000000002</v>
          </cell>
          <cell r="D40">
            <v>20.939444000000002</v>
          </cell>
        </row>
        <row r="41">
          <cell r="B41" t="str">
            <v>Congo</v>
          </cell>
          <cell r="C41">
            <v>-0.228021</v>
          </cell>
          <cell r="D41">
            <v>15.827659000000001</v>
          </cell>
        </row>
        <row r="42">
          <cell r="B42" t="str">
            <v>Switzerland</v>
          </cell>
          <cell r="C42">
            <v>46.818187999999999</v>
          </cell>
          <cell r="D42">
            <v>8.2275120000000008</v>
          </cell>
        </row>
        <row r="43">
          <cell r="B43" t="str">
            <v>Côte d’Ivoire</v>
          </cell>
          <cell r="C43">
            <v>7.5399890000000003</v>
          </cell>
          <cell r="D43">
            <v>-5.5470800000000002</v>
          </cell>
        </row>
        <row r="44">
          <cell r="B44" t="str">
            <v>Cook Islands</v>
          </cell>
          <cell r="C44">
            <v>-21.236736000000001</v>
          </cell>
          <cell r="D44">
            <v>-159.777671</v>
          </cell>
        </row>
        <row r="45">
          <cell r="B45" t="str">
            <v>Chile</v>
          </cell>
          <cell r="C45">
            <v>-35.675147000000003</v>
          </cell>
          <cell r="D45">
            <v>-71.542968999999999</v>
          </cell>
        </row>
        <row r="46">
          <cell r="B46" t="str">
            <v>Cameroon</v>
          </cell>
          <cell r="C46">
            <v>7.3697220000000003</v>
          </cell>
          <cell r="D46">
            <v>12.354722000000001</v>
          </cell>
        </row>
        <row r="47">
          <cell r="B47" t="str">
            <v>China</v>
          </cell>
          <cell r="C47">
            <v>35.861660000000001</v>
          </cell>
          <cell r="D47">
            <v>104.195397</v>
          </cell>
        </row>
        <row r="48">
          <cell r="B48" t="str">
            <v>Colombia</v>
          </cell>
          <cell r="C48">
            <v>4.5708679999999999</v>
          </cell>
          <cell r="D48">
            <v>-74.297332999999995</v>
          </cell>
        </row>
        <row r="49">
          <cell r="B49" t="str">
            <v>Costa Rica</v>
          </cell>
          <cell r="C49">
            <v>9.7489170000000005</v>
          </cell>
          <cell r="D49">
            <v>-83.753428</v>
          </cell>
        </row>
        <row r="50">
          <cell r="B50" t="str">
            <v>Cuba</v>
          </cell>
          <cell r="C50">
            <v>21.521757000000001</v>
          </cell>
          <cell r="D50">
            <v>-77.781166999999996</v>
          </cell>
        </row>
        <row r="51">
          <cell r="B51" t="str">
            <v>Cape Verde</v>
          </cell>
          <cell r="C51">
            <v>16.002082000000001</v>
          </cell>
          <cell r="D51">
            <v>-24.013197000000002</v>
          </cell>
        </row>
        <row r="52">
          <cell r="B52" t="str">
            <v>Christmas Island</v>
          </cell>
          <cell r="C52">
            <v>-10.447525000000001</v>
          </cell>
          <cell r="D52">
            <v>105.690449</v>
          </cell>
        </row>
        <row r="53">
          <cell r="B53" t="str">
            <v>Cyprus</v>
          </cell>
          <cell r="C53">
            <v>35.126412999999999</v>
          </cell>
          <cell r="D53">
            <v>33.429859</v>
          </cell>
        </row>
        <row r="54">
          <cell r="B54" t="str">
            <v>Czechia</v>
          </cell>
          <cell r="C54">
            <v>49.817492000000001</v>
          </cell>
          <cell r="D54">
            <v>15.472962000000001</v>
          </cell>
        </row>
        <row r="55">
          <cell r="B55" t="str">
            <v>Germany</v>
          </cell>
          <cell r="C55">
            <v>51.165691000000002</v>
          </cell>
          <cell r="D55">
            <v>10.451525999999999</v>
          </cell>
        </row>
        <row r="56">
          <cell r="B56" t="str">
            <v>Djibouti</v>
          </cell>
          <cell r="C56">
            <v>11.825138000000001</v>
          </cell>
          <cell r="D56">
            <v>42.590274999999998</v>
          </cell>
        </row>
        <row r="57">
          <cell r="B57" t="str">
            <v>Denmark</v>
          </cell>
          <cell r="C57">
            <v>56.263919999999999</v>
          </cell>
          <cell r="D57">
            <v>9.5017849999999999</v>
          </cell>
        </row>
        <row r="58">
          <cell r="B58" t="str">
            <v>Dominica</v>
          </cell>
          <cell r="C58">
            <v>15.414999</v>
          </cell>
          <cell r="D58">
            <v>-61.370975999999999</v>
          </cell>
        </row>
        <row r="59">
          <cell r="B59" t="str">
            <v>Dominican Republic</v>
          </cell>
          <cell r="C59">
            <v>18.735693000000001</v>
          </cell>
          <cell r="D59">
            <v>-70.162650999999997</v>
          </cell>
        </row>
        <row r="60">
          <cell r="B60" t="str">
            <v>Algeria</v>
          </cell>
          <cell r="C60">
            <v>28.033885999999999</v>
          </cell>
          <cell r="D60">
            <v>1.659626</v>
          </cell>
        </row>
        <row r="61">
          <cell r="B61" t="str">
            <v>Ecuador</v>
          </cell>
          <cell r="C61">
            <v>-1.8312390000000001</v>
          </cell>
          <cell r="D61">
            <v>-78.183406000000005</v>
          </cell>
        </row>
        <row r="62">
          <cell r="B62" t="str">
            <v>Estonia</v>
          </cell>
          <cell r="C62">
            <v>58.595272000000001</v>
          </cell>
          <cell r="D62">
            <v>25.013607</v>
          </cell>
        </row>
        <row r="63">
          <cell r="B63" t="str">
            <v>Egypt</v>
          </cell>
          <cell r="C63">
            <v>26.820553</v>
          </cell>
          <cell r="D63">
            <v>30.802498</v>
          </cell>
        </row>
        <row r="64">
          <cell r="B64" t="str">
            <v>Western Sahara</v>
          </cell>
          <cell r="C64">
            <v>24.215527000000002</v>
          </cell>
          <cell r="D64">
            <v>-12.885833999999999</v>
          </cell>
        </row>
        <row r="65">
          <cell r="B65" t="str">
            <v>Eritrea</v>
          </cell>
          <cell r="C65">
            <v>15.179384000000001</v>
          </cell>
          <cell r="D65">
            <v>39.782333999999999</v>
          </cell>
        </row>
        <row r="66">
          <cell r="B66" t="str">
            <v>Spain</v>
          </cell>
          <cell r="C66">
            <v>40.463667000000001</v>
          </cell>
          <cell r="D66">
            <v>-3.7492200000000002</v>
          </cell>
        </row>
        <row r="67">
          <cell r="B67" t="str">
            <v>Ethiopia</v>
          </cell>
          <cell r="C67">
            <v>9.1449999999999996</v>
          </cell>
          <cell r="D67">
            <v>40.489673000000003</v>
          </cell>
        </row>
        <row r="68">
          <cell r="B68" t="str">
            <v>Finland</v>
          </cell>
          <cell r="C68">
            <v>61.924109999999999</v>
          </cell>
          <cell r="D68">
            <v>25.748151</v>
          </cell>
        </row>
        <row r="69">
          <cell r="B69" t="str">
            <v>Fiji</v>
          </cell>
          <cell r="C69">
            <v>-16.578192999999999</v>
          </cell>
          <cell r="D69">
            <v>179.414413</v>
          </cell>
        </row>
        <row r="70">
          <cell r="B70" t="str">
            <v>Falkland Islands (Malvinas)</v>
          </cell>
          <cell r="C70">
            <v>-51.796253</v>
          </cell>
          <cell r="D70">
            <v>-59.523612999999997</v>
          </cell>
        </row>
        <row r="71">
          <cell r="B71" t="str">
            <v>Micronesia (Fed. States of)</v>
          </cell>
          <cell r="C71">
            <v>7.425554</v>
          </cell>
          <cell r="D71">
            <v>150.55081200000001</v>
          </cell>
        </row>
        <row r="72">
          <cell r="B72" t="str">
            <v>Faroe Islands</v>
          </cell>
          <cell r="C72">
            <v>61.892634999999999</v>
          </cell>
          <cell r="D72">
            <v>-6.9118060000000003</v>
          </cell>
        </row>
        <row r="73">
          <cell r="B73" t="str">
            <v>France</v>
          </cell>
          <cell r="C73">
            <v>46.227637999999999</v>
          </cell>
          <cell r="D73">
            <v>2.213749</v>
          </cell>
        </row>
        <row r="74">
          <cell r="B74" t="str">
            <v>Gabon</v>
          </cell>
          <cell r="C74">
            <v>-0.80368899999999999</v>
          </cell>
          <cell r="D74">
            <v>11.609444</v>
          </cell>
        </row>
        <row r="75">
          <cell r="B75" t="str">
            <v>United Kingdom</v>
          </cell>
          <cell r="C75">
            <v>55.378050999999999</v>
          </cell>
          <cell r="D75">
            <v>-3.4359730000000002</v>
          </cell>
        </row>
        <row r="76">
          <cell r="B76" t="str">
            <v>Grenada</v>
          </cell>
          <cell r="C76">
            <v>12.262776000000001</v>
          </cell>
          <cell r="D76">
            <v>-61.604171000000001</v>
          </cell>
        </row>
        <row r="77">
          <cell r="B77" t="str">
            <v>Georgia</v>
          </cell>
          <cell r="C77">
            <v>42.315407</v>
          </cell>
          <cell r="D77">
            <v>43.356892000000002</v>
          </cell>
        </row>
        <row r="78">
          <cell r="B78" t="str">
            <v>French Guiana</v>
          </cell>
          <cell r="C78">
            <v>3.9338890000000002</v>
          </cell>
          <cell r="D78">
            <v>-53.125782000000001</v>
          </cell>
        </row>
        <row r="79">
          <cell r="B79" t="str">
            <v>Guernsey</v>
          </cell>
          <cell r="C79">
            <v>49.465691</v>
          </cell>
          <cell r="D79">
            <v>-2.5852780000000002</v>
          </cell>
        </row>
        <row r="80">
          <cell r="B80" t="str">
            <v>Ghana</v>
          </cell>
          <cell r="C80">
            <v>7.9465269999999997</v>
          </cell>
          <cell r="D80">
            <v>-1.0231939999999999</v>
          </cell>
        </row>
        <row r="81">
          <cell r="B81" t="str">
            <v>Gibraltar</v>
          </cell>
          <cell r="C81">
            <v>36.137740999999998</v>
          </cell>
          <cell r="D81">
            <v>-5.3453739999999996</v>
          </cell>
        </row>
        <row r="82">
          <cell r="B82" t="str">
            <v>Greenland</v>
          </cell>
          <cell r="C82">
            <v>71.706935999999999</v>
          </cell>
          <cell r="D82">
            <v>-42.604303000000002</v>
          </cell>
        </row>
        <row r="83">
          <cell r="B83" t="str">
            <v>Gambia</v>
          </cell>
          <cell r="C83">
            <v>13.443182</v>
          </cell>
          <cell r="D83">
            <v>-15.310138999999999</v>
          </cell>
        </row>
        <row r="84">
          <cell r="B84" t="str">
            <v>Guinea</v>
          </cell>
          <cell r="C84">
            <v>9.9455869999999997</v>
          </cell>
          <cell r="D84">
            <v>-9.6966450000000002</v>
          </cell>
        </row>
        <row r="85">
          <cell r="B85" t="str">
            <v>Guadeloupe</v>
          </cell>
          <cell r="C85">
            <v>16.995971000000001</v>
          </cell>
          <cell r="D85">
            <v>-62.067641000000002</v>
          </cell>
        </row>
        <row r="86">
          <cell r="B86" t="str">
            <v>Equatorial Guinea</v>
          </cell>
          <cell r="C86">
            <v>1.650801</v>
          </cell>
          <cell r="D86">
            <v>10.267894999999999</v>
          </cell>
        </row>
        <row r="87">
          <cell r="B87" t="str">
            <v>Greece</v>
          </cell>
          <cell r="C87">
            <v>39.074207999999999</v>
          </cell>
          <cell r="D87">
            <v>21.824311999999999</v>
          </cell>
        </row>
        <row r="88">
          <cell r="B88" t="str">
            <v>South Georgia and the South Sandwich Islands</v>
          </cell>
          <cell r="C88">
            <v>-54.429578999999997</v>
          </cell>
          <cell r="D88">
            <v>-36.587909000000003</v>
          </cell>
        </row>
        <row r="89">
          <cell r="B89" t="str">
            <v>Guatemala</v>
          </cell>
          <cell r="C89">
            <v>15.783471</v>
          </cell>
          <cell r="D89">
            <v>-90.230759000000006</v>
          </cell>
        </row>
        <row r="90">
          <cell r="B90" t="str">
            <v>Guam</v>
          </cell>
          <cell r="C90">
            <v>13.444304000000001</v>
          </cell>
          <cell r="D90">
            <v>144.79373100000001</v>
          </cell>
        </row>
        <row r="91">
          <cell r="B91" t="str">
            <v>Guinea-Bissau</v>
          </cell>
          <cell r="C91">
            <v>11.803749</v>
          </cell>
          <cell r="D91">
            <v>-15.180413</v>
          </cell>
        </row>
        <row r="92">
          <cell r="B92" t="str">
            <v>Guyana</v>
          </cell>
          <cell r="C92">
            <v>4.8604159999999998</v>
          </cell>
          <cell r="D92">
            <v>-58.93018</v>
          </cell>
        </row>
        <row r="93">
          <cell r="B93" t="str">
            <v>Gaza Strip</v>
          </cell>
          <cell r="C93">
            <v>31.354676000000001</v>
          </cell>
          <cell r="D93">
            <v>34.308824999999999</v>
          </cell>
        </row>
        <row r="94">
          <cell r="B94" t="str">
            <v>China, Hong Kong SAR</v>
          </cell>
          <cell r="C94">
            <v>22.396428</v>
          </cell>
          <cell r="D94">
            <v>114.109497</v>
          </cell>
        </row>
        <row r="95">
          <cell r="B95" t="str">
            <v>Heard Island and McDonald Islands</v>
          </cell>
          <cell r="C95">
            <v>-53.081809999999997</v>
          </cell>
          <cell r="D95">
            <v>73.504158000000004</v>
          </cell>
        </row>
        <row r="96">
          <cell r="B96" t="str">
            <v>Honduras</v>
          </cell>
          <cell r="C96">
            <v>15.199999</v>
          </cell>
          <cell r="D96">
            <v>-86.241905000000003</v>
          </cell>
        </row>
        <row r="97">
          <cell r="B97" t="str">
            <v>Croatia</v>
          </cell>
          <cell r="C97">
            <v>45.1</v>
          </cell>
          <cell r="D97">
            <v>15.2</v>
          </cell>
        </row>
        <row r="98">
          <cell r="B98" t="str">
            <v>Haiti</v>
          </cell>
          <cell r="C98">
            <v>18.971187</v>
          </cell>
          <cell r="D98">
            <v>-72.285214999999994</v>
          </cell>
        </row>
        <row r="99">
          <cell r="B99" t="str">
            <v>Hungary</v>
          </cell>
          <cell r="C99">
            <v>47.162494000000002</v>
          </cell>
          <cell r="D99">
            <v>19.503304</v>
          </cell>
        </row>
        <row r="100">
          <cell r="B100" t="str">
            <v>Indonesia</v>
          </cell>
          <cell r="C100">
            <v>-0.78927499999999995</v>
          </cell>
          <cell r="D100">
            <v>113.92132700000001</v>
          </cell>
        </row>
        <row r="101">
          <cell r="B101" t="str">
            <v>Ireland</v>
          </cell>
          <cell r="C101">
            <v>53.412909999999997</v>
          </cell>
          <cell r="D101">
            <v>-8.2438900000000004</v>
          </cell>
        </row>
        <row r="102">
          <cell r="B102" t="str">
            <v>Israel</v>
          </cell>
          <cell r="C102">
            <v>31.046050999999999</v>
          </cell>
          <cell r="D102">
            <v>34.851612000000003</v>
          </cell>
        </row>
        <row r="103">
          <cell r="B103" t="str">
            <v>Isle of Man</v>
          </cell>
          <cell r="C103">
            <v>54.236106999999997</v>
          </cell>
          <cell r="D103">
            <v>-4.5480559999999999</v>
          </cell>
        </row>
        <row r="104">
          <cell r="B104" t="str">
            <v>India</v>
          </cell>
          <cell r="C104">
            <v>20.593684</v>
          </cell>
          <cell r="D104">
            <v>78.962879999999998</v>
          </cell>
        </row>
        <row r="105">
          <cell r="B105" t="str">
            <v>British Indian Ocean Territory</v>
          </cell>
          <cell r="C105">
            <v>-6.3431940000000004</v>
          </cell>
          <cell r="D105">
            <v>71.876519000000002</v>
          </cell>
        </row>
        <row r="106">
          <cell r="B106" t="str">
            <v>Iraq</v>
          </cell>
          <cell r="C106">
            <v>33.223191</v>
          </cell>
          <cell r="D106">
            <v>43.679290999999999</v>
          </cell>
        </row>
        <row r="107">
          <cell r="B107" t="str">
            <v>Iran</v>
          </cell>
          <cell r="C107">
            <v>32.427908000000002</v>
          </cell>
          <cell r="D107">
            <v>53.688046</v>
          </cell>
        </row>
        <row r="108">
          <cell r="B108" t="str">
            <v>Iceland</v>
          </cell>
          <cell r="C108">
            <v>64.963050999999993</v>
          </cell>
          <cell r="D108">
            <v>-19.020835000000002</v>
          </cell>
        </row>
        <row r="109">
          <cell r="B109" t="str">
            <v>Italy</v>
          </cell>
          <cell r="C109">
            <v>41.871940000000002</v>
          </cell>
          <cell r="D109">
            <v>12.56738</v>
          </cell>
        </row>
        <row r="110">
          <cell r="B110" t="str">
            <v>Jersey</v>
          </cell>
          <cell r="C110">
            <v>49.214438999999999</v>
          </cell>
          <cell r="D110">
            <v>-2.1312500000000001</v>
          </cell>
        </row>
        <row r="111">
          <cell r="B111" t="str">
            <v>Jamaica</v>
          </cell>
          <cell r="C111">
            <v>18.109580999999999</v>
          </cell>
          <cell r="D111">
            <v>-77.297507999999993</v>
          </cell>
        </row>
        <row r="112">
          <cell r="B112" t="str">
            <v>Jordan</v>
          </cell>
          <cell r="C112">
            <v>30.585163999999999</v>
          </cell>
          <cell r="D112">
            <v>36.238413999999999</v>
          </cell>
        </row>
        <row r="113">
          <cell r="B113" t="str">
            <v>Japan</v>
          </cell>
          <cell r="C113">
            <v>36.204824000000002</v>
          </cell>
          <cell r="D113">
            <v>138.25292400000001</v>
          </cell>
        </row>
        <row r="114">
          <cell r="B114" t="str">
            <v>Kenya</v>
          </cell>
          <cell r="C114">
            <v>-2.3559E-2</v>
          </cell>
          <cell r="D114">
            <v>37.906193000000002</v>
          </cell>
        </row>
        <row r="115">
          <cell r="B115" t="str">
            <v>Kyrgyzstan</v>
          </cell>
          <cell r="C115">
            <v>41.20438</v>
          </cell>
          <cell r="D115">
            <v>74.766098</v>
          </cell>
        </row>
        <row r="116">
          <cell r="B116" t="str">
            <v>Cambodia</v>
          </cell>
          <cell r="C116">
            <v>12.565678999999999</v>
          </cell>
          <cell r="D116">
            <v>104.99096299999999</v>
          </cell>
        </row>
        <row r="117">
          <cell r="B117" t="str">
            <v>Kiribati</v>
          </cell>
          <cell r="C117">
            <v>-3.3704170000000002</v>
          </cell>
          <cell r="D117">
            <v>-168.734039</v>
          </cell>
        </row>
        <row r="118">
          <cell r="B118" t="str">
            <v>Comoros</v>
          </cell>
          <cell r="C118">
            <v>-11.875000999999999</v>
          </cell>
          <cell r="D118">
            <v>43.872219000000001</v>
          </cell>
        </row>
        <row r="119">
          <cell r="B119" t="str">
            <v>Saint Kitts and Nevis</v>
          </cell>
          <cell r="C119">
            <v>17.357821999999999</v>
          </cell>
          <cell r="D119">
            <v>-62.782997999999999</v>
          </cell>
        </row>
        <row r="120">
          <cell r="B120" t="str">
            <v>Dem. People's Rep. Korea</v>
          </cell>
          <cell r="C120">
            <v>40.339852</v>
          </cell>
          <cell r="D120">
            <v>127.510093</v>
          </cell>
        </row>
        <row r="121">
          <cell r="B121" t="str">
            <v>Rep. of Korea</v>
          </cell>
          <cell r="C121">
            <v>35.907756999999997</v>
          </cell>
          <cell r="D121">
            <v>127.76692199999999</v>
          </cell>
        </row>
        <row r="122">
          <cell r="B122" t="str">
            <v>Kuwait</v>
          </cell>
          <cell r="C122">
            <v>29.31166</v>
          </cell>
          <cell r="D122">
            <v>47.481766</v>
          </cell>
        </row>
        <row r="123">
          <cell r="B123" t="str">
            <v>Cayman Islands</v>
          </cell>
          <cell r="C123">
            <v>19.513469000000001</v>
          </cell>
          <cell r="D123">
            <v>-80.566956000000005</v>
          </cell>
        </row>
        <row r="124">
          <cell r="B124" t="str">
            <v>Kazakhstan</v>
          </cell>
          <cell r="C124">
            <v>48.019573000000001</v>
          </cell>
          <cell r="D124">
            <v>66.923683999999994</v>
          </cell>
        </row>
        <row r="125">
          <cell r="B125" t="str">
            <v>Lao People's Dem. Rep.</v>
          </cell>
          <cell r="C125">
            <v>19.856269999999999</v>
          </cell>
          <cell r="D125">
            <v>102.495496</v>
          </cell>
        </row>
        <row r="126">
          <cell r="B126" t="str">
            <v>Lebanon</v>
          </cell>
          <cell r="C126">
            <v>33.854720999999998</v>
          </cell>
          <cell r="D126">
            <v>35.862285</v>
          </cell>
        </row>
        <row r="127">
          <cell r="B127" t="str">
            <v>Saint Lucia</v>
          </cell>
          <cell r="C127">
            <v>13.909444000000001</v>
          </cell>
          <cell r="D127">
            <v>-60.978892999999999</v>
          </cell>
        </row>
        <row r="128">
          <cell r="B128" t="str">
            <v>Liechtenstein</v>
          </cell>
          <cell r="C128">
            <v>47.165999999999997</v>
          </cell>
          <cell r="D128">
            <v>9.5553729999999995</v>
          </cell>
        </row>
        <row r="129">
          <cell r="B129" t="str">
            <v>Sri Lanka</v>
          </cell>
          <cell r="C129">
            <v>7.8730539999999998</v>
          </cell>
          <cell r="D129">
            <v>80.771797000000007</v>
          </cell>
        </row>
        <row r="130">
          <cell r="B130" t="str">
            <v>Liberia</v>
          </cell>
          <cell r="C130">
            <v>6.4280549999999996</v>
          </cell>
          <cell r="D130">
            <v>-9.4294989999999999</v>
          </cell>
        </row>
        <row r="131">
          <cell r="B131" t="str">
            <v>Lesotho</v>
          </cell>
          <cell r="C131">
            <v>-29.609988000000001</v>
          </cell>
          <cell r="D131">
            <v>28.233608</v>
          </cell>
        </row>
        <row r="132">
          <cell r="B132" t="str">
            <v>Lithuania</v>
          </cell>
          <cell r="C132">
            <v>55.169438</v>
          </cell>
          <cell r="D132">
            <v>23.881274999999999</v>
          </cell>
        </row>
        <row r="133">
          <cell r="B133" t="str">
            <v>Luxembourg</v>
          </cell>
          <cell r="C133">
            <v>49.815272999999998</v>
          </cell>
          <cell r="D133">
            <v>6.1295830000000002</v>
          </cell>
        </row>
        <row r="134">
          <cell r="B134" t="str">
            <v>Latvia</v>
          </cell>
          <cell r="C134">
            <v>56.879635</v>
          </cell>
          <cell r="D134">
            <v>24.603189</v>
          </cell>
        </row>
        <row r="135">
          <cell r="B135" t="str">
            <v>Libya</v>
          </cell>
          <cell r="C135">
            <v>26.335100000000001</v>
          </cell>
          <cell r="D135">
            <v>17.228331000000001</v>
          </cell>
        </row>
        <row r="136">
          <cell r="B136" t="str">
            <v>Morocco</v>
          </cell>
          <cell r="C136">
            <v>31.791702000000001</v>
          </cell>
          <cell r="D136">
            <v>-7.0926200000000001</v>
          </cell>
        </row>
        <row r="137">
          <cell r="B137" t="str">
            <v>Monaco</v>
          </cell>
          <cell r="C137">
            <v>43.750298000000001</v>
          </cell>
          <cell r="D137">
            <v>7.4128410000000002</v>
          </cell>
        </row>
        <row r="138">
          <cell r="B138" t="str">
            <v>Republic of Moldova</v>
          </cell>
          <cell r="C138">
            <v>47.411631</v>
          </cell>
          <cell r="D138">
            <v>28.369885</v>
          </cell>
        </row>
        <row r="139">
          <cell r="B139" t="str">
            <v>Montenegro</v>
          </cell>
          <cell r="C139">
            <v>42.708677999999999</v>
          </cell>
          <cell r="D139">
            <v>19.374389999999998</v>
          </cell>
        </row>
        <row r="140">
          <cell r="B140" t="str">
            <v>Madagascar</v>
          </cell>
          <cell r="C140">
            <v>-18.766946999999998</v>
          </cell>
          <cell r="D140">
            <v>46.869107</v>
          </cell>
        </row>
        <row r="141">
          <cell r="B141" t="str">
            <v>Marshall Islands</v>
          </cell>
          <cell r="C141">
            <v>7.1314739999999999</v>
          </cell>
          <cell r="D141">
            <v>171.18447800000001</v>
          </cell>
        </row>
        <row r="142">
          <cell r="B142" t="str">
            <v>Macedonia [FYROM]</v>
          </cell>
          <cell r="C142">
            <v>41.608635</v>
          </cell>
          <cell r="D142">
            <v>21.745274999999999</v>
          </cell>
        </row>
        <row r="143">
          <cell r="B143" t="str">
            <v>Mali</v>
          </cell>
          <cell r="C143">
            <v>17.570692000000001</v>
          </cell>
          <cell r="D143">
            <v>-3.9961660000000001</v>
          </cell>
        </row>
        <row r="144">
          <cell r="B144" t="str">
            <v>Myanmar</v>
          </cell>
          <cell r="C144">
            <v>21.913965000000001</v>
          </cell>
          <cell r="D144">
            <v>95.956222999999994</v>
          </cell>
        </row>
        <row r="145">
          <cell r="B145" t="str">
            <v>Mongolia</v>
          </cell>
          <cell r="C145">
            <v>46.862496</v>
          </cell>
          <cell r="D145">
            <v>103.846656</v>
          </cell>
        </row>
        <row r="146">
          <cell r="B146" t="str">
            <v>China, Macao SAR</v>
          </cell>
          <cell r="C146">
            <v>22.198744999999999</v>
          </cell>
          <cell r="D146">
            <v>113.543873</v>
          </cell>
        </row>
        <row r="147">
          <cell r="B147" t="str">
            <v>Northern Mariana Islands</v>
          </cell>
          <cell r="C147">
            <v>17.330829999999999</v>
          </cell>
          <cell r="D147">
            <v>145.38469000000001</v>
          </cell>
        </row>
        <row r="148">
          <cell r="B148" t="str">
            <v>Martinique</v>
          </cell>
          <cell r="C148">
            <v>14.641527999999999</v>
          </cell>
          <cell r="D148">
            <v>-61.024174000000002</v>
          </cell>
        </row>
        <row r="149">
          <cell r="B149" t="str">
            <v>Mauritania</v>
          </cell>
          <cell r="C149">
            <v>21.00789</v>
          </cell>
          <cell r="D149">
            <v>-10.940835</v>
          </cell>
        </row>
        <row r="150">
          <cell r="B150" t="str">
            <v>Montserrat</v>
          </cell>
          <cell r="C150">
            <v>16.742498000000001</v>
          </cell>
          <cell r="D150">
            <v>-62.187365999999997</v>
          </cell>
        </row>
        <row r="151">
          <cell r="B151" t="str">
            <v>Malta</v>
          </cell>
          <cell r="C151">
            <v>35.937496000000003</v>
          </cell>
          <cell r="D151">
            <v>14.375416</v>
          </cell>
        </row>
        <row r="152">
          <cell r="B152" t="str">
            <v>Mauritius</v>
          </cell>
          <cell r="C152">
            <v>-20.348403999999999</v>
          </cell>
          <cell r="D152">
            <v>57.552152</v>
          </cell>
        </row>
        <row r="153">
          <cell r="B153" t="str">
            <v>Maldives</v>
          </cell>
          <cell r="C153">
            <v>3.2027779999999999</v>
          </cell>
          <cell r="D153">
            <v>73.220680000000002</v>
          </cell>
        </row>
        <row r="154">
          <cell r="B154" t="str">
            <v>Malawi</v>
          </cell>
          <cell r="C154">
            <v>-13.254308</v>
          </cell>
          <cell r="D154">
            <v>34.301524999999998</v>
          </cell>
        </row>
        <row r="155">
          <cell r="B155" t="str">
            <v>Mexico</v>
          </cell>
          <cell r="C155">
            <v>23.634501</v>
          </cell>
          <cell r="D155">
            <v>-102.552784</v>
          </cell>
        </row>
        <row r="156">
          <cell r="B156" t="str">
            <v>Malaysia</v>
          </cell>
          <cell r="C156">
            <v>4.2104840000000001</v>
          </cell>
          <cell r="D156">
            <v>101.97576599999999</v>
          </cell>
        </row>
        <row r="157">
          <cell r="B157" t="str">
            <v>Mozambique</v>
          </cell>
          <cell r="C157">
            <v>-18.665694999999999</v>
          </cell>
          <cell r="D157">
            <v>35.529561999999999</v>
          </cell>
        </row>
        <row r="158">
          <cell r="B158" t="str">
            <v>Namibia</v>
          </cell>
          <cell r="C158">
            <v>-22.957640000000001</v>
          </cell>
          <cell r="D158">
            <v>18.490410000000001</v>
          </cell>
        </row>
        <row r="159">
          <cell r="B159" t="str">
            <v>New Caledonia</v>
          </cell>
          <cell r="C159">
            <v>-20.904305000000001</v>
          </cell>
          <cell r="D159">
            <v>165.618042</v>
          </cell>
        </row>
        <row r="160">
          <cell r="B160" t="str">
            <v>Niger</v>
          </cell>
          <cell r="C160">
            <v>17.607789</v>
          </cell>
          <cell r="D160">
            <v>8.0816660000000002</v>
          </cell>
        </row>
        <row r="161">
          <cell r="B161" t="str">
            <v>Norfolk Island</v>
          </cell>
          <cell r="C161">
            <v>-29.040835000000001</v>
          </cell>
          <cell r="D161">
            <v>167.954712</v>
          </cell>
        </row>
        <row r="162">
          <cell r="B162" t="str">
            <v>Nigeria</v>
          </cell>
          <cell r="C162">
            <v>9.0819989999999997</v>
          </cell>
          <cell r="D162">
            <v>8.6752769999999995</v>
          </cell>
        </row>
        <row r="163">
          <cell r="B163" t="str">
            <v>Nicaragua</v>
          </cell>
          <cell r="C163">
            <v>12.865416</v>
          </cell>
          <cell r="D163">
            <v>-85.207228999999998</v>
          </cell>
        </row>
        <row r="164">
          <cell r="B164" t="str">
            <v>Netherlands</v>
          </cell>
          <cell r="C164">
            <v>52.132632999999998</v>
          </cell>
          <cell r="D164">
            <v>5.2912660000000002</v>
          </cell>
        </row>
        <row r="165">
          <cell r="B165" t="str">
            <v>Norway</v>
          </cell>
          <cell r="C165">
            <v>60.472023999999998</v>
          </cell>
          <cell r="D165">
            <v>8.4689460000000008</v>
          </cell>
        </row>
        <row r="166">
          <cell r="B166" t="str">
            <v>Nepal</v>
          </cell>
          <cell r="C166">
            <v>28.394856999999998</v>
          </cell>
          <cell r="D166">
            <v>84.124008000000003</v>
          </cell>
        </row>
        <row r="167">
          <cell r="B167" t="str">
            <v>Nauru</v>
          </cell>
          <cell r="C167">
            <v>-0.52277799999999996</v>
          </cell>
          <cell r="D167">
            <v>166.93150299999999</v>
          </cell>
        </row>
        <row r="168">
          <cell r="B168" t="str">
            <v>Niue</v>
          </cell>
          <cell r="C168">
            <v>-19.054445000000001</v>
          </cell>
          <cell r="D168">
            <v>-169.867233</v>
          </cell>
        </row>
        <row r="169">
          <cell r="B169" t="str">
            <v>New Zealand</v>
          </cell>
          <cell r="C169">
            <v>-40.900556999999999</v>
          </cell>
          <cell r="D169">
            <v>174.88597100000001</v>
          </cell>
        </row>
        <row r="170">
          <cell r="B170" t="str">
            <v>Oman</v>
          </cell>
          <cell r="C170">
            <v>21.512582999999999</v>
          </cell>
          <cell r="D170">
            <v>55.923254999999997</v>
          </cell>
        </row>
        <row r="171">
          <cell r="B171" t="str">
            <v>Panama</v>
          </cell>
          <cell r="C171">
            <v>8.5379810000000003</v>
          </cell>
          <cell r="D171">
            <v>-80.782127000000003</v>
          </cell>
        </row>
        <row r="172">
          <cell r="B172" t="str">
            <v>Peru</v>
          </cell>
          <cell r="C172">
            <v>-9.1899669999999993</v>
          </cell>
          <cell r="D172">
            <v>-75.015152</v>
          </cell>
        </row>
        <row r="173">
          <cell r="B173" t="str">
            <v>French Polynesia</v>
          </cell>
          <cell r="C173">
            <v>-17.679742000000001</v>
          </cell>
          <cell r="D173">
            <v>-149.40684300000001</v>
          </cell>
        </row>
        <row r="174">
          <cell r="B174" t="str">
            <v>Papua New Guinea</v>
          </cell>
          <cell r="C174">
            <v>-6.3149930000000003</v>
          </cell>
          <cell r="D174">
            <v>143.95554999999999</v>
          </cell>
        </row>
        <row r="175">
          <cell r="B175" t="str">
            <v>Philippines</v>
          </cell>
          <cell r="C175">
            <v>12.879721</v>
          </cell>
          <cell r="D175">
            <v>121.774017</v>
          </cell>
        </row>
        <row r="176">
          <cell r="B176" t="str">
            <v>Pakistan</v>
          </cell>
          <cell r="C176">
            <v>30.375321</v>
          </cell>
          <cell r="D176">
            <v>69.345116000000004</v>
          </cell>
        </row>
        <row r="177">
          <cell r="B177" t="str">
            <v>Poland</v>
          </cell>
          <cell r="C177">
            <v>51.919438</v>
          </cell>
          <cell r="D177">
            <v>19.145136000000001</v>
          </cell>
        </row>
        <row r="178">
          <cell r="B178" t="str">
            <v>Saint Pierre and Miquelon</v>
          </cell>
          <cell r="C178">
            <v>46.941935999999998</v>
          </cell>
          <cell r="D178">
            <v>-56.27111</v>
          </cell>
        </row>
        <row r="179">
          <cell r="B179" t="str">
            <v>Pitcairn Islands</v>
          </cell>
          <cell r="C179">
            <v>-24.703614999999999</v>
          </cell>
          <cell r="D179">
            <v>-127.439308</v>
          </cell>
        </row>
        <row r="180">
          <cell r="B180" t="str">
            <v>Puerto Rico</v>
          </cell>
          <cell r="C180">
            <v>18.220832999999999</v>
          </cell>
          <cell r="D180">
            <v>-66.590148999999997</v>
          </cell>
        </row>
        <row r="181">
          <cell r="B181" t="str">
            <v>State of Palestine</v>
          </cell>
          <cell r="C181">
            <v>31.952162000000001</v>
          </cell>
          <cell r="D181">
            <v>35.233153999999999</v>
          </cell>
        </row>
        <row r="182">
          <cell r="B182" t="str">
            <v>Portugal</v>
          </cell>
          <cell r="C182">
            <v>39.399872000000002</v>
          </cell>
          <cell r="D182">
            <v>-8.2244539999999997</v>
          </cell>
        </row>
        <row r="183">
          <cell r="B183" t="str">
            <v>Palau</v>
          </cell>
          <cell r="C183">
            <v>7.5149800000000004</v>
          </cell>
          <cell r="D183">
            <v>134.58251999999999</v>
          </cell>
        </row>
        <row r="184">
          <cell r="B184" t="str">
            <v>Paraguay</v>
          </cell>
          <cell r="C184">
            <v>-23.442502999999999</v>
          </cell>
          <cell r="D184">
            <v>-58.443832</v>
          </cell>
        </row>
        <row r="185">
          <cell r="B185" t="str">
            <v>Qatar</v>
          </cell>
          <cell r="C185">
            <v>25.354825999999999</v>
          </cell>
          <cell r="D185">
            <v>51.183883999999999</v>
          </cell>
        </row>
        <row r="186">
          <cell r="B186" t="str">
            <v>Réunion</v>
          </cell>
          <cell r="C186">
            <v>-21.115141000000001</v>
          </cell>
          <cell r="D186">
            <v>55.536383999999998</v>
          </cell>
        </row>
        <row r="187">
          <cell r="B187" t="str">
            <v>Romania</v>
          </cell>
          <cell r="C187">
            <v>45.943161000000003</v>
          </cell>
          <cell r="D187">
            <v>24.966760000000001</v>
          </cell>
        </row>
        <row r="188">
          <cell r="B188" t="str">
            <v>Serbia</v>
          </cell>
          <cell r="C188">
            <v>44.016520999999997</v>
          </cell>
          <cell r="D188">
            <v>21.005859000000001</v>
          </cell>
        </row>
        <row r="189">
          <cell r="B189" t="str">
            <v>Russian Federation</v>
          </cell>
          <cell r="C189">
            <v>61.524009999999997</v>
          </cell>
          <cell r="D189">
            <v>105.31875599999999</v>
          </cell>
        </row>
        <row r="190">
          <cell r="B190" t="str">
            <v>Rwanda</v>
          </cell>
          <cell r="C190">
            <v>-1.9402779999999999</v>
          </cell>
          <cell r="D190">
            <v>29.873888000000001</v>
          </cell>
        </row>
        <row r="191">
          <cell r="B191" t="str">
            <v>Saudi Arabia</v>
          </cell>
          <cell r="C191">
            <v>23.885942</v>
          </cell>
          <cell r="D191">
            <v>45.079161999999997</v>
          </cell>
        </row>
        <row r="192">
          <cell r="B192" t="str">
            <v>Solomon Islands</v>
          </cell>
          <cell r="C192">
            <v>-9.6457099999999993</v>
          </cell>
          <cell r="D192">
            <v>160.156194</v>
          </cell>
        </row>
        <row r="193">
          <cell r="B193" t="str">
            <v>Seychelles</v>
          </cell>
          <cell r="C193">
            <v>-4.6795739999999997</v>
          </cell>
          <cell r="D193">
            <v>55.491976999999999</v>
          </cell>
        </row>
        <row r="194">
          <cell r="B194" t="str">
            <v>South Sudan</v>
          </cell>
          <cell r="C194">
            <v>12.862807</v>
          </cell>
          <cell r="D194">
            <v>30.217635999999999</v>
          </cell>
        </row>
        <row r="195">
          <cell r="B195" t="str">
            <v>Sweden</v>
          </cell>
          <cell r="C195">
            <v>60.128160999999999</v>
          </cell>
          <cell r="D195">
            <v>18.643501000000001</v>
          </cell>
        </row>
        <row r="196">
          <cell r="B196" t="str">
            <v>Singapore</v>
          </cell>
          <cell r="C196">
            <v>1.3520829999999999</v>
          </cell>
          <cell r="D196">
            <v>103.819836</v>
          </cell>
        </row>
        <row r="197">
          <cell r="B197" t="str">
            <v>Saint Helena</v>
          </cell>
          <cell r="C197">
            <v>-24.143474000000001</v>
          </cell>
          <cell r="D197">
            <v>-10.030696000000001</v>
          </cell>
        </row>
        <row r="198">
          <cell r="B198" t="str">
            <v>Slovenia</v>
          </cell>
          <cell r="C198">
            <v>46.151240999999999</v>
          </cell>
          <cell r="D198">
            <v>14.995463000000001</v>
          </cell>
        </row>
        <row r="199">
          <cell r="B199" t="str">
            <v>Svalbard and Jan Mayen</v>
          </cell>
          <cell r="C199">
            <v>77.553604000000007</v>
          </cell>
          <cell r="D199">
            <v>23.670272000000001</v>
          </cell>
        </row>
        <row r="200">
          <cell r="B200" t="str">
            <v>Slovakia</v>
          </cell>
          <cell r="C200">
            <v>48.669026000000002</v>
          </cell>
          <cell r="D200">
            <v>19.699024000000001</v>
          </cell>
        </row>
        <row r="201">
          <cell r="B201" t="str">
            <v>Sierra Leone</v>
          </cell>
          <cell r="C201">
            <v>8.4605549999999994</v>
          </cell>
          <cell r="D201">
            <v>-11.779889000000001</v>
          </cell>
        </row>
        <row r="202">
          <cell r="B202" t="str">
            <v>San Marino</v>
          </cell>
          <cell r="C202">
            <v>43.942360000000001</v>
          </cell>
          <cell r="D202">
            <v>12.457777</v>
          </cell>
        </row>
        <row r="203">
          <cell r="B203" t="str">
            <v>Senegal</v>
          </cell>
          <cell r="C203">
            <v>14.497401</v>
          </cell>
          <cell r="D203">
            <v>-14.452362000000001</v>
          </cell>
        </row>
        <row r="204">
          <cell r="B204" t="str">
            <v>Somalia</v>
          </cell>
          <cell r="C204">
            <v>5.1521489999999996</v>
          </cell>
          <cell r="D204">
            <v>46.199615999999999</v>
          </cell>
        </row>
        <row r="205">
          <cell r="B205" t="str">
            <v>Suriname</v>
          </cell>
          <cell r="C205">
            <v>3.919305</v>
          </cell>
          <cell r="D205">
            <v>-56.027782999999999</v>
          </cell>
        </row>
        <row r="206">
          <cell r="B206" t="str">
            <v>São Tomé and Príncipe</v>
          </cell>
          <cell r="C206">
            <v>0.18636</v>
          </cell>
          <cell r="D206">
            <v>6.6130810000000002</v>
          </cell>
        </row>
        <row r="207">
          <cell r="B207" t="str">
            <v>El Salvador</v>
          </cell>
          <cell r="C207">
            <v>13.794185000000001</v>
          </cell>
          <cell r="D207">
            <v>-88.896529999999998</v>
          </cell>
        </row>
        <row r="208">
          <cell r="B208" t="str">
            <v>Syrian Arab Republic</v>
          </cell>
          <cell r="C208">
            <v>34.802075000000002</v>
          </cell>
          <cell r="D208">
            <v>38.996814999999998</v>
          </cell>
        </row>
        <row r="209">
          <cell r="B209" t="str">
            <v>Swaziland</v>
          </cell>
          <cell r="C209">
            <v>-26.522503</v>
          </cell>
          <cell r="D209">
            <v>31.465865999999998</v>
          </cell>
        </row>
        <row r="210">
          <cell r="B210" t="str">
            <v>Turks and Caicos Islands</v>
          </cell>
          <cell r="C210">
            <v>21.694025</v>
          </cell>
          <cell r="D210">
            <v>-71.797927999999999</v>
          </cell>
        </row>
        <row r="211">
          <cell r="B211" t="str">
            <v>Chad</v>
          </cell>
          <cell r="C211">
            <v>15.454166000000001</v>
          </cell>
          <cell r="D211">
            <v>18.732206999999999</v>
          </cell>
        </row>
        <row r="212">
          <cell r="B212" t="str">
            <v>French Southern Territories</v>
          </cell>
          <cell r="C212">
            <v>-49.280366000000001</v>
          </cell>
          <cell r="D212">
            <v>69.348557</v>
          </cell>
        </row>
        <row r="213">
          <cell r="B213" t="str">
            <v>Togo</v>
          </cell>
          <cell r="C213">
            <v>8.6195430000000002</v>
          </cell>
          <cell r="D213">
            <v>0.82478200000000002</v>
          </cell>
        </row>
        <row r="214">
          <cell r="B214" t="str">
            <v>Thailand</v>
          </cell>
          <cell r="C214">
            <v>15.870032</v>
          </cell>
          <cell r="D214">
            <v>100.992541</v>
          </cell>
        </row>
        <row r="215">
          <cell r="B215" t="str">
            <v>Tajikistan</v>
          </cell>
          <cell r="C215">
            <v>38.861033999999997</v>
          </cell>
          <cell r="D215">
            <v>71.276093000000003</v>
          </cell>
        </row>
        <row r="216">
          <cell r="B216" t="str">
            <v>Tokelau</v>
          </cell>
          <cell r="C216">
            <v>-8.9673630000000006</v>
          </cell>
          <cell r="D216">
            <v>-171.85588100000001</v>
          </cell>
        </row>
        <row r="217">
          <cell r="B217" t="str">
            <v>Timor-Leste</v>
          </cell>
          <cell r="C217">
            <v>-8.8742169999999998</v>
          </cell>
          <cell r="D217">
            <v>125.72753899999999</v>
          </cell>
        </row>
        <row r="218">
          <cell r="B218" t="str">
            <v>Turkmenistan</v>
          </cell>
          <cell r="C218">
            <v>38.969718999999998</v>
          </cell>
          <cell r="D218">
            <v>59.556277999999999</v>
          </cell>
        </row>
        <row r="219">
          <cell r="B219" t="str">
            <v>Tunisia</v>
          </cell>
          <cell r="C219">
            <v>33.886916999999997</v>
          </cell>
          <cell r="D219">
            <v>9.5374990000000004</v>
          </cell>
        </row>
        <row r="220">
          <cell r="B220" t="str">
            <v>Tonga</v>
          </cell>
          <cell r="C220">
            <v>-21.178985999999998</v>
          </cell>
          <cell r="D220">
            <v>-175.19824199999999</v>
          </cell>
        </row>
        <row r="221">
          <cell r="B221" t="str">
            <v>Turkey</v>
          </cell>
          <cell r="C221">
            <v>38.963745000000003</v>
          </cell>
          <cell r="D221">
            <v>35.243321999999999</v>
          </cell>
        </row>
        <row r="222">
          <cell r="B222" t="str">
            <v>Trinidad and Tobago</v>
          </cell>
          <cell r="C222">
            <v>10.691803</v>
          </cell>
          <cell r="D222">
            <v>-61.222503000000003</v>
          </cell>
        </row>
        <row r="223">
          <cell r="B223" t="str">
            <v>Tuvalu</v>
          </cell>
          <cell r="C223">
            <v>-7.1095350000000002</v>
          </cell>
          <cell r="D223">
            <v>177.64932999999999</v>
          </cell>
        </row>
        <row r="224">
          <cell r="B224" t="str">
            <v>Taiwan</v>
          </cell>
          <cell r="C224">
            <v>23.69781</v>
          </cell>
          <cell r="D224">
            <v>120.960515</v>
          </cell>
        </row>
        <row r="225">
          <cell r="B225" t="str">
            <v>United Rep. of Tanzania</v>
          </cell>
          <cell r="C225">
            <v>-6.3690280000000001</v>
          </cell>
          <cell r="D225">
            <v>34.888821999999998</v>
          </cell>
        </row>
        <row r="226">
          <cell r="B226" t="str">
            <v>Ukraine</v>
          </cell>
          <cell r="C226">
            <v>48.379432999999999</v>
          </cell>
          <cell r="D226">
            <v>31.165579999999999</v>
          </cell>
        </row>
        <row r="227">
          <cell r="B227" t="str">
            <v>Uganda</v>
          </cell>
          <cell r="C227">
            <v>1.3733329999999999</v>
          </cell>
          <cell r="D227">
            <v>32.290275000000001</v>
          </cell>
        </row>
        <row r="228">
          <cell r="B228" t="str">
            <v>U.S. Minor Outlying Islands</v>
          </cell>
        </row>
        <row r="229">
          <cell r="B229" t="str">
            <v>United States</v>
          </cell>
          <cell r="C229">
            <v>37.090240000000001</v>
          </cell>
          <cell r="D229">
            <v>-95.712890999999999</v>
          </cell>
        </row>
        <row r="230">
          <cell r="B230" t="str">
            <v>Uruguay</v>
          </cell>
          <cell r="C230">
            <v>-32.522779</v>
          </cell>
          <cell r="D230">
            <v>-55.765835000000003</v>
          </cell>
        </row>
        <row r="231">
          <cell r="B231" t="str">
            <v>Uzbekistan</v>
          </cell>
          <cell r="C231">
            <v>41.377490999999999</v>
          </cell>
          <cell r="D231">
            <v>64.585262</v>
          </cell>
        </row>
        <row r="232">
          <cell r="B232" t="str">
            <v>Vatican City</v>
          </cell>
          <cell r="C232">
            <v>41.902915999999998</v>
          </cell>
          <cell r="D232">
            <v>12.453389</v>
          </cell>
        </row>
        <row r="233">
          <cell r="B233" t="str">
            <v>Saint Vincent &amp; Grenadines</v>
          </cell>
          <cell r="C233">
            <v>12.984305000000001</v>
          </cell>
          <cell r="D233">
            <v>-61.287227999999999</v>
          </cell>
        </row>
        <row r="234">
          <cell r="B234" t="str">
            <v>Venezuela (Boliv. Rep. of)</v>
          </cell>
          <cell r="C234">
            <v>6.4237500000000001</v>
          </cell>
          <cell r="D234">
            <v>-66.589730000000003</v>
          </cell>
        </row>
        <row r="235">
          <cell r="B235" t="str">
            <v>British Virgin Islands</v>
          </cell>
          <cell r="C235">
            <v>18.420694999999998</v>
          </cell>
          <cell r="D235">
            <v>-64.639967999999996</v>
          </cell>
        </row>
        <row r="236">
          <cell r="B236" t="str">
            <v>U.S. Virgin Islands</v>
          </cell>
          <cell r="C236">
            <v>18.335764999999999</v>
          </cell>
          <cell r="D236">
            <v>-64.896334999999993</v>
          </cell>
        </row>
        <row r="237">
          <cell r="B237" t="str">
            <v>Viet Nam</v>
          </cell>
          <cell r="C237">
            <v>14.058324000000001</v>
          </cell>
          <cell r="D237">
            <v>108.277199</v>
          </cell>
        </row>
        <row r="238">
          <cell r="B238" t="str">
            <v>Vanuatu</v>
          </cell>
          <cell r="C238">
            <v>-15.376706</v>
          </cell>
          <cell r="D238">
            <v>166.959158</v>
          </cell>
        </row>
        <row r="239">
          <cell r="B239" t="str">
            <v>Wallis and Futuna Islands</v>
          </cell>
          <cell r="C239">
            <v>-13.768751999999999</v>
          </cell>
          <cell r="D239">
            <v>-177.15609699999999</v>
          </cell>
        </row>
        <row r="240">
          <cell r="B240" t="str">
            <v>Samoa</v>
          </cell>
          <cell r="C240">
            <v>-13.759029</v>
          </cell>
          <cell r="D240">
            <v>-172.10462899999999</v>
          </cell>
        </row>
        <row r="241">
          <cell r="B241" t="str">
            <v>Kosovo</v>
          </cell>
          <cell r="C241">
            <v>42.602635999999997</v>
          </cell>
          <cell r="D241">
            <v>20.902977</v>
          </cell>
        </row>
        <row r="242">
          <cell r="B242" t="str">
            <v>Yemen</v>
          </cell>
          <cell r="C242">
            <v>15.552727000000001</v>
          </cell>
          <cell r="D242">
            <v>48.516387999999999</v>
          </cell>
        </row>
        <row r="243">
          <cell r="B243" t="str">
            <v>Mayotte</v>
          </cell>
          <cell r="C243">
            <v>-12.827500000000001</v>
          </cell>
          <cell r="D243">
            <v>45.166243999999999</v>
          </cell>
        </row>
        <row r="244">
          <cell r="B244" t="str">
            <v>South Africa</v>
          </cell>
          <cell r="C244">
            <v>-30.559481999999999</v>
          </cell>
          <cell r="D244">
            <v>22.937505999999999</v>
          </cell>
        </row>
        <row r="245">
          <cell r="B245" t="str">
            <v>Zambia</v>
          </cell>
          <cell r="C245">
            <v>-13.133896999999999</v>
          </cell>
          <cell r="D245">
            <v>27.849332</v>
          </cell>
        </row>
        <row r="246">
          <cell r="B246" t="str">
            <v>Zimbabwe</v>
          </cell>
          <cell r="C246">
            <v>-19.015438</v>
          </cell>
          <cell r="D246">
            <v>29.154857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ma Dolma Gurung" refreshedDate="44572.401430902777" createdVersion="7" refreshedVersion="7" minRefreshableVersion="3" recordCount="98" xr:uid="{69BC0782-15AE-434E-A141-01D58C64E309}">
  <cacheSource type="worksheet">
    <worksheetSource ref="H2:K300" sheet="Working Sheet"/>
  </cacheSource>
  <cacheFields count="4">
    <cacheField name="Category" numFmtId="0">
      <sharedItems containsBlank="1" count="13">
        <s v="Business People"/>
        <s v="Other"/>
        <s v="Organizations"/>
        <s v="Politicians"/>
        <s v="Royalty"/>
        <s v="Former Heads of Government"/>
        <s v="Ministers"/>
        <s v="Legislators"/>
        <s v="Heads of Organizations"/>
        <s v="Bankers"/>
        <s v="Media"/>
        <s v="Religious figures"/>
        <m/>
      </sharedItems>
    </cacheField>
    <cacheField name="Country" numFmtId="0">
      <sharedItems containsBlank="1" count="16">
        <s v="United States"/>
        <s v="China"/>
        <s v="Japan"/>
        <s v="Germany"/>
        <s v="United Kingdom"/>
        <s v="France"/>
        <s v="India"/>
        <s v="Italy"/>
        <s v="Russian Federation"/>
        <s v="Korea, Rep."/>
        <s v="Canada"/>
        <s v="Brazil"/>
        <s v="Australia"/>
        <s v="Spain"/>
        <s v="Mexico"/>
        <m/>
      </sharedItems>
    </cacheField>
    <cacheField name="Name" numFmtId="0">
      <sharedItems containsBlank="1"/>
    </cacheField>
    <cacheField name="Profession/Indust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s v="Robert F. Smith"/>
    <s v="American Investor And Ceo Of Vista Equity Partners And Democratic Party Donor"/>
  </r>
  <r>
    <x v="0"/>
    <x v="0"/>
    <s v="Robert T. Brockman"/>
    <s v="American Billionaire And Ceo Of Reynolds &amp; Reynolds And Republican Party Donor"/>
  </r>
  <r>
    <x v="0"/>
    <x v="0"/>
    <s v="Jared Wheat"/>
    <s v="Drug Smuggler Former Ceo Of Hi-Tech Pharmaceuticals"/>
  </r>
  <r>
    <x v="0"/>
    <x v="0"/>
    <s v="David R. Hinkson"/>
    <s v="Convicted Criminal And Founder Of Wateroz"/>
  </r>
  <r>
    <x v="0"/>
    <x v="0"/>
    <s v="Belarus Aleksandr Zingman [ru]"/>
    <s v="Belarusian-American Businessperson"/>
  </r>
  <r>
    <x v="0"/>
    <x v="0"/>
    <s v="Ben Goldsmith"/>
    <s v="British Financier And Member Of The Goldsmith Family"/>
  </r>
  <r>
    <x v="1"/>
    <x v="0"/>
    <s v="Robert Durst"/>
    <s v="Convicted Murderer And Real Estate Heir"/>
  </r>
  <r>
    <x v="1"/>
    <x v="0"/>
    <s v="Carlos Kepce"/>
    <s v="American Lawyer"/>
  </r>
  <r>
    <x v="1"/>
    <x v="0"/>
    <s v="Martin Zarcadoolas"/>
    <s v="Convicted Drug Smuggler For The Colombo Family"/>
  </r>
  <r>
    <x v="2"/>
    <x v="0"/>
    <s v="Abbot Laboratories"/>
    <s v="American Healthcare Company"/>
  </r>
  <r>
    <x v="2"/>
    <x v="0"/>
    <s v="Apple Inc."/>
    <s v="American Technology Company"/>
  </r>
  <r>
    <x v="2"/>
    <x v="0"/>
    <s v="Baker McKenzie"/>
    <s v="American Law Firm"/>
  </r>
  <r>
    <x v="2"/>
    <x v="0"/>
    <s v="Nike"/>
    <s v="American Clothing Company"/>
  </r>
  <r>
    <x v="2"/>
    <x v="0"/>
    <s v="RJR Nabisco"/>
    <s v="American Tobacco Manufacturer"/>
  </r>
  <r>
    <x v="3"/>
    <x v="1"/>
    <s v="Qiya Feng"/>
    <s v="Delegate, Henan Province"/>
  </r>
  <r>
    <x v="0"/>
    <x v="1"/>
    <s v="Du Shuanghua"/>
    <s v="Chinese Billionaire"/>
  </r>
  <r>
    <x v="0"/>
    <x v="2"/>
    <s v="Masayoshi Son"/>
    <s v="Japanese Billionaire Technology Entrepreneur"/>
  </r>
  <r>
    <x v="4"/>
    <x v="3"/>
    <s v="Corinna zu Sayn-Wittgenstein-Sayn"/>
    <s v="German-Born Danish Princess And Entrepreneur"/>
  </r>
  <r>
    <x v="1"/>
    <x v="3"/>
    <s v="Claudia Schiffer"/>
    <s v="German Model"/>
  </r>
  <r>
    <x v="0"/>
    <x v="4"/>
    <s v="John Shaw"/>
    <s v="British Businessperson And Husband Of Kiran Mazumdar-Shaw"/>
  </r>
  <r>
    <x v="0"/>
    <x v="4"/>
    <s v="Lubov Chernukhin"/>
    <s v="Russian-Born British Banker And Major Donor To The British Conservative Party"/>
  </r>
  <r>
    <x v="0"/>
    <x v="4"/>
    <s v="Alexander Temerko"/>
    <s v="Russian-Born British Businessman And Conservative Party Donor"/>
  </r>
  <r>
    <x v="5"/>
    <x v="4"/>
    <s v="Tony Blair"/>
    <s v="Former Prime Minister Of The United Kingdom"/>
  </r>
  <r>
    <x v="6"/>
    <x v="4"/>
    <s v="Jonathan Aitken"/>
    <s v="Former Chief Secretary To The Treasury"/>
  </r>
  <r>
    <x v="7"/>
    <x v="4"/>
    <s v="The Lord Deighton"/>
    <s v="Member Of The House Of Lords And Chairman Of The Economist Group"/>
  </r>
  <r>
    <x v="3"/>
    <x v="4"/>
    <s v="Ben Elliot"/>
    <s v="Co-Chairman Of The Conservative Party"/>
  </r>
  <r>
    <x v="3"/>
    <x v="4"/>
    <s v="Patrick Robertson"/>
    <s v="British Political Advisor And Founder Of The Bruges Group"/>
  </r>
  <r>
    <x v="4"/>
    <x v="4"/>
    <s v="Crown Estate of the United Kingdom"/>
    <s v="Crown Estate Of The United Kingdom"/>
  </r>
  <r>
    <x v="0"/>
    <x v="4"/>
    <s v="Mohamed Amersi"/>
    <s v="British Businessperson"/>
  </r>
  <r>
    <x v="0"/>
    <x v="4"/>
    <s v="Bernie Ecclestone"/>
    <s v="British Formula One Business Magnate"/>
  </r>
  <r>
    <x v="1"/>
    <x v="4"/>
    <s v="Cherie Blair"/>
    <s v="Wife Of Former British Prime Minister Tony Blair"/>
  </r>
  <r>
    <x v="1"/>
    <x v="4"/>
    <s v="Elton John"/>
    <s v="British Singer"/>
  </r>
  <r>
    <x v="1"/>
    <x v="4"/>
    <s v="Ringo Starr"/>
    <s v="British Drummer And Former Member Of The Beatles"/>
  </r>
  <r>
    <x v="1"/>
    <x v="4"/>
    <s v="Helena de Chair"/>
    <s v="Wife Of Jacob Rees-Mogg, Leader Of The House Of Commons"/>
  </r>
  <r>
    <x v="1"/>
    <x v="4"/>
    <s v="Douglas Latchford"/>
    <s v="British Art Dealer"/>
  </r>
  <r>
    <x v="1"/>
    <x v="4"/>
    <s v="Lady Tina Green"/>
    <s v="British Treasurer To Charlene, Princess Of Monaco And Wife Of Sir Phillip Green"/>
  </r>
  <r>
    <x v="2"/>
    <x v="4"/>
    <s v="Bloomsbury Publishing"/>
    <s v="British Publisher"/>
  </r>
  <r>
    <x v="2"/>
    <x v="4"/>
    <s v="Farrer &amp; Co"/>
    <s v="British Law Firm"/>
  </r>
  <r>
    <x v="1"/>
    <x v="4"/>
    <s v="Claudia Schiffer"/>
    <s v="Supermodel "/>
  </r>
  <r>
    <x v="8"/>
    <x v="5"/>
    <s v="Strauss-Kahn"/>
    <s v="Former Managing Director Of The International Monetary Fund."/>
  </r>
  <r>
    <x v="7"/>
    <x v="5"/>
    <s v="Sylvain Maillard"/>
    <s v="Member Of The National Assembly And General Director Of Alantys Technology"/>
  </r>
  <r>
    <x v="3"/>
    <x v="5"/>
    <s v="Aymeric Chauprade"/>
    <s v="Former Member Of The European Parliament"/>
  </r>
  <r>
    <x v="3"/>
    <x v="5"/>
    <s v="Nicolas Perruchot"/>
    <s v="Former Mayor Of Blois And Former Member Of The French National Assembly"/>
  </r>
  <r>
    <x v="1"/>
    <x v="5"/>
    <s v="Eric Fiorile"/>
    <s v="Founder Of French Far-Right Conspiracy Theorist Movement Conseil National De Transistion"/>
  </r>
  <r>
    <x v="3"/>
    <x v="6"/>
    <s v="Satish Sharma"/>
    <s v="Former Member Of The Union Cabinet In The Government Of India."/>
  </r>
  <r>
    <x v="0"/>
    <x v="6"/>
    <s v="Niranjan Hiranandani"/>
    <s v="Indian Businessperson"/>
  </r>
  <r>
    <x v="0"/>
    <x v="6"/>
    <s v="Pramod Mittal"/>
    <s v="Indian Businessperson"/>
  </r>
  <r>
    <x v="0"/>
    <x v="6"/>
    <s v="Anil Ambani"/>
    <s v="Indian Businessperson"/>
  </r>
  <r>
    <x v="0"/>
    <x v="6"/>
    <s v="Nirav Modi"/>
    <s v="Indian Businessperson"/>
  </r>
  <r>
    <x v="0"/>
    <x v="6"/>
    <s v="Vinod Adani"/>
    <s v="Indian Businessperson"/>
  </r>
  <r>
    <x v="0"/>
    <x v="6"/>
    <s v="Kiran Mazumdar-Shaw"/>
    <s v="Indian Businessperson"/>
  </r>
  <r>
    <x v="1"/>
    <x v="6"/>
    <s v="Sachin Tendulkar"/>
    <s v="Indian Cricketer"/>
  </r>
  <r>
    <x v="1"/>
    <x v="6"/>
    <s v="Jackie Shroff"/>
    <s v="Indian Bollywood Actor"/>
  </r>
  <r>
    <x v="1"/>
    <x v="6"/>
    <s v="Homi Rajvansh"/>
    <s v="Ex-Indian Revenue Service Officer And Additional Managing Director Of National Agricultural Cooperative Marketing Federation Of India "/>
  </r>
  <r>
    <x v="1"/>
    <x v="6"/>
    <s v="Sushil Gupta"/>
    <s v="Former Income Tax Chief Commissioner "/>
  </r>
  <r>
    <x v="5"/>
    <x v="7"/>
    <s v="Silvio Berlusconi"/>
    <s v="Former Prime Minister Of Italy"/>
  </r>
  <r>
    <x v="0"/>
    <x v="7"/>
    <s v="Flavio Briatore"/>
    <s v="Italian Formula One Businessperson"/>
  </r>
  <r>
    <x v="1"/>
    <x v="7"/>
    <s v="Carlo Ancelotti"/>
    <s v="Italian Football Manager"/>
  </r>
  <r>
    <x v="1"/>
    <x v="7"/>
    <s v="Raffaele Amato"/>
    <s v="Italian Crime Boss And Head Of The Scissionisti Di Secondigliano"/>
  </r>
  <r>
    <x v="1"/>
    <x v="7"/>
    <s v="Raffaele Amato"/>
    <s v="Gangster"/>
  </r>
  <r>
    <x v="6"/>
    <x v="8"/>
    <s v="Andrey Vavilov"/>
    <s v="Former Russian Deputy Finance Minister"/>
  </r>
  <r>
    <x v="9"/>
    <x v="8"/>
    <s v="Vitaly Zhogin"/>
    <s v="Former Board Member Of Interprombank"/>
  </r>
  <r>
    <x v="10"/>
    <x v="8"/>
    <s v="Konstantin Lvovich Ernst"/>
    <s v="Ceo Of Channel One Russia"/>
  </r>
  <r>
    <x v="7"/>
    <x v="8"/>
    <s v="Alexei Chepa"/>
    <s v="Russian Member Of The Federal Assembly"/>
  </r>
  <r>
    <x v="3"/>
    <x v="8"/>
    <s v="Alexander Mamut"/>
    <s v="Russian Billionaire And Former Advisor To Boris Yeltsin"/>
  </r>
  <r>
    <x v="0"/>
    <x v="8"/>
    <s v="Gennady Timchenko"/>
    <s v="Billionaire Russian Oligarch And Close Friend Of President Vladimir Putin"/>
  </r>
  <r>
    <x v="0"/>
    <x v="8"/>
    <s v="Petr Kolbin"/>
    <s v="Businessman And Close Friend Of President Vladimir Putin"/>
  </r>
  <r>
    <x v="0"/>
    <x v="8"/>
    <s v="Yuri Kovalchuk"/>
    <s v="Russian Shareholder In Bank Rossiya"/>
  </r>
  <r>
    <x v="0"/>
    <x v="8"/>
    <s v="Victor Fedotov"/>
    <s v="Russian Oil Tycoon"/>
  </r>
  <r>
    <x v="0"/>
    <x v="8"/>
    <s v="Semyon Vainshtok"/>
    <s v="Ceo Of Transneft"/>
  </r>
  <r>
    <x v="0"/>
    <x v="8"/>
    <s v="Mikhail Gutseriev"/>
    <s v="Russian Oligarch"/>
  </r>
  <r>
    <x v="1"/>
    <x v="8"/>
    <s v="Sergei Roldugin"/>
    <s v="Russian Musician"/>
  </r>
  <r>
    <x v="1"/>
    <x v="8"/>
    <s v="Svetlana Krivonogikh"/>
    <s v="Associate And Alleged Former Lover Of Russian President Vladimir Putin"/>
  </r>
  <r>
    <x v="2"/>
    <x v="8"/>
    <s v="Rostec"/>
    <s v="Russian Arms Manufacturer"/>
  </r>
  <r>
    <x v="2"/>
    <x v="8"/>
    <s v="VTB Bank"/>
    <s v="Russian Financial Services Provider"/>
  </r>
  <r>
    <x v="0"/>
    <x v="9"/>
    <s v="Lee Soo-man"/>
    <s v="South Korean Record Executive And Record Producer (Sm Entertainment)"/>
  </r>
  <r>
    <x v="0"/>
    <x v="10"/>
    <s v="Bruce Rockowitz"/>
    <s v="Chairman Of Rock Media International"/>
  </r>
  <r>
    <x v="1"/>
    <x v="10"/>
    <s v="David Furnish"/>
    <s v="Canadian Filmmaker"/>
  </r>
  <r>
    <x v="1"/>
    <x v="10"/>
    <s v="Jacques Villeneuve"/>
    <s v="Canadian Racing Driver"/>
  </r>
  <r>
    <x v="1"/>
    <x v="10"/>
    <s v="Elvis Stojko"/>
    <s v="Canadian Figure Skater"/>
  </r>
  <r>
    <x v="6"/>
    <x v="11"/>
    <s v="Paulo Guedes"/>
    <s v="Minister Of The Economy"/>
  </r>
  <r>
    <x v="9"/>
    <x v="11"/>
    <s v="Roberto Campos Neto"/>
    <s v="President Of The Central Bank Of Brazil"/>
  </r>
  <r>
    <x v="0"/>
    <x v="11"/>
    <s v="Antonio Jose"/>
    <s v="Vulgo Pai, Construction Tycoon"/>
  </r>
  <r>
    <x v="0"/>
    <x v="12"/>
    <s v="Graeme Briggs"/>
    <s v="Founder Of The Asiaciti Trust."/>
  </r>
  <r>
    <x v="4"/>
    <x v="13"/>
    <s v="Juan Carlos I"/>
    <s v="Emeritus King Of Spain"/>
  </r>
  <r>
    <x v="1"/>
    <x v="13"/>
    <s v="Julio Iglesias"/>
    <s v="Spanish Singer"/>
  </r>
  <r>
    <x v="1"/>
    <x v="13"/>
    <s v="Miguel Bosé"/>
    <s v="Spanish Singer"/>
  </r>
  <r>
    <x v="1"/>
    <x v="13"/>
    <s v="Pep Guardiola"/>
    <s v="Spanish Football Manager"/>
  </r>
  <r>
    <x v="6"/>
    <x v="14"/>
    <s v="Jorge Arganis Díaz Leal"/>
    <s v="Secretary Of Communications And Transport"/>
  </r>
  <r>
    <x v="3"/>
    <x v="14"/>
    <s v="Julio Scherer Ibarra"/>
    <s v="Former Advisor Of Mexican President Andrés Manuel López Obrador"/>
  </r>
  <r>
    <x v="3"/>
    <x v="14"/>
    <s v="Enrique Martinez y Martinez"/>
    <s v="Former Governor Of Coahuila (1999-2015)"/>
  </r>
  <r>
    <x v="3"/>
    <x v="14"/>
    <s v="José Manuel Sanz Rivera"/>
    <m/>
  </r>
  <r>
    <x v="11"/>
    <x v="14"/>
    <s v="Father Luis Garza Medina"/>
    <s v="Former Vicar General Of The Legion Of Christ"/>
  </r>
  <r>
    <x v="0"/>
    <x v="14"/>
    <s v="María Asunción Aramburuzabala"/>
    <s v="Mexican Businessperson"/>
  </r>
  <r>
    <x v="0"/>
    <x v="14"/>
    <s v="Germán Larrea Mota-Velasco"/>
    <s v="Mexican Businessperson"/>
  </r>
  <r>
    <x v="0"/>
    <x v="14"/>
    <s v="Olegario Vázquez Aldir"/>
    <s v="Mexican Businessperson"/>
  </r>
  <r>
    <x v="2"/>
    <x v="14"/>
    <s v="Legionaries of Christ"/>
    <s v="Roman Catholic Clerical Religious Order"/>
  </r>
  <r>
    <x v="12"/>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3FF093-7762-5C42-BFE3-7DA2923C9C2D}"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0:B53" firstHeaderRow="1" firstDataRow="1" firstDataCol="1" rowPageCount="1" colPageCount="1"/>
  <pivotFields count="4">
    <pivotField axis="axisRow" compact="0" outline="0" subtotalTop="0" showAll="0" sortType="ascending">
      <items count="14">
        <item x="9"/>
        <item x="0"/>
        <item x="5"/>
        <item x="8"/>
        <item x="7"/>
        <item x="10"/>
        <item x="6"/>
        <item x="2"/>
        <item x="1"/>
        <item x="3"/>
        <item x="11"/>
        <item x="4"/>
        <item x="12"/>
        <item t="default"/>
      </items>
    </pivotField>
    <pivotField axis="axisPage" compact="0" outline="0" subtotalTop="0" showAll="0" sortType="descending">
      <items count="17">
        <item x="1"/>
        <item x="3"/>
        <item x="2"/>
        <item x="4"/>
        <item x="0"/>
        <item x="5"/>
        <item x="6"/>
        <item x="7"/>
        <item x="8"/>
        <item x="9"/>
        <item x="15"/>
        <item x="10"/>
        <item x="11"/>
        <item x="12"/>
        <item x="13"/>
        <item x="14"/>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outline="0" subtotalTop="0" showAll="0"/>
  </pivotFields>
  <rowFields count="1">
    <field x="0"/>
  </rowFields>
  <rowItems count="13">
    <i>
      <x/>
    </i>
    <i>
      <x v="1"/>
    </i>
    <i>
      <x v="2"/>
    </i>
    <i>
      <x v="3"/>
    </i>
    <i>
      <x v="4"/>
    </i>
    <i>
      <x v="5"/>
    </i>
    <i>
      <x v="6"/>
    </i>
    <i>
      <x v="7"/>
    </i>
    <i>
      <x v="8"/>
    </i>
    <i>
      <x v="9"/>
    </i>
    <i>
      <x v="10"/>
    </i>
    <i>
      <x v="11"/>
    </i>
    <i>
      <x v="12"/>
    </i>
  </rowItems>
  <colItems count="1">
    <i/>
  </colItems>
  <pageFields count="1">
    <pageField fld="1" hier="-1"/>
  </pageField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53A12E-16C2-7744-89C9-6AD8038492F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23:B36" firstHeaderRow="1" firstDataRow="1" firstDataCol="1"/>
  <pivotFields count="4">
    <pivotField axis="axisRow" compact="0" outline="0" subtotalTop="0" showAll="0" sortType="ascending">
      <items count="14">
        <item x="9"/>
        <item x="0"/>
        <item x="5"/>
        <item x="8"/>
        <item x="7"/>
        <item x="10"/>
        <item x="6"/>
        <item x="2"/>
        <item x="1"/>
        <item x="3"/>
        <item x="11"/>
        <item x="4"/>
        <item x="12"/>
        <item t="default"/>
      </items>
    </pivotField>
    <pivotField compact="0" outline="0" subtotalTop="0" showAll="0" sortType="descending">
      <items count="17">
        <item x="1"/>
        <item x="3"/>
        <item x="2"/>
        <item x="4"/>
        <item x="0"/>
        <item x="5"/>
        <item x="6"/>
        <item x="7"/>
        <item x="8"/>
        <item x="9"/>
        <item x="15"/>
        <item x="10"/>
        <item x="11"/>
        <item x="12"/>
        <item x="13"/>
        <item x="14"/>
        <item t="default"/>
      </items>
      <autoSortScope>
        <pivotArea dataOnly="0" outline="0" fieldPosition="0">
          <references count="1">
            <reference field="4294967294" count="1" selected="0">
              <x v="0"/>
            </reference>
          </references>
        </pivotArea>
      </autoSortScope>
    </pivotField>
    <pivotField dataField="1" compact="0" outline="0" subtotalTop="0" showAll="0"/>
    <pivotField compact="0" outline="0" subtotalTop="0" showAll="0"/>
  </pivotFields>
  <rowFields count="1">
    <field x="0"/>
  </rowFields>
  <rowItems count="13">
    <i>
      <x/>
    </i>
    <i>
      <x v="1"/>
    </i>
    <i>
      <x v="2"/>
    </i>
    <i>
      <x v="3"/>
    </i>
    <i>
      <x v="4"/>
    </i>
    <i>
      <x v="5"/>
    </i>
    <i>
      <x v="6"/>
    </i>
    <i>
      <x v="7"/>
    </i>
    <i>
      <x v="8"/>
    </i>
    <i>
      <x v="9"/>
    </i>
    <i>
      <x v="10"/>
    </i>
    <i>
      <x v="11"/>
    </i>
    <i>
      <x v="12"/>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B925D-FA2A-7648-B608-D11772183342}">
  <dimension ref="A1:G247"/>
  <sheetViews>
    <sheetView workbookViewId="0">
      <selection activeCell="C248" sqref="C248"/>
    </sheetView>
  </sheetViews>
  <sheetFormatPr baseColWidth="10" defaultRowHeight="16" x14ac:dyDescent="0.2"/>
  <cols>
    <col min="1" max="1" width="19.33203125" customWidth="1"/>
    <col min="2" max="2" width="66.83203125" style="1" customWidth="1"/>
    <col min="4" max="4" width="16.5" bestFit="1" customWidth="1"/>
    <col min="5" max="5" width="44.33203125" customWidth="1"/>
  </cols>
  <sheetData>
    <row r="1" spans="1:7" x14ac:dyDescent="0.2">
      <c r="A1" s="1" t="s">
        <v>800</v>
      </c>
      <c r="B1" s="1" t="s">
        <v>317</v>
      </c>
      <c r="C1" t="s">
        <v>0</v>
      </c>
      <c r="D1" t="s">
        <v>1</v>
      </c>
      <c r="E1" t="s">
        <v>801</v>
      </c>
      <c r="F1" t="s">
        <v>3</v>
      </c>
      <c r="G1" t="s">
        <v>797</v>
      </c>
    </row>
    <row r="2" spans="1:7" x14ac:dyDescent="0.2">
      <c r="A2" s="1" t="s">
        <v>133</v>
      </c>
      <c r="B2" s="1" t="s">
        <v>1028</v>
      </c>
      <c r="C2" t="s">
        <v>2</v>
      </c>
      <c r="D2" t="s">
        <v>1025</v>
      </c>
      <c r="E2" t="s">
        <v>1026</v>
      </c>
      <c r="F2" t="s">
        <v>1027</v>
      </c>
      <c r="G2" t="s">
        <v>799</v>
      </c>
    </row>
    <row r="3" spans="1:7" x14ac:dyDescent="0.2">
      <c r="A3" s="1" t="s">
        <v>133</v>
      </c>
      <c r="B3" s="1" t="s">
        <v>1031</v>
      </c>
      <c r="C3" t="s">
        <v>2</v>
      </c>
      <c r="D3" t="s">
        <v>1029</v>
      </c>
      <c r="E3" t="s">
        <v>1030</v>
      </c>
      <c r="F3" t="s">
        <v>1027</v>
      </c>
      <c r="G3" t="s">
        <v>799</v>
      </c>
    </row>
    <row r="4" spans="1:7" x14ac:dyDescent="0.2">
      <c r="A4" s="1" t="s">
        <v>133</v>
      </c>
      <c r="B4" s="1" t="s">
        <v>1032</v>
      </c>
      <c r="C4" t="s">
        <v>2</v>
      </c>
      <c r="D4" t="s">
        <v>1033</v>
      </c>
      <c r="E4" t="s">
        <v>1030</v>
      </c>
      <c r="F4" t="s">
        <v>1027</v>
      </c>
      <c r="G4" t="s">
        <v>799</v>
      </c>
    </row>
    <row r="5" spans="1:7" x14ac:dyDescent="0.2">
      <c r="A5" s="1" t="s">
        <v>133</v>
      </c>
      <c r="B5" s="1" t="s">
        <v>1034</v>
      </c>
      <c r="C5" t="s">
        <v>2</v>
      </c>
      <c r="D5" t="s">
        <v>1035</v>
      </c>
      <c r="E5" t="s">
        <v>1030</v>
      </c>
      <c r="F5" t="s">
        <v>1027</v>
      </c>
      <c r="G5" t="s">
        <v>799</v>
      </c>
    </row>
    <row r="6" spans="1:7" x14ac:dyDescent="0.2">
      <c r="A6" s="1" t="s">
        <v>133</v>
      </c>
      <c r="B6" s="1" t="s">
        <v>1041</v>
      </c>
      <c r="C6" t="s">
        <v>2</v>
      </c>
      <c r="D6" t="s">
        <v>1036</v>
      </c>
      <c r="E6" t="s">
        <v>1040</v>
      </c>
      <c r="F6" t="s">
        <v>1027</v>
      </c>
      <c r="G6" t="s">
        <v>799</v>
      </c>
    </row>
    <row r="7" spans="1:7" x14ac:dyDescent="0.2">
      <c r="A7" s="1" t="s">
        <v>133</v>
      </c>
      <c r="B7" s="1" t="s">
        <v>1044</v>
      </c>
      <c r="C7" t="s">
        <v>2</v>
      </c>
      <c r="D7" t="s">
        <v>1037</v>
      </c>
      <c r="E7" t="s">
        <v>1042</v>
      </c>
      <c r="F7" t="s">
        <v>1027</v>
      </c>
      <c r="G7" t="s">
        <v>799</v>
      </c>
    </row>
    <row r="8" spans="1:7" x14ac:dyDescent="0.2">
      <c r="A8" s="1" t="s">
        <v>133</v>
      </c>
      <c r="B8" s="1" t="s">
        <v>1043</v>
      </c>
      <c r="C8" t="s">
        <v>2</v>
      </c>
      <c r="D8" t="s">
        <v>1038</v>
      </c>
      <c r="E8" t="s">
        <v>1039</v>
      </c>
      <c r="F8" t="s">
        <v>1027</v>
      </c>
      <c r="G8" t="s">
        <v>799</v>
      </c>
    </row>
    <row r="9" spans="1:7" x14ac:dyDescent="0.2">
      <c r="A9" s="1" t="s">
        <v>90</v>
      </c>
      <c r="B9" s="1" t="s">
        <v>101</v>
      </c>
      <c r="C9" t="s">
        <v>299</v>
      </c>
      <c r="D9" t="s">
        <v>400</v>
      </c>
      <c r="E9" t="s">
        <v>802</v>
      </c>
      <c r="F9" t="s">
        <v>649</v>
      </c>
      <c r="G9" t="s">
        <v>798</v>
      </c>
    </row>
    <row r="10" spans="1:7" x14ac:dyDescent="0.2">
      <c r="A10" s="1" t="s">
        <v>90</v>
      </c>
      <c r="B10" s="1" t="s">
        <v>102</v>
      </c>
      <c r="C10" t="s">
        <v>299</v>
      </c>
      <c r="D10" t="s">
        <v>401</v>
      </c>
      <c r="E10" t="s">
        <v>803</v>
      </c>
      <c r="F10" t="s">
        <v>650</v>
      </c>
      <c r="G10" t="s">
        <v>798</v>
      </c>
    </row>
    <row r="11" spans="1:7" x14ac:dyDescent="0.2">
      <c r="A11" s="1" t="s">
        <v>202</v>
      </c>
      <c r="B11" s="1" t="s">
        <v>203</v>
      </c>
      <c r="C11" t="s">
        <v>299</v>
      </c>
      <c r="D11" t="s">
        <v>480</v>
      </c>
      <c r="E11" t="s">
        <v>804</v>
      </c>
      <c r="F11" t="s">
        <v>750</v>
      </c>
      <c r="G11" t="s">
        <v>798</v>
      </c>
    </row>
    <row r="12" spans="1:7" x14ac:dyDescent="0.2">
      <c r="A12" s="1" t="s">
        <v>133</v>
      </c>
      <c r="B12" s="1" t="s">
        <v>158</v>
      </c>
      <c r="C12" t="s">
        <v>307</v>
      </c>
      <c r="D12" t="s">
        <v>443</v>
      </c>
      <c r="E12" t="s">
        <v>805</v>
      </c>
      <c r="F12" t="s">
        <v>705</v>
      </c>
      <c r="G12" t="s">
        <v>798</v>
      </c>
    </row>
    <row r="13" spans="1:7" x14ac:dyDescent="0.2">
      <c r="A13" s="1" t="s">
        <v>4</v>
      </c>
      <c r="B13" s="1" t="s">
        <v>7</v>
      </c>
      <c r="C13" t="s">
        <v>262</v>
      </c>
      <c r="D13" t="s">
        <v>327</v>
      </c>
      <c r="E13" t="s">
        <v>806</v>
      </c>
      <c r="F13" t="s">
        <v>563</v>
      </c>
      <c r="G13" t="s">
        <v>798</v>
      </c>
    </row>
    <row r="14" spans="1:7" x14ac:dyDescent="0.2">
      <c r="A14" s="1" t="s">
        <v>33</v>
      </c>
      <c r="B14" s="1" t="s">
        <v>41</v>
      </c>
      <c r="C14" t="s">
        <v>280</v>
      </c>
      <c r="D14" t="s">
        <v>353</v>
      </c>
      <c r="E14" t="s">
        <v>807</v>
      </c>
      <c r="F14" t="s">
        <v>594</v>
      </c>
      <c r="G14" t="s">
        <v>798</v>
      </c>
    </row>
    <row r="15" spans="1:7" x14ac:dyDescent="0.2">
      <c r="A15" s="1" t="s">
        <v>202</v>
      </c>
      <c r="B15" s="1" t="s">
        <v>204</v>
      </c>
      <c r="C15" t="s">
        <v>313</v>
      </c>
      <c r="D15" t="s">
        <v>481</v>
      </c>
      <c r="E15" t="s">
        <v>808</v>
      </c>
      <c r="F15" t="s">
        <v>751</v>
      </c>
      <c r="G15" t="s">
        <v>798</v>
      </c>
    </row>
    <row r="16" spans="1:7" x14ac:dyDescent="0.2">
      <c r="A16" s="1" t="s">
        <v>133</v>
      </c>
      <c r="B16" s="1" t="s">
        <v>155</v>
      </c>
      <c r="C16" t="s">
        <v>305</v>
      </c>
      <c r="D16" t="s">
        <v>440</v>
      </c>
      <c r="E16" t="s">
        <v>809</v>
      </c>
      <c r="F16" t="s">
        <v>702</v>
      </c>
      <c r="G16" t="s">
        <v>798</v>
      </c>
    </row>
    <row r="17" spans="1:7" x14ac:dyDescent="0.2">
      <c r="A17" s="1" t="s">
        <v>133</v>
      </c>
      <c r="B17" s="1" t="s">
        <v>156</v>
      </c>
      <c r="C17" t="s">
        <v>305</v>
      </c>
      <c r="D17" t="s">
        <v>441</v>
      </c>
      <c r="E17" t="s">
        <v>810</v>
      </c>
      <c r="F17" t="s">
        <v>703</v>
      </c>
      <c r="G17" t="s">
        <v>798</v>
      </c>
    </row>
    <row r="18" spans="1:7" x14ac:dyDescent="0.2">
      <c r="A18" s="1" t="s">
        <v>237</v>
      </c>
      <c r="B18" s="1" t="s">
        <v>248</v>
      </c>
      <c r="C18" t="s">
        <v>305</v>
      </c>
      <c r="D18" t="s">
        <v>507</v>
      </c>
      <c r="E18" t="s">
        <v>811</v>
      </c>
      <c r="F18" t="s">
        <v>794</v>
      </c>
      <c r="G18" t="s">
        <v>798</v>
      </c>
    </row>
    <row r="19" spans="1:7" x14ac:dyDescent="0.2">
      <c r="A19" s="1" t="s">
        <v>90</v>
      </c>
      <c r="B19" s="1" t="s">
        <v>99</v>
      </c>
      <c r="C19" t="s">
        <v>298</v>
      </c>
      <c r="D19" t="s">
        <v>398</v>
      </c>
      <c r="E19" t="s">
        <v>812</v>
      </c>
      <c r="F19" t="s">
        <v>647</v>
      </c>
      <c r="G19" t="s">
        <v>798</v>
      </c>
    </row>
    <row r="20" spans="1:7" x14ac:dyDescent="0.2">
      <c r="A20" s="1" t="s">
        <v>47</v>
      </c>
      <c r="B20" s="1" t="s">
        <v>49</v>
      </c>
      <c r="C20" t="s">
        <v>283</v>
      </c>
      <c r="D20" t="s">
        <v>357</v>
      </c>
      <c r="E20" t="s">
        <v>813</v>
      </c>
      <c r="F20" t="s">
        <v>601</v>
      </c>
      <c r="G20" t="s">
        <v>798</v>
      </c>
    </row>
    <row r="21" spans="1:7" x14ac:dyDescent="0.2">
      <c r="A21" s="1" t="s">
        <v>67</v>
      </c>
      <c r="B21" s="1" t="s">
        <v>68</v>
      </c>
      <c r="C21" t="s">
        <v>283</v>
      </c>
      <c r="D21" t="s">
        <v>374</v>
      </c>
      <c r="E21" t="s">
        <v>814</v>
      </c>
      <c r="F21" t="s">
        <v>619</v>
      </c>
      <c r="G21" t="s">
        <v>798</v>
      </c>
    </row>
    <row r="22" spans="1:7" x14ac:dyDescent="0.2">
      <c r="A22" s="1" t="s">
        <v>133</v>
      </c>
      <c r="B22" s="1" t="s">
        <v>168</v>
      </c>
      <c r="C22" t="s">
        <v>283</v>
      </c>
      <c r="D22" t="s">
        <v>452</v>
      </c>
      <c r="E22" t="s">
        <v>815</v>
      </c>
      <c r="F22" t="s">
        <v>715</v>
      </c>
      <c r="G22" t="s">
        <v>798</v>
      </c>
    </row>
    <row r="23" spans="1:7" x14ac:dyDescent="0.2">
      <c r="A23" s="1" t="s">
        <v>90</v>
      </c>
      <c r="B23" s="1" t="s">
        <v>94</v>
      </c>
      <c r="C23" t="s">
        <v>297</v>
      </c>
      <c r="D23" t="s">
        <v>395</v>
      </c>
      <c r="E23" t="s">
        <v>816</v>
      </c>
      <c r="F23" t="s">
        <v>642</v>
      </c>
      <c r="G23" t="s">
        <v>798</v>
      </c>
    </row>
    <row r="24" spans="1:7" x14ac:dyDescent="0.2">
      <c r="A24" s="1" t="s">
        <v>133</v>
      </c>
      <c r="B24" s="1" t="s">
        <v>157</v>
      </c>
      <c r="C24" t="s">
        <v>306</v>
      </c>
      <c r="D24" t="s">
        <v>442</v>
      </c>
      <c r="E24" t="s">
        <v>817</v>
      </c>
      <c r="F24" t="s">
        <v>704</v>
      </c>
      <c r="G24" t="s">
        <v>798</v>
      </c>
    </row>
    <row r="25" spans="1:7" x14ac:dyDescent="0.2">
      <c r="A25" s="1" t="s">
        <v>202</v>
      </c>
      <c r="B25" s="1" t="s">
        <v>230</v>
      </c>
      <c r="C25" t="s">
        <v>306</v>
      </c>
      <c r="D25" t="s">
        <v>497</v>
      </c>
      <c r="E25" t="s">
        <v>818</v>
      </c>
      <c r="F25" t="s">
        <v>777</v>
      </c>
      <c r="G25" t="s">
        <v>798</v>
      </c>
    </row>
    <row r="26" spans="1:7" x14ac:dyDescent="0.2">
      <c r="A26" s="1" t="s">
        <v>202</v>
      </c>
      <c r="B26" s="1" t="s">
        <v>231</v>
      </c>
      <c r="C26" t="s">
        <v>306</v>
      </c>
      <c r="D26" t="s">
        <v>498</v>
      </c>
      <c r="E26" t="s">
        <v>819</v>
      </c>
      <c r="F26" t="s">
        <v>778</v>
      </c>
      <c r="G26" t="s">
        <v>798</v>
      </c>
    </row>
    <row r="27" spans="1:7" x14ac:dyDescent="0.2">
      <c r="A27" s="1" t="s">
        <v>202</v>
      </c>
      <c r="B27" s="1" t="s">
        <v>232</v>
      </c>
      <c r="C27" t="s">
        <v>306</v>
      </c>
      <c r="D27" t="s">
        <v>499</v>
      </c>
      <c r="E27" t="s">
        <v>820</v>
      </c>
      <c r="F27" t="s">
        <v>779</v>
      </c>
      <c r="G27" t="s">
        <v>798</v>
      </c>
    </row>
    <row r="28" spans="1:7" x14ac:dyDescent="0.2">
      <c r="A28" s="1" t="s">
        <v>90</v>
      </c>
      <c r="B28" s="1" t="s">
        <v>92</v>
      </c>
      <c r="C28" t="s">
        <v>295</v>
      </c>
      <c r="D28" t="s">
        <v>393</v>
      </c>
      <c r="E28" t="s">
        <v>821</v>
      </c>
      <c r="F28" t="s">
        <v>640</v>
      </c>
      <c r="G28" t="s">
        <v>798</v>
      </c>
    </row>
    <row r="29" spans="1:7" x14ac:dyDescent="0.2">
      <c r="A29" s="1" t="s">
        <v>4</v>
      </c>
      <c r="B29" s="1" t="s">
        <v>13</v>
      </c>
      <c r="C29" t="s">
        <v>268</v>
      </c>
      <c r="D29" t="s">
        <v>333</v>
      </c>
      <c r="E29" t="s">
        <v>822</v>
      </c>
      <c r="F29" t="s">
        <v>569</v>
      </c>
      <c r="G29" t="s">
        <v>798</v>
      </c>
    </row>
    <row r="30" spans="1:7" x14ac:dyDescent="0.2">
      <c r="A30" s="1" t="s">
        <v>90</v>
      </c>
      <c r="B30" s="1" t="s">
        <v>93</v>
      </c>
      <c r="C30" t="s">
        <v>296</v>
      </c>
      <c r="D30" t="s">
        <v>394</v>
      </c>
      <c r="E30" t="s">
        <v>823</v>
      </c>
      <c r="F30" t="s">
        <v>641</v>
      </c>
      <c r="G30" t="s">
        <v>798</v>
      </c>
    </row>
    <row r="31" spans="1:7" x14ac:dyDescent="0.2">
      <c r="A31" s="1" t="s">
        <v>133</v>
      </c>
      <c r="B31" s="1" t="s">
        <v>162</v>
      </c>
      <c r="C31" t="s">
        <v>296</v>
      </c>
      <c r="D31" t="s">
        <v>536</v>
      </c>
      <c r="E31" t="s">
        <v>1014</v>
      </c>
      <c r="F31" t="s">
        <v>709</v>
      </c>
      <c r="G31" t="s">
        <v>798</v>
      </c>
    </row>
    <row r="32" spans="1:7" x14ac:dyDescent="0.2">
      <c r="A32" s="1" t="s">
        <v>17</v>
      </c>
      <c r="B32" s="1" t="s">
        <v>21</v>
      </c>
      <c r="C32" t="s">
        <v>271</v>
      </c>
      <c r="D32" t="s">
        <v>339</v>
      </c>
      <c r="E32" t="s">
        <v>824</v>
      </c>
      <c r="F32" t="s">
        <v>576</v>
      </c>
      <c r="G32" t="s">
        <v>798</v>
      </c>
    </row>
    <row r="33" spans="1:7" x14ac:dyDescent="0.2">
      <c r="A33" s="1" t="s">
        <v>17</v>
      </c>
      <c r="B33" s="1" t="s">
        <v>25</v>
      </c>
      <c r="C33" t="s">
        <v>271</v>
      </c>
      <c r="D33" t="s">
        <v>343</v>
      </c>
      <c r="E33" t="s">
        <v>824</v>
      </c>
      <c r="F33" t="s">
        <v>580</v>
      </c>
      <c r="G33" t="s">
        <v>798</v>
      </c>
    </row>
    <row r="34" spans="1:7" x14ac:dyDescent="0.2">
      <c r="A34" s="1" t="s">
        <v>47</v>
      </c>
      <c r="B34" s="1" t="s">
        <v>66</v>
      </c>
      <c r="C34" t="s">
        <v>271</v>
      </c>
      <c r="D34" t="s">
        <v>373</v>
      </c>
      <c r="E34" t="s">
        <v>1005</v>
      </c>
      <c r="F34" t="s">
        <v>618</v>
      </c>
      <c r="G34" t="s">
        <v>798</v>
      </c>
    </row>
    <row r="35" spans="1:7" x14ac:dyDescent="0.2">
      <c r="A35" s="1" t="s">
        <v>90</v>
      </c>
      <c r="B35" s="1" t="s">
        <v>111</v>
      </c>
      <c r="C35" t="s">
        <v>271</v>
      </c>
      <c r="D35" t="s">
        <v>409</v>
      </c>
      <c r="E35" t="s">
        <v>825</v>
      </c>
      <c r="F35" t="s">
        <v>659</v>
      </c>
      <c r="G35" t="s">
        <v>798</v>
      </c>
    </row>
    <row r="36" spans="1:7" x14ac:dyDescent="0.2">
      <c r="A36" s="1" t="s">
        <v>90</v>
      </c>
      <c r="B36" s="1" t="s">
        <v>112</v>
      </c>
      <c r="C36" t="s">
        <v>271</v>
      </c>
      <c r="D36" t="s">
        <v>410</v>
      </c>
      <c r="E36" t="s">
        <v>826</v>
      </c>
      <c r="F36" t="s">
        <v>660</v>
      </c>
      <c r="G36" t="s">
        <v>798</v>
      </c>
    </row>
    <row r="37" spans="1:7" x14ac:dyDescent="0.2">
      <c r="A37" s="1" t="s">
        <v>90</v>
      </c>
      <c r="B37" s="1" t="s">
        <v>113</v>
      </c>
      <c r="C37" t="s">
        <v>271</v>
      </c>
      <c r="D37" t="s">
        <v>411</v>
      </c>
      <c r="E37" t="s">
        <v>827</v>
      </c>
      <c r="F37" t="s">
        <v>661</v>
      </c>
      <c r="G37" t="s">
        <v>798</v>
      </c>
    </row>
    <row r="38" spans="1:7" x14ac:dyDescent="0.2">
      <c r="A38" s="1" t="s">
        <v>90</v>
      </c>
      <c r="B38" s="1" t="s">
        <v>114</v>
      </c>
      <c r="C38" t="s">
        <v>271</v>
      </c>
      <c r="D38" t="s">
        <v>412</v>
      </c>
      <c r="E38" t="s">
        <v>1008</v>
      </c>
      <c r="F38" t="s">
        <v>662</v>
      </c>
      <c r="G38" t="s">
        <v>798</v>
      </c>
    </row>
    <row r="39" spans="1:7" x14ac:dyDescent="0.2">
      <c r="A39" s="1" t="s">
        <v>90</v>
      </c>
      <c r="B39" s="1" t="s">
        <v>115</v>
      </c>
      <c r="C39" t="s">
        <v>271</v>
      </c>
      <c r="D39" t="s">
        <v>413</v>
      </c>
      <c r="E39" t="s">
        <v>1010</v>
      </c>
      <c r="F39" t="s">
        <v>663</v>
      </c>
      <c r="G39" t="s">
        <v>798</v>
      </c>
    </row>
    <row r="40" spans="1:7" x14ac:dyDescent="0.2">
      <c r="A40" s="1" t="s">
        <v>90</v>
      </c>
      <c r="B40" s="1" t="s">
        <v>116</v>
      </c>
      <c r="C40" t="s">
        <v>271</v>
      </c>
      <c r="D40" t="s">
        <v>414</v>
      </c>
      <c r="E40" t="s">
        <v>1009</v>
      </c>
      <c r="F40" t="s">
        <v>664</v>
      </c>
      <c r="G40" t="s">
        <v>798</v>
      </c>
    </row>
    <row r="41" spans="1:7" x14ac:dyDescent="0.2">
      <c r="A41" s="1" t="s">
        <v>90</v>
      </c>
      <c r="B41" s="1" t="s">
        <v>117</v>
      </c>
      <c r="C41" t="s">
        <v>271</v>
      </c>
      <c r="D41" t="s">
        <v>415</v>
      </c>
      <c r="E41" t="s">
        <v>1011</v>
      </c>
      <c r="F41" t="s">
        <v>665</v>
      </c>
      <c r="G41" t="s">
        <v>798</v>
      </c>
    </row>
    <row r="42" spans="1:7" x14ac:dyDescent="0.2">
      <c r="A42" s="1" t="s">
        <v>90</v>
      </c>
      <c r="B42" s="1" t="s">
        <v>122</v>
      </c>
      <c r="C42" t="s">
        <v>271</v>
      </c>
      <c r="D42" t="s">
        <v>419</v>
      </c>
      <c r="E42" t="s">
        <v>828</v>
      </c>
      <c r="F42" t="s">
        <v>670</v>
      </c>
      <c r="G42" t="s">
        <v>798</v>
      </c>
    </row>
    <row r="43" spans="1:7" x14ac:dyDescent="0.2">
      <c r="A43" s="1" t="s">
        <v>133</v>
      </c>
      <c r="B43" s="1" t="s">
        <v>193</v>
      </c>
      <c r="C43" t="s">
        <v>271</v>
      </c>
      <c r="D43" t="s">
        <v>471</v>
      </c>
      <c r="E43" t="s">
        <v>829</v>
      </c>
      <c r="F43" t="s">
        <v>741</v>
      </c>
      <c r="G43" t="s">
        <v>798</v>
      </c>
    </row>
    <row r="44" spans="1:7" x14ac:dyDescent="0.2">
      <c r="A44" s="1" t="s">
        <v>133</v>
      </c>
      <c r="B44" s="1" t="s">
        <v>194</v>
      </c>
      <c r="C44" t="s">
        <v>271</v>
      </c>
      <c r="D44" t="s">
        <v>472</v>
      </c>
      <c r="E44" t="s">
        <v>829</v>
      </c>
      <c r="F44" t="s">
        <v>742</v>
      </c>
      <c r="G44" t="s">
        <v>798</v>
      </c>
    </row>
    <row r="45" spans="1:7" x14ac:dyDescent="0.2">
      <c r="A45" s="1" t="s">
        <v>133</v>
      </c>
      <c r="B45" s="1" t="s">
        <v>195</v>
      </c>
      <c r="C45" t="s">
        <v>271</v>
      </c>
      <c r="D45" t="s">
        <v>473</v>
      </c>
      <c r="E45" t="s">
        <v>830</v>
      </c>
      <c r="F45" t="s">
        <v>743</v>
      </c>
      <c r="G45" t="s">
        <v>798</v>
      </c>
    </row>
    <row r="46" spans="1:7" x14ac:dyDescent="0.2">
      <c r="A46" s="1" t="s">
        <v>133</v>
      </c>
      <c r="B46" s="1" t="s">
        <v>196</v>
      </c>
      <c r="C46" t="s">
        <v>271</v>
      </c>
      <c r="D46" t="s">
        <v>474</v>
      </c>
      <c r="E46" t="s">
        <v>829</v>
      </c>
      <c r="F46" t="s">
        <v>744</v>
      </c>
      <c r="G46" t="s">
        <v>798</v>
      </c>
    </row>
    <row r="47" spans="1:7" x14ac:dyDescent="0.2">
      <c r="A47" s="1" t="s">
        <v>133</v>
      </c>
      <c r="B47" s="1" t="s">
        <v>197</v>
      </c>
      <c r="C47" t="s">
        <v>271</v>
      </c>
      <c r="D47" t="s">
        <v>475</v>
      </c>
      <c r="E47" t="s">
        <v>831</v>
      </c>
      <c r="F47" t="s">
        <v>745</v>
      </c>
      <c r="G47" t="s">
        <v>798</v>
      </c>
    </row>
    <row r="48" spans="1:7" x14ac:dyDescent="0.2">
      <c r="A48" s="1" t="s">
        <v>133</v>
      </c>
      <c r="B48" s="1" t="s">
        <v>198</v>
      </c>
      <c r="C48" t="s">
        <v>271</v>
      </c>
      <c r="D48" t="s">
        <v>476</v>
      </c>
      <c r="E48" t="s">
        <v>832</v>
      </c>
      <c r="F48" t="s">
        <v>746</v>
      </c>
      <c r="G48" t="s">
        <v>798</v>
      </c>
    </row>
    <row r="49" spans="1:7" x14ac:dyDescent="0.2">
      <c r="A49" s="1" t="s">
        <v>133</v>
      </c>
      <c r="B49" s="1" t="s">
        <v>199</v>
      </c>
      <c r="C49" t="s">
        <v>271</v>
      </c>
      <c r="D49" t="s">
        <v>477</v>
      </c>
      <c r="E49" t="s">
        <v>831</v>
      </c>
      <c r="F49" t="s">
        <v>747</v>
      </c>
      <c r="G49" t="s">
        <v>798</v>
      </c>
    </row>
    <row r="50" spans="1:7" x14ac:dyDescent="0.2">
      <c r="A50" s="1" t="s">
        <v>202</v>
      </c>
      <c r="B50" s="1" t="s">
        <v>223</v>
      </c>
      <c r="C50" t="s">
        <v>271</v>
      </c>
      <c r="D50" t="s">
        <v>490</v>
      </c>
      <c r="E50" t="s">
        <v>833</v>
      </c>
      <c r="F50" t="s">
        <v>770</v>
      </c>
      <c r="G50" t="s">
        <v>798</v>
      </c>
    </row>
    <row r="51" spans="1:7" x14ac:dyDescent="0.2">
      <c r="A51" s="1" t="s">
        <v>4</v>
      </c>
      <c r="B51" s="1" t="s">
        <v>8</v>
      </c>
      <c r="C51" t="s">
        <v>263</v>
      </c>
      <c r="D51" t="s">
        <v>328</v>
      </c>
      <c r="E51" t="s">
        <v>834</v>
      </c>
      <c r="F51" t="s">
        <v>564</v>
      </c>
      <c r="G51" t="s">
        <v>798</v>
      </c>
    </row>
    <row r="52" spans="1:7" x14ac:dyDescent="0.2">
      <c r="A52" s="1" t="s">
        <v>28</v>
      </c>
      <c r="B52" s="1" t="s">
        <v>30</v>
      </c>
      <c r="C52" t="s">
        <v>256</v>
      </c>
      <c r="D52" t="s">
        <v>514</v>
      </c>
      <c r="E52" t="s">
        <v>835</v>
      </c>
      <c r="F52" t="s">
        <v>584</v>
      </c>
      <c r="G52" t="s">
        <v>798</v>
      </c>
    </row>
    <row r="53" spans="1:7" x14ac:dyDescent="0.2">
      <c r="A53" s="1" t="s">
        <v>4</v>
      </c>
      <c r="B53" s="1" t="s">
        <v>6</v>
      </c>
      <c r="C53" t="s">
        <v>318</v>
      </c>
      <c r="D53" t="s">
        <v>512</v>
      </c>
      <c r="E53" t="s">
        <v>836</v>
      </c>
      <c r="F53" t="s">
        <v>562</v>
      </c>
      <c r="G53" t="s">
        <v>798</v>
      </c>
    </row>
    <row r="54" spans="1:7" x14ac:dyDescent="0.2">
      <c r="A54" s="1" t="s">
        <v>90</v>
      </c>
      <c r="B54" s="1" t="s">
        <v>118</v>
      </c>
      <c r="C54" t="s">
        <v>318</v>
      </c>
      <c r="D54" t="s">
        <v>525</v>
      </c>
      <c r="E54" t="s">
        <v>837</v>
      </c>
      <c r="F54" t="s">
        <v>666</v>
      </c>
      <c r="G54" t="s">
        <v>798</v>
      </c>
    </row>
    <row r="55" spans="1:7" x14ac:dyDescent="0.2">
      <c r="A55" s="1" t="s">
        <v>4</v>
      </c>
      <c r="B55" s="1" t="s">
        <v>11</v>
      </c>
      <c r="C55" t="s">
        <v>266</v>
      </c>
      <c r="D55" t="s">
        <v>331</v>
      </c>
      <c r="E55" t="s">
        <v>838</v>
      </c>
      <c r="F55" t="s">
        <v>567</v>
      </c>
      <c r="G55" t="s">
        <v>798</v>
      </c>
    </row>
    <row r="56" spans="1:7" x14ac:dyDescent="0.2">
      <c r="A56" s="1" t="s">
        <v>90</v>
      </c>
      <c r="B56" s="1" t="s">
        <v>100</v>
      </c>
      <c r="C56" t="s">
        <v>266</v>
      </c>
      <c r="D56" t="s">
        <v>399</v>
      </c>
      <c r="E56" t="s">
        <v>839</v>
      </c>
      <c r="F56" t="s">
        <v>648</v>
      </c>
      <c r="G56" t="s">
        <v>798</v>
      </c>
    </row>
    <row r="57" spans="1:7" x14ac:dyDescent="0.2">
      <c r="A57" s="1" t="s">
        <v>17</v>
      </c>
      <c r="B57" s="1" t="s">
        <v>19</v>
      </c>
      <c r="C57" t="s">
        <v>254</v>
      </c>
      <c r="D57" t="s">
        <v>337</v>
      </c>
      <c r="E57" t="s">
        <v>840</v>
      </c>
      <c r="F57" t="s">
        <v>574</v>
      </c>
      <c r="G57" t="s">
        <v>798</v>
      </c>
    </row>
    <row r="58" spans="1:7" x14ac:dyDescent="0.2">
      <c r="A58" s="1" t="s">
        <v>17</v>
      </c>
      <c r="B58" s="1" t="s">
        <v>20</v>
      </c>
      <c r="C58" t="s">
        <v>254</v>
      </c>
      <c r="D58" t="s">
        <v>338</v>
      </c>
      <c r="E58" t="s">
        <v>840</v>
      </c>
      <c r="F58" t="s">
        <v>575</v>
      </c>
      <c r="G58" t="s">
        <v>798</v>
      </c>
    </row>
    <row r="59" spans="1:7" x14ac:dyDescent="0.2">
      <c r="A59" s="1" t="s">
        <v>46</v>
      </c>
      <c r="B59" s="1" t="s">
        <v>260</v>
      </c>
      <c r="C59" t="s">
        <v>259</v>
      </c>
      <c r="D59" t="s">
        <v>518</v>
      </c>
      <c r="E59" t="s">
        <v>841</v>
      </c>
      <c r="F59" t="s">
        <v>599</v>
      </c>
      <c r="G59" t="s">
        <v>798</v>
      </c>
    </row>
    <row r="60" spans="1:7" x14ac:dyDescent="0.2">
      <c r="A60" s="1" t="s">
        <v>79</v>
      </c>
      <c r="B60" s="1" t="s">
        <v>89</v>
      </c>
      <c r="C60" t="s">
        <v>259</v>
      </c>
      <c r="D60" t="s">
        <v>391</v>
      </c>
      <c r="E60" t="s">
        <v>842</v>
      </c>
      <c r="F60" t="s">
        <v>638</v>
      </c>
      <c r="G60" t="s">
        <v>798</v>
      </c>
    </row>
    <row r="61" spans="1:7" x14ac:dyDescent="0.2">
      <c r="A61" s="1" t="s">
        <v>90</v>
      </c>
      <c r="B61" s="1" t="s">
        <v>109</v>
      </c>
      <c r="C61" t="s">
        <v>259</v>
      </c>
      <c r="D61" t="s">
        <v>407</v>
      </c>
      <c r="E61" t="s">
        <v>843</v>
      </c>
      <c r="F61" t="s">
        <v>657</v>
      </c>
      <c r="G61" t="s">
        <v>798</v>
      </c>
    </row>
    <row r="62" spans="1:7" x14ac:dyDescent="0.2">
      <c r="A62" s="1" t="s">
        <v>90</v>
      </c>
      <c r="B62" s="1" t="s">
        <v>110</v>
      </c>
      <c r="C62" t="s">
        <v>259</v>
      </c>
      <c r="D62" t="s">
        <v>408</v>
      </c>
      <c r="E62" t="s">
        <v>844</v>
      </c>
      <c r="F62" t="s">
        <v>658</v>
      </c>
      <c r="G62" t="s">
        <v>798</v>
      </c>
    </row>
    <row r="63" spans="1:7" x14ac:dyDescent="0.2">
      <c r="A63" s="1" t="s">
        <v>202</v>
      </c>
      <c r="B63" s="1" t="s">
        <v>236</v>
      </c>
      <c r="C63" t="s">
        <v>259</v>
      </c>
      <c r="D63" t="s">
        <v>503</v>
      </c>
      <c r="E63" t="s">
        <v>845</v>
      </c>
      <c r="F63" t="s">
        <v>783</v>
      </c>
      <c r="G63" t="s">
        <v>798</v>
      </c>
    </row>
    <row r="64" spans="1:7" x14ac:dyDescent="0.2">
      <c r="A64" s="1" t="s">
        <v>4</v>
      </c>
      <c r="B64" s="1" t="s">
        <v>12</v>
      </c>
      <c r="C64" t="s">
        <v>267</v>
      </c>
      <c r="D64" t="s">
        <v>332</v>
      </c>
      <c r="E64" t="s">
        <v>846</v>
      </c>
      <c r="F64" t="s">
        <v>568</v>
      </c>
      <c r="G64" t="s">
        <v>798</v>
      </c>
    </row>
    <row r="65" spans="1:7" x14ac:dyDescent="0.2">
      <c r="A65" s="1" t="s">
        <v>33</v>
      </c>
      <c r="B65" s="1" t="s">
        <v>39</v>
      </c>
      <c r="C65" t="s">
        <v>279</v>
      </c>
      <c r="D65" t="s">
        <v>511</v>
      </c>
      <c r="E65" t="s">
        <v>847</v>
      </c>
      <c r="F65" t="s">
        <v>592</v>
      </c>
      <c r="G65" t="s">
        <v>798</v>
      </c>
    </row>
    <row r="66" spans="1:7" x14ac:dyDescent="0.2">
      <c r="A66" s="1" t="s">
        <v>124</v>
      </c>
      <c r="B66" s="1" t="s">
        <v>130</v>
      </c>
      <c r="C66" t="s">
        <v>303</v>
      </c>
      <c r="D66" t="s">
        <v>528</v>
      </c>
      <c r="E66" t="s">
        <v>848</v>
      </c>
      <c r="F66" t="s">
        <v>677</v>
      </c>
      <c r="G66" t="s">
        <v>798</v>
      </c>
    </row>
    <row r="67" spans="1:7" x14ac:dyDescent="0.2">
      <c r="A67" s="1" t="s">
        <v>202</v>
      </c>
      <c r="B67" s="1" t="s">
        <v>216</v>
      </c>
      <c r="C67" t="s">
        <v>303</v>
      </c>
      <c r="D67" t="s">
        <v>484</v>
      </c>
      <c r="E67" t="s">
        <v>849</v>
      </c>
      <c r="F67" t="s">
        <v>763</v>
      </c>
      <c r="G67" t="s">
        <v>798</v>
      </c>
    </row>
    <row r="68" spans="1:7" x14ac:dyDescent="0.2">
      <c r="A68" s="1" t="s">
        <v>133</v>
      </c>
      <c r="B68" s="1" t="s">
        <v>186</v>
      </c>
      <c r="C68" t="s">
        <v>310</v>
      </c>
      <c r="D68" t="s">
        <v>469</v>
      </c>
      <c r="E68" t="s">
        <v>850</v>
      </c>
      <c r="F68" t="s">
        <v>733</v>
      </c>
      <c r="G68" t="s">
        <v>798</v>
      </c>
    </row>
    <row r="69" spans="1:7" x14ac:dyDescent="0.2">
      <c r="A69" s="1" t="s">
        <v>33</v>
      </c>
      <c r="B69" s="1" t="s">
        <v>42</v>
      </c>
      <c r="C69" t="s">
        <v>281</v>
      </c>
      <c r="D69" t="s">
        <v>354</v>
      </c>
      <c r="E69" t="s">
        <v>851</v>
      </c>
      <c r="F69" t="s">
        <v>595</v>
      </c>
      <c r="G69" t="s">
        <v>798</v>
      </c>
    </row>
    <row r="70" spans="1:7" x14ac:dyDescent="0.2">
      <c r="A70" s="1" t="s">
        <v>17</v>
      </c>
      <c r="B70" s="1" t="s">
        <v>23</v>
      </c>
      <c r="C70" t="s">
        <v>273</v>
      </c>
      <c r="D70" t="s">
        <v>341</v>
      </c>
      <c r="E70" t="s">
        <v>852</v>
      </c>
      <c r="F70" t="s">
        <v>578</v>
      </c>
      <c r="G70" t="s">
        <v>798</v>
      </c>
    </row>
    <row r="71" spans="1:7" x14ac:dyDescent="0.2">
      <c r="A71" s="1" t="s">
        <v>90</v>
      </c>
      <c r="B71" s="1" t="s">
        <v>95</v>
      </c>
      <c r="C71" t="s">
        <v>273</v>
      </c>
      <c r="D71" t="s">
        <v>396</v>
      </c>
      <c r="E71" t="s">
        <v>853</v>
      </c>
      <c r="F71" t="s">
        <v>643</v>
      </c>
      <c r="G71" t="s">
        <v>798</v>
      </c>
    </row>
    <row r="72" spans="1:7" x14ac:dyDescent="0.2">
      <c r="A72" s="1" t="s">
        <v>90</v>
      </c>
      <c r="B72" s="1" t="s">
        <v>123</v>
      </c>
      <c r="C72" t="s">
        <v>273</v>
      </c>
      <c r="D72" t="s">
        <v>420</v>
      </c>
      <c r="E72" t="s">
        <v>854</v>
      </c>
      <c r="F72" t="s">
        <v>671</v>
      </c>
      <c r="G72" t="s">
        <v>798</v>
      </c>
    </row>
    <row r="73" spans="1:7" x14ac:dyDescent="0.2">
      <c r="A73" s="1" t="s">
        <v>33</v>
      </c>
      <c r="B73" s="1" t="s">
        <v>43</v>
      </c>
      <c r="C73" t="s">
        <v>258</v>
      </c>
      <c r="D73" t="s">
        <v>516</v>
      </c>
      <c r="E73" t="s">
        <v>855</v>
      </c>
      <c r="F73" t="s">
        <v>596</v>
      </c>
      <c r="G73" t="s">
        <v>798</v>
      </c>
    </row>
    <row r="74" spans="1:7" x14ac:dyDescent="0.2">
      <c r="A74" s="1" t="s">
        <v>33</v>
      </c>
      <c r="B74" s="1" t="s">
        <v>45</v>
      </c>
      <c r="C74" t="s">
        <v>258</v>
      </c>
      <c r="D74" t="s">
        <v>517</v>
      </c>
      <c r="E74" t="s">
        <v>855</v>
      </c>
      <c r="F74" t="s">
        <v>598</v>
      </c>
      <c r="G74" t="s">
        <v>798</v>
      </c>
    </row>
    <row r="75" spans="1:7" x14ac:dyDescent="0.2">
      <c r="A75" s="1" t="s">
        <v>133</v>
      </c>
      <c r="B75" s="1" t="s">
        <v>161</v>
      </c>
      <c r="C75" t="s">
        <v>258</v>
      </c>
      <c r="D75" t="s">
        <v>446</v>
      </c>
      <c r="E75" t="s">
        <v>856</v>
      </c>
      <c r="F75" t="s">
        <v>708</v>
      </c>
      <c r="G75" t="s">
        <v>798</v>
      </c>
    </row>
    <row r="76" spans="1:7" x14ac:dyDescent="0.2">
      <c r="A76" s="1" t="s">
        <v>133</v>
      </c>
      <c r="B76" s="1" t="s">
        <v>185</v>
      </c>
      <c r="C76" t="s">
        <v>258</v>
      </c>
      <c r="D76" t="s">
        <v>537</v>
      </c>
      <c r="E76" t="s">
        <v>857</v>
      </c>
      <c r="F76" t="s">
        <v>732</v>
      </c>
      <c r="G76" t="s">
        <v>798</v>
      </c>
    </row>
    <row r="77" spans="1:7" x14ac:dyDescent="0.2">
      <c r="A77" s="1" t="s">
        <v>90</v>
      </c>
      <c r="B77" s="1" t="s">
        <v>91</v>
      </c>
      <c r="C77" t="s">
        <v>294</v>
      </c>
      <c r="D77" t="s">
        <v>392</v>
      </c>
      <c r="E77" t="s">
        <v>858</v>
      </c>
      <c r="F77" t="s">
        <v>639</v>
      </c>
      <c r="G77" t="s">
        <v>798</v>
      </c>
    </row>
    <row r="78" spans="1:7" x14ac:dyDescent="0.2">
      <c r="A78" s="1" t="s">
        <v>133</v>
      </c>
      <c r="B78" s="1" t="s">
        <v>134</v>
      </c>
      <c r="C78" t="s">
        <v>294</v>
      </c>
      <c r="D78" t="s">
        <v>424</v>
      </c>
      <c r="E78" t="s">
        <v>859</v>
      </c>
      <c r="F78" t="s">
        <v>679</v>
      </c>
      <c r="G78" t="s">
        <v>798</v>
      </c>
    </row>
    <row r="79" spans="1:7" x14ac:dyDescent="0.2">
      <c r="A79" s="1" t="s">
        <v>133</v>
      </c>
      <c r="B79" s="1" t="s">
        <v>135</v>
      </c>
      <c r="C79" t="s">
        <v>294</v>
      </c>
      <c r="D79" t="s">
        <v>425</v>
      </c>
      <c r="E79" t="s">
        <v>859</v>
      </c>
      <c r="F79" t="s">
        <v>680</v>
      </c>
      <c r="G79" t="s">
        <v>798</v>
      </c>
    </row>
    <row r="80" spans="1:7" x14ac:dyDescent="0.2">
      <c r="A80" s="1" t="s">
        <v>133</v>
      </c>
      <c r="B80" s="1" t="s">
        <v>136</v>
      </c>
      <c r="C80" t="s">
        <v>294</v>
      </c>
      <c r="D80" t="s">
        <v>426</v>
      </c>
      <c r="E80" t="s">
        <v>859</v>
      </c>
      <c r="F80" t="s">
        <v>681</v>
      </c>
      <c r="G80" t="s">
        <v>798</v>
      </c>
    </row>
    <row r="81" spans="1:7" x14ac:dyDescent="0.2">
      <c r="A81" s="1" t="s">
        <v>133</v>
      </c>
      <c r="B81" s="1" t="s">
        <v>137</v>
      </c>
      <c r="C81" t="s">
        <v>294</v>
      </c>
      <c r="D81" t="s">
        <v>427</v>
      </c>
      <c r="E81" t="s">
        <v>859</v>
      </c>
      <c r="F81" t="s">
        <v>682</v>
      </c>
      <c r="G81" t="s">
        <v>798</v>
      </c>
    </row>
    <row r="82" spans="1:7" x14ac:dyDescent="0.2">
      <c r="A82" s="1" t="s">
        <v>133</v>
      </c>
      <c r="B82" s="1" t="s">
        <v>138</v>
      </c>
      <c r="C82" t="s">
        <v>294</v>
      </c>
      <c r="D82" t="s">
        <v>428</v>
      </c>
      <c r="E82" t="s">
        <v>859</v>
      </c>
      <c r="F82" t="s">
        <v>683</v>
      </c>
      <c r="G82" t="s">
        <v>798</v>
      </c>
    </row>
    <row r="83" spans="1:7" x14ac:dyDescent="0.2">
      <c r="A83" s="1" t="s">
        <v>133</v>
      </c>
      <c r="B83" s="1" t="s">
        <v>139</v>
      </c>
      <c r="C83" t="s">
        <v>294</v>
      </c>
      <c r="D83" t="s">
        <v>429</v>
      </c>
      <c r="E83" t="s">
        <v>859</v>
      </c>
      <c r="F83" t="s">
        <v>684</v>
      </c>
      <c r="G83" t="s">
        <v>798</v>
      </c>
    </row>
    <row r="84" spans="1:7" x14ac:dyDescent="0.2">
      <c r="A84" s="1" t="s">
        <v>202</v>
      </c>
      <c r="B84" s="1" t="s">
        <v>225</v>
      </c>
      <c r="C84" t="s">
        <v>294</v>
      </c>
      <c r="D84" t="s">
        <v>492</v>
      </c>
      <c r="E84" t="s">
        <v>860</v>
      </c>
      <c r="F84" t="s">
        <v>772</v>
      </c>
      <c r="G84" t="s">
        <v>798</v>
      </c>
    </row>
    <row r="85" spans="1:7" x14ac:dyDescent="0.2">
      <c r="A85" s="1" t="s">
        <v>202</v>
      </c>
      <c r="B85" s="1" t="s">
        <v>226</v>
      </c>
      <c r="C85" t="s">
        <v>294</v>
      </c>
      <c r="D85" t="s">
        <v>493</v>
      </c>
      <c r="E85" t="s">
        <v>861</v>
      </c>
      <c r="F85" t="s">
        <v>773</v>
      </c>
      <c r="G85" t="s">
        <v>798</v>
      </c>
    </row>
    <row r="86" spans="1:7" x14ac:dyDescent="0.2">
      <c r="A86" s="1" t="s">
        <v>202</v>
      </c>
      <c r="B86" s="1" t="s">
        <v>227</v>
      </c>
      <c r="C86" t="s">
        <v>294</v>
      </c>
      <c r="D86" t="s">
        <v>494</v>
      </c>
      <c r="E86" t="s">
        <v>862</v>
      </c>
      <c r="F86" t="s">
        <v>774</v>
      </c>
      <c r="G86" t="s">
        <v>798</v>
      </c>
    </row>
    <row r="87" spans="1:7" x14ac:dyDescent="0.2">
      <c r="A87" s="1" t="s">
        <v>202</v>
      </c>
      <c r="B87" s="1" t="s">
        <v>228</v>
      </c>
      <c r="C87" t="s">
        <v>294</v>
      </c>
      <c r="D87" t="s">
        <v>495</v>
      </c>
      <c r="E87" t="s">
        <v>863</v>
      </c>
      <c r="F87" t="s">
        <v>775</v>
      </c>
      <c r="G87" t="s">
        <v>798</v>
      </c>
    </row>
    <row r="88" spans="1:7" x14ac:dyDescent="0.2">
      <c r="A88" s="1" t="s">
        <v>133</v>
      </c>
      <c r="B88" s="1" t="s">
        <v>324</v>
      </c>
      <c r="C88" t="s">
        <v>325</v>
      </c>
      <c r="D88" t="s">
        <v>529</v>
      </c>
      <c r="E88" t="s">
        <v>864</v>
      </c>
      <c r="F88" t="s">
        <v>685</v>
      </c>
      <c r="G88" t="s">
        <v>798</v>
      </c>
    </row>
    <row r="89" spans="1:7" x14ac:dyDescent="0.2">
      <c r="A89" s="1" t="s">
        <v>47</v>
      </c>
      <c r="B89" s="1" t="s">
        <v>58</v>
      </c>
      <c r="C89" t="s">
        <v>289</v>
      </c>
      <c r="D89" t="s">
        <v>365</v>
      </c>
      <c r="E89" t="s">
        <v>865</v>
      </c>
      <c r="F89" t="s">
        <v>610</v>
      </c>
      <c r="G89" t="s">
        <v>798</v>
      </c>
    </row>
    <row r="90" spans="1:7" x14ac:dyDescent="0.2">
      <c r="A90" s="1" t="s">
        <v>133</v>
      </c>
      <c r="B90" s="1" t="s">
        <v>190</v>
      </c>
      <c r="C90" t="s">
        <v>311</v>
      </c>
      <c r="D90" t="s">
        <v>470</v>
      </c>
      <c r="E90" t="s">
        <v>866</v>
      </c>
      <c r="F90" t="s">
        <v>738</v>
      </c>
      <c r="G90" t="s">
        <v>798</v>
      </c>
    </row>
    <row r="91" spans="1:7" x14ac:dyDescent="0.2">
      <c r="A91" s="1" t="s">
        <v>133</v>
      </c>
      <c r="B91" s="1" t="s">
        <v>191</v>
      </c>
      <c r="C91" t="s">
        <v>311</v>
      </c>
      <c r="D91" t="s">
        <v>542</v>
      </c>
      <c r="E91" t="s">
        <v>867</v>
      </c>
      <c r="F91" t="s">
        <v>739</v>
      </c>
      <c r="G91" t="s">
        <v>798</v>
      </c>
    </row>
    <row r="92" spans="1:7" x14ac:dyDescent="0.2">
      <c r="A92" s="1" t="s">
        <v>133</v>
      </c>
      <c r="B92" s="1" t="s">
        <v>192</v>
      </c>
      <c r="C92" t="s">
        <v>311</v>
      </c>
      <c r="D92" t="s">
        <v>543</v>
      </c>
      <c r="E92" t="s">
        <v>868</v>
      </c>
      <c r="F92" t="s">
        <v>740</v>
      </c>
      <c r="G92" t="s">
        <v>798</v>
      </c>
    </row>
    <row r="93" spans="1:7" x14ac:dyDescent="0.2">
      <c r="A93" s="1" t="s">
        <v>79</v>
      </c>
      <c r="B93" s="1" t="s">
        <v>85</v>
      </c>
      <c r="C93" t="s">
        <v>293</v>
      </c>
      <c r="D93" t="s">
        <v>389</v>
      </c>
      <c r="E93" t="s">
        <v>869</v>
      </c>
      <c r="F93" t="s">
        <v>634</v>
      </c>
      <c r="G93" t="s">
        <v>798</v>
      </c>
    </row>
    <row r="94" spans="1:7" x14ac:dyDescent="0.2">
      <c r="A94" s="1" t="s">
        <v>79</v>
      </c>
      <c r="B94" s="1" t="s">
        <v>86</v>
      </c>
      <c r="C94" t="s">
        <v>293</v>
      </c>
      <c r="D94" t="s">
        <v>520</v>
      </c>
      <c r="E94" t="s">
        <v>1006</v>
      </c>
      <c r="F94" t="s">
        <v>635</v>
      </c>
      <c r="G94" t="s">
        <v>798</v>
      </c>
    </row>
    <row r="95" spans="1:7" x14ac:dyDescent="0.2">
      <c r="A95" s="1" t="s">
        <v>133</v>
      </c>
      <c r="B95" s="1" t="s">
        <v>169</v>
      </c>
      <c r="C95" t="s">
        <v>293</v>
      </c>
      <c r="D95" t="s">
        <v>453</v>
      </c>
      <c r="E95" t="s">
        <v>870</v>
      </c>
      <c r="F95" t="s">
        <v>716</v>
      </c>
      <c r="G95" t="s">
        <v>798</v>
      </c>
    </row>
    <row r="96" spans="1:7" x14ac:dyDescent="0.2">
      <c r="A96" s="1" t="s">
        <v>33</v>
      </c>
      <c r="B96" s="1" t="s">
        <v>37</v>
      </c>
      <c r="C96" t="s">
        <v>278</v>
      </c>
      <c r="D96" t="s">
        <v>350</v>
      </c>
      <c r="E96" t="s">
        <v>871</v>
      </c>
      <c r="F96" t="s">
        <v>590</v>
      </c>
      <c r="G96" t="s">
        <v>798</v>
      </c>
    </row>
    <row r="97" spans="1:7" x14ac:dyDescent="0.2">
      <c r="A97" s="1" t="s">
        <v>133</v>
      </c>
      <c r="B97" s="1" t="s">
        <v>184</v>
      </c>
      <c r="C97" t="s">
        <v>278</v>
      </c>
      <c r="D97" t="s">
        <v>468</v>
      </c>
      <c r="E97" t="s">
        <v>872</v>
      </c>
      <c r="F97" t="s">
        <v>731</v>
      </c>
      <c r="G97" t="s">
        <v>798</v>
      </c>
    </row>
    <row r="98" spans="1:7" x14ac:dyDescent="0.2">
      <c r="A98" s="1" t="s">
        <v>202</v>
      </c>
      <c r="B98" s="1" t="s">
        <v>208</v>
      </c>
      <c r="C98" t="s">
        <v>278</v>
      </c>
      <c r="D98" t="s">
        <v>482</v>
      </c>
      <c r="E98" t="s">
        <v>873</v>
      </c>
      <c r="F98" t="s">
        <v>755</v>
      </c>
      <c r="G98" t="s">
        <v>798</v>
      </c>
    </row>
    <row r="99" spans="1:7" x14ac:dyDescent="0.2">
      <c r="A99" s="1" t="s">
        <v>202</v>
      </c>
      <c r="B99" s="1" t="s">
        <v>209</v>
      </c>
      <c r="C99" t="s">
        <v>278</v>
      </c>
      <c r="D99" t="s">
        <v>483</v>
      </c>
      <c r="E99" t="s">
        <v>874</v>
      </c>
      <c r="F99" t="s">
        <v>756</v>
      </c>
      <c r="G99" t="s">
        <v>798</v>
      </c>
    </row>
    <row r="100" spans="1:7" x14ac:dyDescent="0.2">
      <c r="A100" s="1" t="s">
        <v>28</v>
      </c>
      <c r="B100" s="1" t="s">
        <v>29</v>
      </c>
      <c r="C100" t="s">
        <v>255</v>
      </c>
      <c r="D100" t="s">
        <v>346</v>
      </c>
      <c r="E100" t="s">
        <v>875</v>
      </c>
      <c r="F100" t="s">
        <v>583</v>
      </c>
      <c r="G100" t="s">
        <v>798</v>
      </c>
    </row>
    <row r="101" spans="1:7" x14ac:dyDescent="0.2">
      <c r="A101" s="1" t="s">
        <v>133</v>
      </c>
      <c r="B101" s="1" t="s">
        <v>172</v>
      </c>
      <c r="C101" t="s">
        <v>309</v>
      </c>
      <c r="D101" t="s">
        <v>456</v>
      </c>
      <c r="E101" t="s">
        <v>876</v>
      </c>
      <c r="F101" t="s">
        <v>719</v>
      </c>
      <c r="G101" t="s">
        <v>798</v>
      </c>
    </row>
    <row r="102" spans="1:7" x14ac:dyDescent="0.2">
      <c r="A102" s="1" t="s">
        <v>4</v>
      </c>
      <c r="B102" s="1" t="s">
        <v>5</v>
      </c>
      <c r="C102" t="s">
        <v>261</v>
      </c>
      <c r="D102" t="s">
        <v>326</v>
      </c>
      <c r="E102" t="s">
        <v>877</v>
      </c>
      <c r="F102" t="s">
        <v>561</v>
      </c>
      <c r="G102" t="s">
        <v>798</v>
      </c>
    </row>
    <row r="103" spans="1:7" x14ac:dyDescent="0.2">
      <c r="A103" s="1" t="s">
        <v>33</v>
      </c>
      <c r="B103" s="1" t="s">
        <v>40</v>
      </c>
      <c r="C103" t="s">
        <v>261</v>
      </c>
      <c r="D103" t="s">
        <v>352</v>
      </c>
      <c r="E103" t="s">
        <v>878</v>
      </c>
      <c r="F103" t="s">
        <v>593</v>
      </c>
      <c r="G103" t="s">
        <v>798</v>
      </c>
    </row>
    <row r="104" spans="1:7" x14ac:dyDescent="0.2">
      <c r="A104" s="1" t="s">
        <v>124</v>
      </c>
      <c r="B104" s="1" t="s">
        <v>125</v>
      </c>
      <c r="C104" t="s">
        <v>261</v>
      </c>
      <c r="D104" t="s">
        <v>326</v>
      </c>
      <c r="E104" t="s">
        <v>877</v>
      </c>
      <c r="F104" t="s">
        <v>672</v>
      </c>
      <c r="G104" t="s">
        <v>798</v>
      </c>
    </row>
    <row r="105" spans="1:7" x14ac:dyDescent="0.2">
      <c r="A105" s="1" t="s">
        <v>4</v>
      </c>
      <c r="B105" s="1" t="s">
        <v>10</v>
      </c>
      <c r="C105" t="s">
        <v>265</v>
      </c>
      <c r="D105" t="s">
        <v>330</v>
      </c>
      <c r="E105" t="s">
        <v>879</v>
      </c>
      <c r="F105" t="s">
        <v>566</v>
      </c>
      <c r="G105" t="s">
        <v>798</v>
      </c>
    </row>
    <row r="106" spans="1:7" x14ac:dyDescent="0.2">
      <c r="A106" s="1" t="s">
        <v>28</v>
      </c>
      <c r="B106" s="1" t="s">
        <v>32</v>
      </c>
      <c r="C106" t="s">
        <v>275</v>
      </c>
      <c r="D106" t="s">
        <v>347</v>
      </c>
      <c r="E106" t="s">
        <v>880</v>
      </c>
      <c r="F106" t="s">
        <v>586</v>
      </c>
      <c r="G106" t="s">
        <v>798</v>
      </c>
    </row>
    <row r="107" spans="1:7" x14ac:dyDescent="0.2">
      <c r="A107" s="1" t="s">
        <v>33</v>
      </c>
      <c r="B107" s="1" t="s">
        <v>38</v>
      </c>
      <c r="C107" t="s">
        <v>275</v>
      </c>
      <c r="D107" t="s">
        <v>351</v>
      </c>
      <c r="E107" t="s">
        <v>881</v>
      </c>
      <c r="F107" t="s">
        <v>591</v>
      </c>
      <c r="G107" t="s">
        <v>798</v>
      </c>
    </row>
    <row r="108" spans="1:7" x14ac:dyDescent="0.2">
      <c r="A108" s="1" t="s">
        <v>67</v>
      </c>
      <c r="B108" s="1" t="s">
        <v>69</v>
      </c>
      <c r="C108" t="s">
        <v>275</v>
      </c>
      <c r="D108" t="s">
        <v>375</v>
      </c>
      <c r="E108" t="s">
        <v>882</v>
      </c>
      <c r="F108" t="s">
        <v>620</v>
      </c>
      <c r="G108" t="s">
        <v>798</v>
      </c>
    </row>
    <row r="109" spans="1:7" x14ac:dyDescent="0.2">
      <c r="A109" s="1" t="s">
        <v>67</v>
      </c>
      <c r="B109" s="1" t="s">
        <v>70</v>
      </c>
      <c r="C109" t="s">
        <v>275</v>
      </c>
      <c r="D109" t="s">
        <v>376</v>
      </c>
      <c r="E109" t="s">
        <v>883</v>
      </c>
      <c r="F109" t="s">
        <v>621</v>
      </c>
      <c r="G109" t="s">
        <v>798</v>
      </c>
    </row>
    <row r="110" spans="1:7" x14ac:dyDescent="0.2">
      <c r="A110" s="1" t="s">
        <v>47</v>
      </c>
      <c r="B110" s="1" t="s">
        <v>59</v>
      </c>
      <c r="C110" t="s">
        <v>290</v>
      </c>
      <c r="D110" t="s">
        <v>366</v>
      </c>
      <c r="E110" t="s">
        <v>884</v>
      </c>
      <c r="F110" t="s">
        <v>611</v>
      </c>
      <c r="G110" t="s">
        <v>798</v>
      </c>
    </row>
    <row r="111" spans="1:7" x14ac:dyDescent="0.2">
      <c r="A111" s="1" t="s">
        <v>47</v>
      </c>
      <c r="B111" s="1" t="s">
        <v>60</v>
      </c>
      <c r="C111" t="s">
        <v>290</v>
      </c>
      <c r="D111" t="s">
        <v>367</v>
      </c>
      <c r="E111" t="s">
        <v>885</v>
      </c>
      <c r="F111" t="s">
        <v>612</v>
      </c>
      <c r="G111" t="s">
        <v>798</v>
      </c>
    </row>
    <row r="112" spans="1:7" x14ac:dyDescent="0.2">
      <c r="A112" s="1" t="s">
        <v>47</v>
      </c>
      <c r="B112" s="1" t="s">
        <v>61</v>
      </c>
      <c r="C112" t="s">
        <v>290</v>
      </c>
      <c r="D112" t="s">
        <v>368</v>
      </c>
      <c r="E112" t="s">
        <v>886</v>
      </c>
      <c r="F112" t="s">
        <v>613</v>
      </c>
      <c r="G112" t="s">
        <v>798</v>
      </c>
    </row>
    <row r="113" spans="1:7" x14ac:dyDescent="0.2">
      <c r="A113" s="1" t="s">
        <v>47</v>
      </c>
      <c r="B113" s="1" t="s">
        <v>62</v>
      </c>
      <c r="C113" t="s">
        <v>290</v>
      </c>
      <c r="D113" t="s">
        <v>369</v>
      </c>
      <c r="E113" t="s">
        <v>887</v>
      </c>
      <c r="F113" t="s">
        <v>614</v>
      </c>
      <c r="G113" t="s">
        <v>798</v>
      </c>
    </row>
    <row r="114" spans="1:7" x14ac:dyDescent="0.2">
      <c r="A114" s="1" t="s">
        <v>133</v>
      </c>
      <c r="B114" s="1" t="s">
        <v>159</v>
      </c>
      <c r="C114" t="s">
        <v>290</v>
      </c>
      <c r="D114" t="s">
        <v>444</v>
      </c>
      <c r="E114" t="s">
        <v>888</v>
      </c>
      <c r="F114" t="s">
        <v>706</v>
      </c>
      <c r="G114" t="s">
        <v>798</v>
      </c>
    </row>
    <row r="115" spans="1:7" x14ac:dyDescent="0.2">
      <c r="A115" s="1" t="s">
        <v>133</v>
      </c>
      <c r="B115" s="1" t="s">
        <v>167</v>
      </c>
      <c r="C115" t="s">
        <v>290</v>
      </c>
      <c r="D115" t="s">
        <v>451</v>
      </c>
      <c r="E115" t="s">
        <v>889</v>
      </c>
      <c r="F115" t="s">
        <v>714</v>
      </c>
      <c r="G115" t="s">
        <v>798</v>
      </c>
    </row>
    <row r="116" spans="1:7" x14ac:dyDescent="0.2">
      <c r="A116" s="1" t="s">
        <v>133</v>
      </c>
      <c r="B116" s="1" t="s">
        <v>171</v>
      </c>
      <c r="C116" t="s">
        <v>290</v>
      </c>
      <c r="D116" t="s">
        <v>455</v>
      </c>
      <c r="E116" t="s">
        <v>890</v>
      </c>
      <c r="F116" t="s">
        <v>718</v>
      </c>
      <c r="G116" t="s">
        <v>798</v>
      </c>
    </row>
    <row r="117" spans="1:7" x14ac:dyDescent="0.2">
      <c r="A117" s="1" t="s">
        <v>47</v>
      </c>
      <c r="B117" s="1" t="s">
        <v>56</v>
      </c>
      <c r="C117" t="s">
        <v>287</v>
      </c>
      <c r="D117" t="s">
        <v>363</v>
      </c>
      <c r="E117" t="s">
        <v>891</v>
      </c>
      <c r="F117" t="s">
        <v>608</v>
      </c>
      <c r="G117" t="s">
        <v>798</v>
      </c>
    </row>
    <row r="118" spans="1:7" x14ac:dyDescent="0.2">
      <c r="A118" s="1" t="s">
        <v>133</v>
      </c>
      <c r="B118" s="1" t="s">
        <v>201</v>
      </c>
      <c r="C118" t="s">
        <v>312</v>
      </c>
      <c r="D118" t="s">
        <v>479</v>
      </c>
      <c r="E118" t="s">
        <v>1015</v>
      </c>
      <c r="F118" t="s">
        <v>749</v>
      </c>
      <c r="G118" t="s">
        <v>798</v>
      </c>
    </row>
    <row r="119" spans="1:7" x14ac:dyDescent="0.2">
      <c r="A119" s="1" t="s">
        <v>47</v>
      </c>
      <c r="B119" s="1" t="s">
        <v>48</v>
      </c>
      <c r="C119" t="s">
        <v>282</v>
      </c>
      <c r="D119" t="s">
        <v>356</v>
      </c>
      <c r="E119" t="s">
        <v>892</v>
      </c>
      <c r="F119" t="s">
        <v>600</v>
      </c>
      <c r="G119" t="s">
        <v>798</v>
      </c>
    </row>
    <row r="120" spans="1:7" x14ac:dyDescent="0.2">
      <c r="A120" s="1" t="s">
        <v>90</v>
      </c>
      <c r="B120" s="1" t="s">
        <v>103</v>
      </c>
      <c r="C120" t="s">
        <v>282</v>
      </c>
      <c r="D120" t="s">
        <v>524</v>
      </c>
      <c r="E120" t="s">
        <v>1007</v>
      </c>
      <c r="F120" t="s">
        <v>651</v>
      </c>
      <c r="G120" t="s">
        <v>798</v>
      </c>
    </row>
    <row r="121" spans="1:7" x14ac:dyDescent="0.2">
      <c r="A121" s="1" t="s">
        <v>90</v>
      </c>
      <c r="B121" s="1" t="s">
        <v>104</v>
      </c>
      <c r="C121" t="s">
        <v>282</v>
      </c>
      <c r="D121" t="s">
        <v>402</v>
      </c>
      <c r="E121" t="s">
        <v>893</v>
      </c>
      <c r="F121" t="s">
        <v>652</v>
      </c>
      <c r="G121" t="s">
        <v>798</v>
      </c>
    </row>
    <row r="122" spans="1:7" x14ac:dyDescent="0.2">
      <c r="A122" s="1" t="s">
        <v>90</v>
      </c>
      <c r="B122" s="1" t="s">
        <v>105</v>
      </c>
      <c r="C122" t="s">
        <v>282</v>
      </c>
      <c r="D122" t="s">
        <v>403</v>
      </c>
      <c r="E122" t="e">
        <v>#VALUE!</v>
      </c>
      <c r="F122" t="s">
        <v>653</v>
      </c>
      <c r="G122" t="s">
        <v>798</v>
      </c>
    </row>
    <row r="123" spans="1:7" x14ac:dyDescent="0.2">
      <c r="A123" s="1" t="s">
        <v>131</v>
      </c>
      <c r="B123" s="1" t="s">
        <v>132</v>
      </c>
      <c r="C123" t="s">
        <v>282</v>
      </c>
      <c r="D123" t="s">
        <v>423</v>
      </c>
      <c r="E123" t="s">
        <v>894</v>
      </c>
      <c r="F123" t="s">
        <v>678</v>
      </c>
      <c r="G123" t="s">
        <v>798</v>
      </c>
    </row>
    <row r="124" spans="1:7" x14ac:dyDescent="0.2">
      <c r="A124" s="1" t="s">
        <v>133</v>
      </c>
      <c r="B124" s="1" t="s">
        <v>153</v>
      </c>
      <c r="C124" t="s">
        <v>282</v>
      </c>
      <c r="D124" t="s">
        <v>438</v>
      </c>
      <c r="E124" t="s">
        <v>895</v>
      </c>
      <c r="F124" t="s">
        <v>700</v>
      </c>
      <c r="G124" t="s">
        <v>798</v>
      </c>
    </row>
    <row r="125" spans="1:7" x14ac:dyDescent="0.2">
      <c r="A125" s="1" t="s">
        <v>133</v>
      </c>
      <c r="B125" s="1" t="s">
        <v>154</v>
      </c>
      <c r="C125" t="s">
        <v>282</v>
      </c>
      <c r="D125" t="s">
        <v>439</v>
      </c>
      <c r="E125" t="s">
        <v>895</v>
      </c>
      <c r="F125" t="s">
        <v>701</v>
      </c>
      <c r="G125" t="s">
        <v>798</v>
      </c>
    </row>
    <row r="126" spans="1:7" x14ac:dyDescent="0.2">
      <c r="A126" s="1" t="s">
        <v>133</v>
      </c>
      <c r="B126" s="1" t="s">
        <v>170</v>
      </c>
      <c r="C126" t="s">
        <v>282</v>
      </c>
      <c r="D126" t="s">
        <v>454</v>
      </c>
      <c r="E126" t="s">
        <v>895</v>
      </c>
      <c r="F126" t="s">
        <v>717</v>
      </c>
      <c r="G126" t="s">
        <v>798</v>
      </c>
    </row>
    <row r="127" spans="1:7" x14ac:dyDescent="0.2">
      <c r="A127" s="1" t="s">
        <v>237</v>
      </c>
      <c r="B127" s="1" t="s">
        <v>244</v>
      </c>
      <c r="C127" t="s">
        <v>282</v>
      </c>
      <c r="D127" t="s">
        <v>505</v>
      </c>
      <c r="E127" t="s">
        <v>896</v>
      </c>
      <c r="F127" t="s">
        <v>790</v>
      </c>
      <c r="G127" t="s">
        <v>798</v>
      </c>
    </row>
    <row r="128" spans="1:7" x14ac:dyDescent="0.2">
      <c r="A128" s="1" t="s">
        <v>237</v>
      </c>
      <c r="B128" s="1" t="s">
        <v>250</v>
      </c>
      <c r="C128" t="s">
        <v>316</v>
      </c>
      <c r="D128" t="s">
        <v>509</v>
      </c>
      <c r="E128" t="s">
        <v>897</v>
      </c>
      <c r="F128" t="s">
        <v>796</v>
      </c>
      <c r="G128" t="s">
        <v>798</v>
      </c>
    </row>
    <row r="129" spans="1:7" x14ac:dyDescent="0.2">
      <c r="A129" s="1" t="s">
        <v>33</v>
      </c>
      <c r="B129" s="1" t="s">
        <v>35</v>
      </c>
      <c r="C129" t="s">
        <v>277</v>
      </c>
      <c r="D129" t="s">
        <v>349</v>
      </c>
      <c r="E129" t="s">
        <v>898</v>
      </c>
      <c r="F129" t="s">
        <v>588</v>
      </c>
      <c r="G129" t="s">
        <v>798</v>
      </c>
    </row>
    <row r="130" spans="1:7" x14ac:dyDescent="0.2">
      <c r="A130" s="1" t="s">
        <v>33</v>
      </c>
      <c r="B130" s="1" t="s">
        <v>44</v>
      </c>
      <c r="C130" t="s">
        <v>277</v>
      </c>
      <c r="D130" t="s">
        <v>355</v>
      </c>
      <c r="E130" t="s">
        <v>898</v>
      </c>
      <c r="F130" t="s">
        <v>597</v>
      </c>
      <c r="G130" t="s">
        <v>798</v>
      </c>
    </row>
    <row r="131" spans="1:7" x14ac:dyDescent="0.2">
      <c r="A131" s="1" t="s">
        <v>4</v>
      </c>
      <c r="B131" s="1" t="s">
        <v>9</v>
      </c>
      <c r="C131" t="s">
        <v>264</v>
      </c>
      <c r="D131" t="s">
        <v>329</v>
      </c>
      <c r="E131" t="s">
        <v>899</v>
      </c>
      <c r="F131" t="s">
        <v>565</v>
      </c>
      <c r="G131" t="s">
        <v>798</v>
      </c>
    </row>
    <row r="132" spans="1:7" x14ac:dyDescent="0.2">
      <c r="A132" s="1" t="s">
        <v>133</v>
      </c>
      <c r="B132" s="1" t="s">
        <v>163</v>
      </c>
      <c r="C132" t="s">
        <v>264</v>
      </c>
      <c r="D132" t="s">
        <v>447</v>
      </c>
      <c r="E132" t="s">
        <v>900</v>
      </c>
      <c r="F132" t="s">
        <v>710</v>
      </c>
      <c r="G132" t="s">
        <v>798</v>
      </c>
    </row>
    <row r="133" spans="1:7" x14ac:dyDescent="0.2">
      <c r="A133" s="1" t="s">
        <v>133</v>
      </c>
      <c r="B133" s="1" t="s">
        <v>164</v>
      </c>
      <c r="C133" t="s">
        <v>264</v>
      </c>
      <c r="D133" t="s">
        <v>448</v>
      </c>
      <c r="E133" t="s">
        <v>900</v>
      </c>
      <c r="F133" t="s">
        <v>711</v>
      </c>
      <c r="G133" t="s">
        <v>798</v>
      </c>
    </row>
    <row r="134" spans="1:7" x14ac:dyDescent="0.2">
      <c r="A134" s="1" t="s">
        <v>90</v>
      </c>
      <c r="B134" s="1" t="s">
        <v>121</v>
      </c>
      <c r="C134" t="s">
        <v>301</v>
      </c>
      <c r="D134" t="s">
        <v>418</v>
      </c>
      <c r="E134" t="s">
        <v>901</v>
      </c>
      <c r="F134" t="s">
        <v>669</v>
      </c>
      <c r="G134" t="s">
        <v>798</v>
      </c>
    </row>
    <row r="135" spans="1:7" x14ac:dyDescent="0.2">
      <c r="A135" s="1" t="s">
        <v>124</v>
      </c>
      <c r="B135" s="1" t="s">
        <v>128</v>
      </c>
      <c r="C135" t="s">
        <v>301</v>
      </c>
      <c r="D135" t="s">
        <v>422</v>
      </c>
      <c r="E135" t="s">
        <v>902</v>
      </c>
      <c r="F135" t="s">
        <v>675</v>
      </c>
      <c r="G135" t="s">
        <v>798</v>
      </c>
    </row>
    <row r="136" spans="1:7" x14ac:dyDescent="0.2">
      <c r="A136" s="1" t="s">
        <v>202</v>
      </c>
      <c r="B136" s="1" t="s">
        <v>235</v>
      </c>
      <c r="C136" t="s">
        <v>301</v>
      </c>
      <c r="D136" t="s">
        <v>502</v>
      </c>
      <c r="E136" t="s">
        <v>903</v>
      </c>
      <c r="F136" t="s">
        <v>782</v>
      </c>
      <c r="G136" t="s">
        <v>798</v>
      </c>
    </row>
    <row r="137" spans="1:7" x14ac:dyDescent="0.2">
      <c r="A137" s="1" t="s">
        <v>33</v>
      </c>
      <c r="B137" s="1" t="s">
        <v>34</v>
      </c>
      <c r="C137" t="s">
        <v>276</v>
      </c>
      <c r="D137" t="s">
        <v>348</v>
      </c>
      <c r="E137" t="s">
        <v>904</v>
      </c>
      <c r="F137" t="s">
        <v>587</v>
      </c>
      <c r="G137" t="s">
        <v>798</v>
      </c>
    </row>
    <row r="138" spans="1:7" x14ac:dyDescent="0.2">
      <c r="A138" s="1" t="s">
        <v>47</v>
      </c>
      <c r="B138" s="1" t="s">
        <v>51</v>
      </c>
      <c r="C138" t="s">
        <v>285</v>
      </c>
      <c r="D138" t="s">
        <v>359</v>
      </c>
      <c r="E138" t="s">
        <v>905</v>
      </c>
      <c r="F138" t="s">
        <v>603</v>
      </c>
      <c r="G138" t="s">
        <v>798</v>
      </c>
    </row>
    <row r="139" spans="1:7" x14ac:dyDescent="0.2">
      <c r="A139" s="1" t="s">
        <v>90</v>
      </c>
      <c r="B139" s="1" t="s">
        <v>119</v>
      </c>
      <c r="C139" t="s">
        <v>300</v>
      </c>
      <c r="D139" t="s">
        <v>416</v>
      </c>
      <c r="E139" t="s">
        <v>906</v>
      </c>
      <c r="F139" t="s">
        <v>667</v>
      </c>
      <c r="G139" t="s">
        <v>798</v>
      </c>
    </row>
    <row r="140" spans="1:7" x14ac:dyDescent="0.2">
      <c r="A140" s="1" t="s">
        <v>90</v>
      </c>
      <c r="B140" s="1" t="s">
        <v>120</v>
      </c>
      <c r="C140" t="s">
        <v>300</v>
      </c>
      <c r="D140" t="s">
        <v>417</v>
      </c>
      <c r="E140" t="s">
        <v>907</v>
      </c>
      <c r="F140" t="s">
        <v>668</v>
      </c>
      <c r="G140" t="s">
        <v>798</v>
      </c>
    </row>
    <row r="141" spans="1:7" x14ac:dyDescent="0.2">
      <c r="A141" s="1" t="s">
        <v>202</v>
      </c>
      <c r="B141" s="1" t="s">
        <v>229</v>
      </c>
      <c r="C141" t="s">
        <v>300</v>
      </c>
      <c r="D141" t="s">
        <v>496</v>
      </c>
      <c r="E141" t="s">
        <v>908</v>
      </c>
      <c r="F141" t="s">
        <v>776</v>
      </c>
      <c r="G141" t="s">
        <v>798</v>
      </c>
    </row>
    <row r="142" spans="1:7" x14ac:dyDescent="0.2">
      <c r="A142" s="1" t="s">
        <v>47</v>
      </c>
      <c r="B142" s="1" t="s">
        <v>52</v>
      </c>
      <c r="C142" t="s">
        <v>286</v>
      </c>
      <c r="D142" t="s">
        <v>360</v>
      </c>
      <c r="E142" t="s">
        <v>909</v>
      </c>
      <c r="F142" t="s">
        <v>604</v>
      </c>
      <c r="G142" t="s">
        <v>798</v>
      </c>
    </row>
    <row r="143" spans="1:7" x14ac:dyDescent="0.2">
      <c r="A143" s="1" t="s">
        <v>47</v>
      </c>
      <c r="B143" s="1" t="s">
        <v>53</v>
      </c>
      <c r="C143" t="s">
        <v>286</v>
      </c>
      <c r="D143" t="s">
        <v>361</v>
      </c>
      <c r="E143" t="s">
        <v>910</v>
      </c>
      <c r="F143" t="s">
        <v>605</v>
      </c>
      <c r="G143" t="s">
        <v>798</v>
      </c>
    </row>
    <row r="144" spans="1:7" x14ac:dyDescent="0.2">
      <c r="A144" s="1" t="s">
        <v>47</v>
      </c>
      <c r="B144" s="1" t="s">
        <v>54</v>
      </c>
      <c r="C144" t="s">
        <v>286</v>
      </c>
      <c r="D144" t="s">
        <v>362</v>
      </c>
      <c r="E144" t="s">
        <v>911</v>
      </c>
      <c r="F144" t="s">
        <v>606</v>
      </c>
      <c r="G144" t="s">
        <v>798</v>
      </c>
    </row>
    <row r="145" spans="1:7" x14ac:dyDescent="0.2">
      <c r="A145" s="1" t="s">
        <v>67</v>
      </c>
      <c r="B145" s="1" t="s">
        <v>71</v>
      </c>
      <c r="C145" t="s">
        <v>286</v>
      </c>
      <c r="D145" t="s">
        <v>377</v>
      </c>
      <c r="E145" t="s">
        <v>912</v>
      </c>
      <c r="F145" t="s">
        <v>622</v>
      </c>
      <c r="G145" t="s">
        <v>798</v>
      </c>
    </row>
    <row r="146" spans="1:7" x14ac:dyDescent="0.2">
      <c r="A146" s="1" t="s">
        <v>73</v>
      </c>
      <c r="B146" s="1" t="s">
        <v>74</v>
      </c>
      <c r="C146" t="s">
        <v>286</v>
      </c>
      <c r="D146" t="s">
        <v>379</v>
      </c>
      <c r="E146" t="s">
        <v>913</v>
      </c>
      <c r="F146" t="s">
        <v>624</v>
      </c>
      <c r="G146" t="s">
        <v>798</v>
      </c>
    </row>
    <row r="147" spans="1:7" x14ac:dyDescent="0.2">
      <c r="A147" s="1" t="s">
        <v>73</v>
      </c>
      <c r="B147" s="1" t="s">
        <v>75</v>
      </c>
      <c r="C147" t="s">
        <v>286</v>
      </c>
      <c r="D147" t="s">
        <v>380</v>
      </c>
      <c r="E147" t="s">
        <v>914</v>
      </c>
      <c r="F147" t="s">
        <v>625</v>
      </c>
      <c r="G147" t="s">
        <v>798</v>
      </c>
    </row>
    <row r="148" spans="1:7" x14ac:dyDescent="0.2">
      <c r="A148" s="1" t="s">
        <v>73</v>
      </c>
      <c r="B148" s="1" t="s">
        <v>76</v>
      </c>
      <c r="C148" t="s">
        <v>286</v>
      </c>
      <c r="D148" t="s">
        <v>381</v>
      </c>
      <c r="E148" t="s">
        <v>915</v>
      </c>
      <c r="F148" t="s">
        <v>626</v>
      </c>
      <c r="G148" t="s">
        <v>798</v>
      </c>
    </row>
    <row r="149" spans="1:7" x14ac:dyDescent="0.2">
      <c r="A149" s="1" t="s">
        <v>73</v>
      </c>
      <c r="B149" s="1" t="s">
        <v>77</v>
      </c>
      <c r="C149" t="s">
        <v>286</v>
      </c>
      <c r="D149" t="s">
        <v>382</v>
      </c>
      <c r="E149" t="s">
        <v>916</v>
      </c>
      <c r="F149" t="s">
        <v>627</v>
      </c>
      <c r="G149" t="s">
        <v>798</v>
      </c>
    </row>
    <row r="150" spans="1:7" x14ac:dyDescent="0.2">
      <c r="A150" s="1" t="s">
        <v>79</v>
      </c>
      <c r="B150" s="1" t="s">
        <v>80</v>
      </c>
      <c r="C150" t="s">
        <v>286</v>
      </c>
      <c r="D150" t="s">
        <v>384</v>
      </c>
      <c r="E150" t="s">
        <v>917</v>
      </c>
      <c r="F150" t="s">
        <v>629</v>
      </c>
      <c r="G150" t="s">
        <v>798</v>
      </c>
    </row>
    <row r="151" spans="1:7" x14ac:dyDescent="0.2">
      <c r="A151" s="1" t="s">
        <v>79</v>
      </c>
      <c r="B151" s="1" t="s">
        <v>81</v>
      </c>
      <c r="C151" t="s">
        <v>286</v>
      </c>
      <c r="D151" t="s">
        <v>385</v>
      </c>
      <c r="E151" t="s">
        <v>918</v>
      </c>
      <c r="F151" t="s">
        <v>630</v>
      </c>
      <c r="G151" t="s">
        <v>798</v>
      </c>
    </row>
    <row r="152" spans="1:7" x14ac:dyDescent="0.2">
      <c r="A152" s="1" t="s">
        <v>79</v>
      </c>
      <c r="B152" s="1" t="s">
        <v>82</v>
      </c>
      <c r="C152" t="s">
        <v>286</v>
      </c>
      <c r="D152" t="s">
        <v>386</v>
      </c>
      <c r="E152" t="s">
        <v>919</v>
      </c>
      <c r="F152" t="s">
        <v>631</v>
      </c>
      <c r="G152" t="s">
        <v>798</v>
      </c>
    </row>
    <row r="153" spans="1:7" x14ac:dyDescent="0.2">
      <c r="A153" s="1" t="s">
        <v>79</v>
      </c>
      <c r="B153" s="1" t="s">
        <v>83</v>
      </c>
      <c r="C153" t="s">
        <v>286</v>
      </c>
      <c r="D153" t="s">
        <v>387</v>
      </c>
      <c r="E153" t="s">
        <v>920</v>
      </c>
      <c r="F153" t="s">
        <v>632</v>
      </c>
      <c r="G153" t="s">
        <v>798</v>
      </c>
    </row>
    <row r="154" spans="1:7" x14ac:dyDescent="0.2">
      <c r="A154" s="1" t="s">
        <v>133</v>
      </c>
      <c r="B154" s="1" t="s">
        <v>152</v>
      </c>
      <c r="C154" t="s">
        <v>286</v>
      </c>
      <c r="D154" t="s">
        <v>437</v>
      </c>
      <c r="E154" t="s">
        <v>1013</v>
      </c>
      <c r="F154" t="s">
        <v>699</v>
      </c>
      <c r="G154" t="s">
        <v>798</v>
      </c>
    </row>
    <row r="155" spans="1:7" x14ac:dyDescent="0.2">
      <c r="A155" s="1" t="s">
        <v>17</v>
      </c>
      <c r="B155" s="1" t="s">
        <v>24</v>
      </c>
      <c r="C155" t="s">
        <v>274</v>
      </c>
      <c r="D155" t="s">
        <v>342</v>
      </c>
      <c r="E155" t="s">
        <v>921</v>
      </c>
      <c r="F155" t="s">
        <v>579</v>
      </c>
      <c r="G155" t="s">
        <v>798</v>
      </c>
    </row>
    <row r="156" spans="1:7" x14ac:dyDescent="0.2">
      <c r="A156" s="1" t="s">
        <v>17</v>
      </c>
      <c r="B156" s="1" t="s">
        <v>26</v>
      </c>
      <c r="C156" t="s">
        <v>274</v>
      </c>
      <c r="D156" t="s">
        <v>344</v>
      </c>
      <c r="E156" t="s">
        <v>921</v>
      </c>
      <c r="F156" t="s">
        <v>581</v>
      </c>
      <c r="G156" t="s">
        <v>798</v>
      </c>
    </row>
    <row r="157" spans="1:7" x14ac:dyDescent="0.2">
      <c r="A157" s="1" t="s">
        <v>17</v>
      </c>
      <c r="B157" s="1" t="s">
        <v>27</v>
      </c>
      <c r="C157" t="s">
        <v>274</v>
      </c>
      <c r="D157" t="s">
        <v>345</v>
      </c>
      <c r="E157" t="s">
        <v>921</v>
      </c>
      <c r="F157" t="s">
        <v>582</v>
      </c>
      <c r="G157" t="s">
        <v>798</v>
      </c>
    </row>
    <row r="158" spans="1:7" x14ac:dyDescent="0.2">
      <c r="A158" s="1" t="s">
        <v>17</v>
      </c>
      <c r="B158" s="1" t="s">
        <v>18</v>
      </c>
      <c r="C158" t="s">
        <v>270</v>
      </c>
      <c r="D158" t="s">
        <v>336</v>
      </c>
      <c r="E158" t="s">
        <v>922</v>
      </c>
      <c r="F158" t="s">
        <v>573</v>
      </c>
      <c r="G158" t="s">
        <v>798</v>
      </c>
    </row>
    <row r="159" spans="1:7" x14ac:dyDescent="0.2">
      <c r="A159" s="1" t="s">
        <v>17</v>
      </c>
      <c r="B159" s="1" t="s">
        <v>22</v>
      </c>
      <c r="C159" t="s">
        <v>272</v>
      </c>
      <c r="D159" t="s">
        <v>340</v>
      </c>
      <c r="E159" t="s">
        <v>923</v>
      </c>
      <c r="F159" t="s">
        <v>577</v>
      </c>
      <c r="G159" t="s">
        <v>798</v>
      </c>
    </row>
    <row r="160" spans="1:7" x14ac:dyDescent="0.2">
      <c r="A160" s="1" t="s">
        <v>202</v>
      </c>
      <c r="B160" s="1" t="s">
        <v>233</v>
      </c>
      <c r="C160" t="s">
        <v>272</v>
      </c>
      <c r="D160" t="s">
        <v>500</v>
      </c>
      <c r="E160" t="s">
        <v>924</v>
      </c>
      <c r="F160" t="s">
        <v>780</v>
      </c>
      <c r="G160" t="s">
        <v>798</v>
      </c>
    </row>
    <row r="161" spans="1:7" x14ac:dyDescent="0.2">
      <c r="A161" s="1" t="s">
        <v>47</v>
      </c>
      <c r="B161" s="1" t="s">
        <v>57</v>
      </c>
      <c r="C161" t="s">
        <v>288</v>
      </c>
      <c r="D161" t="s">
        <v>364</v>
      </c>
      <c r="E161" t="s">
        <v>925</v>
      </c>
      <c r="F161" t="s">
        <v>609</v>
      </c>
      <c r="G161" t="s">
        <v>798</v>
      </c>
    </row>
    <row r="162" spans="1:7" x14ac:dyDescent="0.2">
      <c r="A162" s="1" t="s">
        <v>79</v>
      </c>
      <c r="B162" s="1" t="s">
        <v>88</v>
      </c>
      <c r="C162" t="s">
        <v>288</v>
      </c>
      <c r="D162" t="s">
        <v>390</v>
      </c>
      <c r="E162" t="s">
        <v>926</v>
      </c>
      <c r="F162" t="s">
        <v>637</v>
      </c>
      <c r="G162" t="s">
        <v>798</v>
      </c>
    </row>
    <row r="163" spans="1:7" x14ac:dyDescent="0.2">
      <c r="A163" s="1" t="s">
        <v>90</v>
      </c>
      <c r="B163" s="1" t="s">
        <v>106</v>
      </c>
      <c r="C163" t="s">
        <v>288</v>
      </c>
      <c r="D163" t="s">
        <v>404</v>
      </c>
      <c r="E163" t="s">
        <v>927</v>
      </c>
      <c r="F163" t="s">
        <v>654</v>
      </c>
      <c r="G163" t="s">
        <v>798</v>
      </c>
    </row>
    <row r="164" spans="1:7" x14ac:dyDescent="0.2">
      <c r="A164" s="1" t="s">
        <v>90</v>
      </c>
      <c r="B164" s="1" t="s">
        <v>107</v>
      </c>
      <c r="C164" t="s">
        <v>288</v>
      </c>
      <c r="D164" t="s">
        <v>405</v>
      </c>
      <c r="E164" t="s">
        <v>928</v>
      </c>
      <c r="F164" t="s">
        <v>655</v>
      </c>
      <c r="G164" t="s">
        <v>798</v>
      </c>
    </row>
    <row r="165" spans="1:7" x14ac:dyDescent="0.2">
      <c r="A165" s="1" t="s">
        <v>90</v>
      </c>
      <c r="B165" s="1" t="s">
        <v>108</v>
      </c>
      <c r="C165" t="s">
        <v>288</v>
      </c>
      <c r="D165" t="s">
        <v>406</v>
      </c>
      <c r="E165" t="s">
        <v>929</v>
      </c>
      <c r="F165" t="s">
        <v>656</v>
      </c>
      <c r="G165" t="s">
        <v>798</v>
      </c>
    </row>
    <row r="166" spans="1:7" x14ac:dyDescent="0.2">
      <c r="A166" s="1" t="s">
        <v>133</v>
      </c>
      <c r="B166" s="1" t="s">
        <v>173</v>
      </c>
      <c r="C166" t="s">
        <v>288</v>
      </c>
      <c r="D166" t="s">
        <v>457</v>
      </c>
      <c r="E166" t="s">
        <v>930</v>
      </c>
      <c r="F166" t="s">
        <v>720</v>
      </c>
      <c r="G166" t="s">
        <v>798</v>
      </c>
    </row>
    <row r="167" spans="1:7" x14ac:dyDescent="0.2">
      <c r="A167" s="1" t="s">
        <v>133</v>
      </c>
      <c r="B167" s="1" t="s">
        <v>174</v>
      </c>
      <c r="C167" t="s">
        <v>288</v>
      </c>
      <c r="D167" t="s">
        <v>458</v>
      </c>
      <c r="E167" t="s">
        <v>931</v>
      </c>
      <c r="F167" t="s">
        <v>721</v>
      </c>
      <c r="G167" t="s">
        <v>798</v>
      </c>
    </row>
    <row r="168" spans="1:7" x14ac:dyDescent="0.2">
      <c r="A168" s="1" t="s">
        <v>133</v>
      </c>
      <c r="B168" s="1" t="s">
        <v>175</v>
      </c>
      <c r="C168" t="s">
        <v>288</v>
      </c>
      <c r="D168" t="s">
        <v>459</v>
      </c>
      <c r="E168" t="s">
        <v>932</v>
      </c>
      <c r="F168" t="s">
        <v>722</v>
      </c>
      <c r="G168" t="s">
        <v>798</v>
      </c>
    </row>
    <row r="169" spans="1:7" x14ac:dyDescent="0.2">
      <c r="A169" s="1" t="s">
        <v>133</v>
      </c>
      <c r="B169" s="1" t="s">
        <v>176</v>
      </c>
      <c r="C169" t="s">
        <v>288</v>
      </c>
      <c r="D169" t="s">
        <v>460</v>
      </c>
      <c r="E169" t="s">
        <v>933</v>
      </c>
      <c r="F169" t="s">
        <v>723</v>
      </c>
      <c r="G169" t="s">
        <v>798</v>
      </c>
    </row>
    <row r="170" spans="1:7" x14ac:dyDescent="0.2">
      <c r="A170" s="1" t="s">
        <v>133</v>
      </c>
      <c r="B170" s="1" t="s">
        <v>177</v>
      </c>
      <c r="C170" t="s">
        <v>288</v>
      </c>
      <c r="D170" t="s">
        <v>461</v>
      </c>
      <c r="E170" t="s">
        <v>934</v>
      </c>
      <c r="F170" t="s">
        <v>724</v>
      </c>
      <c r="G170" t="s">
        <v>798</v>
      </c>
    </row>
    <row r="171" spans="1:7" x14ac:dyDescent="0.2">
      <c r="A171" s="1" t="s">
        <v>133</v>
      </c>
      <c r="B171" s="1" t="s">
        <v>178</v>
      </c>
      <c r="C171" t="s">
        <v>288</v>
      </c>
      <c r="D171" t="s">
        <v>462</v>
      </c>
      <c r="E171" t="s">
        <v>935</v>
      </c>
      <c r="F171" t="s">
        <v>725</v>
      </c>
      <c r="G171" t="s">
        <v>798</v>
      </c>
    </row>
    <row r="172" spans="1:7" x14ac:dyDescent="0.2">
      <c r="A172" s="1" t="s">
        <v>133</v>
      </c>
      <c r="B172" s="1" t="s">
        <v>179</v>
      </c>
      <c r="C172" t="s">
        <v>288</v>
      </c>
      <c r="D172" t="s">
        <v>463</v>
      </c>
      <c r="E172" t="s">
        <v>936</v>
      </c>
      <c r="F172" t="s">
        <v>726</v>
      </c>
      <c r="G172" t="s">
        <v>798</v>
      </c>
    </row>
    <row r="173" spans="1:7" x14ac:dyDescent="0.2">
      <c r="A173" s="1" t="s">
        <v>133</v>
      </c>
      <c r="B173" s="1" t="s">
        <v>180</v>
      </c>
      <c r="C173" t="s">
        <v>288</v>
      </c>
      <c r="D173" t="s">
        <v>464</v>
      </c>
      <c r="E173" t="s">
        <v>937</v>
      </c>
      <c r="F173" t="s">
        <v>727</v>
      </c>
      <c r="G173" t="s">
        <v>798</v>
      </c>
    </row>
    <row r="174" spans="1:7" x14ac:dyDescent="0.2">
      <c r="A174" s="1" t="s">
        <v>133</v>
      </c>
      <c r="B174" s="1" t="s">
        <v>181</v>
      </c>
      <c r="C174" t="s">
        <v>288</v>
      </c>
      <c r="D174" t="s">
        <v>465</v>
      </c>
      <c r="E174" t="s">
        <v>938</v>
      </c>
      <c r="F174" t="s">
        <v>728</v>
      </c>
      <c r="G174" t="s">
        <v>798</v>
      </c>
    </row>
    <row r="175" spans="1:7" x14ac:dyDescent="0.2">
      <c r="A175" s="1" t="s">
        <v>133</v>
      </c>
      <c r="B175" s="1" t="s">
        <v>182</v>
      </c>
      <c r="C175" t="s">
        <v>288</v>
      </c>
      <c r="D175" t="s">
        <v>466</v>
      </c>
      <c r="E175" t="s">
        <v>939</v>
      </c>
      <c r="F175" t="s">
        <v>729</v>
      </c>
      <c r="G175" t="s">
        <v>798</v>
      </c>
    </row>
    <row r="176" spans="1:7" x14ac:dyDescent="0.2">
      <c r="A176" s="1" t="s">
        <v>133</v>
      </c>
      <c r="B176" s="1" t="s">
        <v>183</v>
      </c>
      <c r="C176" t="s">
        <v>288</v>
      </c>
      <c r="D176" t="s">
        <v>467</v>
      </c>
      <c r="E176" t="s">
        <v>933</v>
      </c>
      <c r="F176" t="s">
        <v>730</v>
      </c>
      <c r="G176" t="s">
        <v>798</v>
      </c>
    </row>
    <row r="177" spans="1:7" x14ac:dyDescent="0.2">
      <c r="A177" s="1" t="s">
        <v>202</v>
      </c>
      <c r="B177" s="1" t="s">
        <v>234</v>
      </c>
      <c r="C177" t="s">
        <v>288</v>
      </c>
      <c r="D177" t="s">
        <v>501</v>
      </c>
      <c r="E177" t="s">
        <v>940</v>
      </c>
      <c r="F177" t="s">
        <v>781</v>
      </c>
      <c r="G177" t="s">
        <v>798</v>
      </c>
    </row>
    <row r="178" spans="1:7" x14ac:dyDescent="0.2">
      <c r="A178" s="1" t="s">
        <v>4</v>
      </c>
      <c r="B178" s="1" t="s">
        <v>15</v>
      </c>
      <c r="C178" t="s">
        <v>253</v>
      </c>
      <c r="D178" t="s">
        <v>334</v>
      </c>
      <c r="E178" t="s">
        <v>941</v>
      </c>
      <c r="F178" t="s">
        <v>571</v>
      </c>
      <c r="G178" t="s">
        <v>798</v>
      </c>
    </row>
    <row r="179" spans="1:7" x14ac:dyDescent="0.2">
      <c r="A179" s="1" t="s">
        <v>124</v>
      </c>
      <c r="B179" s="1" t="s">
        <v>129</v>
      </c>
      <c r="C179" t="s">
        <v>253</v>
      </c>
      <c r="D179" t="s">
        <v>527</v>
      </c>
      <c r="E179" t="s">
        <v>942</v>
      </c>
      <c r="F179" t="s">
        <v>676</v>
      </c>
      <c r="G179" t="s">
        <v>798</v>
      </c>
    </row>
    <row r="180" spans="1:7" x14ac:dyDescent="0.2">
      <c r="A180" s="1" t="s">
        <v>4</v>
      </c>
      <c r="B180" s="1" t="s">
        <v>14</v>
      </c>
      <c r="C180" t="s">
        <v>252</v>
      </c>
      <c r="D180" t="s">
        <v>513</v>
      </c>
      <c r="E180" t="s">
        <v>943</v>
      </c>
      <c r="F180" t="s">
        <v>570</v>
      </c>
      <c r="G180" t="s">
        <v>798</v>
      </c>
    </row>
    <row r="181" spans="1:7" x14ac:dyDescent="0.2">
      <c r="A181" s="1" t="s">
        <v>47</v>
      </c>
      <c r="B181" s="1" t="s">
        <v>50</v>
      </c>
      <c r="C181" t="s">
        <v>284</v>
      </c>
      <c r="D181" t="s">
        <v>358</v>
      </c>
      <c r="E181" t="s">
        <v>944</v>
      </c>
      <c r="F181" t="s">
        <v>602</v>
      </c>
      <c r="G181" t="s">
        <v>798</v>
      </c>
    </row>
    <row r="182" spans="1:7" x14ac:dyDescent="0.2">
      <c r="A182" s="1" t="s">
        <v>67</v>
      </c>
      <c r="B182" s="1" t="s">
        <v>72</v>
      </c>
      <c r="C182" t="s">
        <v>284</v>
      </c>
      <c r="D182" t="s">
        <v>378</v>
      </c>
      <c r="E182" t="s">
        <v>945</v>
      </c>
      <c r="F182" t="s">
        <v>623</v>
      </c>
      <c r="G182" t="s">
        <v>798</v>
      </c>
    </row>
    <row r="183" spans="1:7" x14ac:dyDescent="0.2">
      <c r="A183" s="1" t="s">
        <v>73</v>
      </c>
      <c r="B183" s="1" t="s">
        <v>78</v>
      </c>
      <c r="C183" t="s">
        <v>284</v>
      </c>
      <c r="D183" t="s">
        <v>383</v>
      </c>
      <c r="E183" t="s">
        <v>946</v>
      </c>
      <c r="F183" t="s">
        <v>628</v>
      </c>
      <c r="G183" t="s">
        <v>798</v>
      </c>
    </row>
    <row r="184" spans="1:7" x14ac:dyDescent="0.2">
      <c r="A184" s="1" t="s">
        <v>79</v>
      </c>
      <c r="B184" s="1" t="s">
        <v>84</v>
      </c>
      <c r="C184" t="s">
        <v>284</v>
      </c>
      <c r="D184" t="s">
        <v>388</v>
      </c>
      <c r="E184" t="s">
        <v>947</v>
      </c>
      <c r="F184" t="s">
        <v>633</v>
      </c>
      <c r="G184" t="s">
        <v>798</v>
      </c>
    </row>
    <row r="185" spans="1:7" x14ac:dyDescent="0.2">
      <c r="A185" s="1" t="s">
        <v>90</v>
      </c>
      <c r="B185" s="1" t="s">
        <v>96</v>
      </c>
      <c r="C185" t="s">
        <v>284</v>
      </c>
      <c r="D185" t="s">
        <v>397</v>
      </c>
      <c r="E185" t="s">
        <v>948</v>
      </c>
      <c r="F185" t="s">
        <v>644</v>
      </c>
      <c r="G185" t="s">
        <v>798</v>
      </c>
    </row>
    <row r="186" spans="1:7" x14ac:dyDescent="0.2">
      <c r="A186" s="1" t="s">
        <v>133</v>
      </c>
      <c r="B186" s="1" t="s">
        <v>146</v>
      </c>
      <c r="C186" t="s">
        <v>284</v>
      </c>
      <c r="D186" t="s">
        <v>431</v>
      </c>
      <c r="E186" t="s">
        <v>949</v>
      </c>
      <c r="F186" t="s">
        <v>692</v>
      </c>
      <c r="G186" t="s">
        <v>798</v>
      </c>
    </row>
    <row r="187" spans="1:7" x14ac:dyDescent="0.2">
      <c r="A187" s="1" t="s">
        <v>133</v>
      </c>
      <c r="B187" s="1" t="s">
        <v>147</v>
      </c>
      <c r="C187" t="s">
        <v>284</v>
      </c>
      <c r="D187" t="s">
        <v>432</v>
      </c>
      <c r="E187" t="s">
        <v>950</v>
      </c>
      <c r="F187" t="s">
        <v>693</v>
      </c>
      <c r="G187" t="s">
        <v>798</v>
      </c>
    </row>
    <row r="188" spans="1:7" x14ac:dyDescent="0.2">
      <c r="A188" s="1" t="s">
        <v>133</v>
      </c>
      <c r="B188" s="1" t="s">
        <v>148</v>
      </c>
      <c r="C188" t="s">
        <v>284</v>
      </c>
      <c r="D188" t="s">
        <v>433</v>
      </c>
      <c r="E188" t="s">
        <v>951</v>
      </c>
      <c r="F188" t="s">
        <v>694</v>
      </c>
      <c r="G188" t="s">
        <v>798</v>
      </c>
    </row>
    <row r="189" spans="1:7" x14ac:dyDescent="0.2">
      <c r="A189" s="1" t="s">
        <v>133</v>
      </c>
      <c r="B189" s="1" t="s">
        <v>149</v>
      </c>
      <c r="C189" t="s">
        <v>284</v>
      </c>
      <c r="D189" t="s">
        <v>434</v>
      </c>
      <c r="E189" t="s">
        <v>952</v>
      </c>
      <c r="F189" t="s">
        <v>695</v>
      </c>
      <c r="G189" t="s">
        <v>798</v>
      </c>
    </row>
    <row r="190" spans="1:7" x14ac:dyDescent="0.2">
      <c r="A190" s="1" t="s">
        <v>133</v>
      </c>
      <c r="B190" s="1" t="s">
        <v>150</v>
      </c>
      <c r="C190" t="s">
        <v>284</v>
      </c>
      <c r="D190" t="s">
        <v>435</v>
      </c>
      <c r="E190" t="s">
        <v>953</v>
      </c>
      <c r="F190" t="s">
        <v>696</v>
      </c>
      <c r="G190" t="s">
        <v>798</v>
      </c>
    </row>
    <row r="191" spans="1:7" x14ac:dyDescent="0.2">
      <c r="A191" s="1" t="s">
        <v>133</v>
      </c>
      <c r="B191" s="1" t="s">
        <v>151</v>
      </c>
      <c r="C191" t="s">
        <v>284</v>
      </c>
      <c r="D191" t="s">
        <v>436</v>
      </c>
      <c r="E191" t="s">
        <v>954</v>
      </c>
      <c r="F191" t="s">
        <v>697</v>
      </c>
      <c r="G191" t="s">
        <v>798</v>
      </c>
    </row>
    <row r="192" spans="1:7" x14ac:dyDescent="0.2">
      <c r="A192" s="1" t="s">
        <v>202</v>
      </c>
      <c r="B192" s="1" t="s">
        <v>221</v>
      </c>
      <c r="C192" t="s">
        <v>284</v>
      </c>
      <c r="D192" t="s">
        <v>488</v>
      </c>
      <c r="E192" t="s">
        <v>955</v>
      </c>
      <c r="F192" t="s">
        <v>768</v>
      </c>
      <c r="G192" t="s">
        <v>798</v>
      </c>
    </row>
    <row r="193" spans="1:7" x14ac:dyDescent="0.2">
      <c r="A193" s="1" t="s">
        <v>202</v>
      </c>
      <c r="B193" s="1" t="s">
        <v>222</v>
      </c>
      <c r="C193" t="s">
        <v>284</v>
      </c>
      <c r="D193" t="s">
        <v>489</v>
      </c>
      <c r="E193" t="s">
        <v>956</v>
      </c>
      <c r="F193" t="s">
        <v>769</v>
      </c>
      <c r="G193" t="s">
        <v>798</v>
      </c>
    </row>
    <row r="194" spans="1:7" x14ac:dyDescent="0.2">
      <c r="A194" s="1" t="s">
        <v>237</v>
      </c>
      <c r="B194" s="1" t="s">
        <v>247</v>
      </c>
      <c r="C194" t="s">
        <v>284</v>
      </c>
      <c r="D194" t="s">
        <v>506</v>
      </c>
      <c r="E194" t="s">
        <v>957</v>
      </c>
      <c r="F194" t="s">
        <v>793</v>
      </c>
      <c r="G194" t="s">
        <v>798</v>
      </c>
    </row>
    <row r="195" spans="1:7" x14ac:dyDescent="0.2">
      <c r="A195" s="1" t="s">
        <v>237</v>
      </c>
      <c r="B195" s="1" t="s">
        <v>249</v>
      </c>
      <c r="C195" t="s">
        <v>284</v>
      </c>
      <c r="D195" t="s">
        <v>508</v>
      </c>
      <c r="E195" t="s">
        <v>958</v>
      </c>
      <c r="F195" t="s">
        <v>795</v>
      </c>
      <c r="G195" t="s">
        <v>798</v>
      </c>
    </row>
    <row r="196" spans="1:7" x14ac:dyDescent="0.2">
      <c r="A196" s="1" t="s">
        <v>133</v>
      </c>
      <c r="B196" s="1" t="s">
        <v>321</v>
      </c>
      <c r="C196" t="s">
        <v>323</v>
      </c>
      <c r="D196" t="s">
        <v>535</v>
      </c>
      <c r="E196" t="s">
        <v>959</v>
      </c>
      <c r="F196" t="s">
        <v>698</v>
      </c>
      <c r="G196" t="s">
        <v>798</v>
      </c>
    </row>
    <row r="197" spans="1:7" x14ac:dyDescent="0.2">
      <c r="A197" s="1" t="s">
        <v>133</v>
      </c>
      <c r="B197" s="1" t="s">
        <v>322</v>
      </c>
      <c r="C197" t="s">
        <v>323</v>
      </c>
      <c r="D197" t="s">
        <v>540</v>
      </c>
      <c r="E197" t="s">
        <v>960</v>
      </c>
      <c r="F197" t="s">
        <v>736</v>
      </c>
      <c r="G197" t="s">
        <v>798</v>
      </c>
    </row>
    <row r="198" spans="1:7" x14ac:dyDescent="0.2">
      <c r="A198" s="1" t="s">
        <v>47</v>
      </c>
      <c r="B198" s="1" t="s">
        <v>63</v>
      </c>
      <c r="C198" t="s">
        <v>291</v>
      </c>
      <c r="D198" t="s">
        <v>370</v>
      </c>
      <c r="E198" t="s">
        <v>961</v>
      </c>
      <c r="F198" t="s">
        <v>615</v>
      </c>
      <c r="G198" t="s">
        <v>798</v>
      </c>
    </row>
    <row r="199" spans="1:7" x14ac:dyDescent="0.2">
      <c r="A199" s="1" t="s">
        <v>133</v>
      </c>
      <c r="B199" s="1" t="s">
        <v>165</v>
      </c>
      <c r="C199" t="s">
        <v>291</v>
      </c>
      <c r="D199" t="s">
        <v>449</v>
      </c>
      <c r="E199" t="s">
        <v>962</v>
      </c>
      <c r="F199" t="s">
        <v>712</v>
      </c>
      <c r="G199" t="s">
        <v>798</v>
      </c>
    </row>
    <row r="200" spans="1:7" x14ac:dyDescent="0.2">
      <c r="A200" s="1" t="s">
        <v>237</v>
      </c>
      <c r="B200" s="1" t="s">
        <v>238</v>
      </c>
      <c r="C200" t="s">
        <v>315</v>
      </c>
      <c r="D200" t="s">
        <v>504</v>
      </c>
      <c r="E200" t="s">
        <v>963</v>
      </c>
      <c r="F200" t="s">
        <v>784</v>
      </c>
      <c r="G200" t="s">
        <v>798</v>
      </c>
    </row>
    <row r="201" spans="1:7" x14ac:dyDescent="0.2">
      <c r="A201" s="1" t="s">
        <v>202</v>
      </c>
      <c r="B201" s="1" t="s">
        <v>220</v>
      </c>
      <c r="C201" t="s">
        <v>1558</v>
      </c>
      <c r="D201" t="s">
        <v>553</v>
      </c>
      <c r="E201" t="s">
        <v>964</v>
      </c>
      <c r="F201" t="s">
        <v>767</v>
      </c>
      <c r="G201" t="s">
        <v>798</v>
      </c>
    </row>
    <row r="202" spans="1:7" x14ac:dyDescent="0.2">
      <c r="A202" s="1" t="s">
        <v>124</v>
      </c>
      <c r="B202" s="1" t="s">
        <v>126</v>
      </c>
      <c r="C202" t="s">
        <v>302</v>
      </c>
      <c r="D202" t="s">
        <v>421</v>
      </c>
      <c r="E202" t="s">
        <v>965</v>
      </c>
      <c r="F202" t="s">
        <v>673</v>
      </c>
      <c r="G202" t="s">
        <v>798</v>
      </c>
    </row>
    <row r="203" spans="1:7" x14ac:dyDescent="0.2">
      <c r="A203" s="1" t="s">
        <v>202</v>
      </c>
      <c r="B203" s="1" t="s">
        <v>217</v>
      </c>
      <c r="C203" t="s">
        <v>302</v>
      </c>
      <c r="D203" t="s">
        <v>485</v>
      </c>
      <c r="E203" t="s">
        <v>966</v>
      </c>
      <c r="F203" t="s">
        <v>764</v>
      </c>
      <c r="G203" t="s">
        <v>798</v>
      </c>
    </row>
    <row r="204" spans="1:7" x14ac:dyDescent="0.2">
      <c r="A204" s="1" t="s">
        <v>202</v>
      </c>
      <c r="B204" s="1" t="s">
        <v>218</v>
      </c>
      <c r="C204" t="s">
        <v>302</v>
      </c>
      <c r="D204" t="s">
        <v>486</v>
      </c>
      <c r="E204" t="s">
        <v>966</v>
      </c>
      <c r="F204" t="s">
        <v>765</v>
      </c>
      <c r="G204" t="s">
        <v>798</v>
      </c>
    </row>
    <row r="205" spans="1:7" x14ac:dyDescent="0.2">
      <c r="A205" s="1" t="s">
        <v>202</v>
      </c>
      <c r="B205" s="1" t="s">
        <v>219</v>
      </c>
      <c r="C205" t="s">
        <v>302</v>
      </c>
      <c r="D205" t="s">
        <v>487</v>
      </c>
      <c r="E205" t="s">
        <v>967</v>
      </c>
      <c r="F205" t="s">
        <v>766</v>
      </c>
      <c r="G205" t="s">
        <v>798</v>
      </c>
    </row>
    <row r="206" spans="1:7" x14ac:dyDescent="0.2">
      <c r="A206" s="1" t="s">
        <v>47</v>
      </c>
      <c r="B206" s="1" t="s">
        <v>64</v>
      </c>
      <c r="C206" t="s">
        <v>320</v>
      </c>
      <c r="D206" t="s">
        <v>371</v>
      </c>
      <c r="E206" t="s">
        <v>968</v>
      </c>
      <c r="F206" t="s">
        <v>616</v>
      </c>
      <c r="G206" t="s">
        <v>798</v>
      </c>
    </row>
    <row r="207" spans="1:7" x14ac:dyDescent="0.2">
      <c r="A207" s="1" t="s">
        <v>133</v>
      </c>
      <c r="B207" s="1" t="s">
        <v>200</v>
      </c>
      <c r="C207" t="s">
        <v>320</v>
      </c>
      <c r="D207" t="s">
        <v>478</v>
      </c>
      <c r="E207" t="s">
        <v>969</v>
      </c>
      <c r="F207" t="s">
        <v>748</v>
      </c>
      <c r="G207" t="s">
        <v>798</v>
      </c>
    </row>
    <row r="208" spans="1:7" x14ac:dyDescent="0.2">
      <c r="A208" s="1" t="s">
        <v>202</v>
      </c>
      <c r="B208" s="1" t="s">
        <v>224</v>
      </c>
      <c r="C208" t="s">
        <v>314</v>
      </c>
      <c r="D208" t="s">
        <v>491</v>
      </c>
      <c r="E208" t="s">
        <v>970</v>
      </c>
      <c r="F208" t="s">
        <v>771</v>
      </c>
      <c r="G208" t="s">
        <v>798</v>
      </c>
    </row>
    <row r="209" spans="1:7" x14ac:dyDescent="0.2">
      <c r="A209" s="1" t="s">
        <v>133</v>
      </c>
      <c r="B209" s="1" t="s">
        <v>160</v>
      </c>
      <c r="C209" t="s">
        <v>308</v>
      </c>
      <c r="D209" t="s">
        <v>445</v>
      </c>
      <c r="E209" t="s">
        <v>971</v>
      </c>
      <c r="F209" t="s">
        <v>707</v>
      </c>
      <c r="G209" t="s">
        <v>798</v>
      </c>
    </row>
    <row r="210" spans="1:7" x14ac:dyDescent="0.2">
      <c r="A210" s="1" t="s">
        <v>47</v>
      </c>
      <c r="B210" s="1" t="s">
        <v>65</v>
      </c>
      <c r="C210" t="s">
        <v>292</v>
      </c>
      <c r="D210" t="s">
        <v>372</v>
      </c>
      <c r="E210" t="s">
        <v>972</v>
      </c>
      <c r="F210" t="s">
        <v>617</v>
      </c>
      <c r="G210" t="s">
        <v>798</v>
      </c>
    </row>
    <row r="211" spans="1:7" x14ac:dyDescent="0.2">
      <c r="A211" s="1" t="s">
        <v>133</v>
      </c>
      <c r="B211" s="1" t="s">
        <v>145</v>
      </c>
      <c r="C211" t="s">
        <v>304</v>
      </c>
      <c r="D211" t="s">
        <v>430</v>
      </c>
      <c r="E211" t="s">
        <v>973</v>
      </c>
      <c r="F211" t="s">
        <v>691</v>
      </c>
      <c r="G211" t="s">
        <v>798</v>
      </c>
    </row>
    <row r="212" spans="1:7" x14ac:dyDescent="0.2">
      <c r="A212" s="1" t="s">
        <v>4</v>
      </c>
      <c r="B212" s="1" t="s">
        <v>16</v>
      </c>
      <c r="C212" t="s">
        <v>269</v>
      </c>
      <c r="D212" t="s">
        <v>335</v>
      </c>
      <c r="E212" t="s">
        <v>974</v>
      </c>
      <c r="F212" t="s">
        <v>572</v>
      </c>
      <c r="G212" t="s">
        <v>798</v>
      </c>
    </row>
    <row r="213" spans="1:7" x14ac:dyDescent="0.2">
      <c r="A213" s="1" t="s">
        <v>133</v>
      </c>
      <c r="B213" s="1" t="s">
        <v>166</v>
      </c>
      <c r="C213" t="s">
        <v>269</v>
      </c>
      <c r="D213" t="s">
        <v>450</v>
      </c>
      <c r="E213" t="s">
        <v>975</v>
      </c>
      <c r="F213" t="s">
        <v>713</v>
      </c>
      <c r="G213" t="s">
        <v>798</v>
      </c>
    </row>
    <row r="214" spans="1:7" x14ac:dyDescent="0.2">
      <c r="A214" s="1" t="s">
        <v>28</v>
      </c>
      <c r="B214" s="1" t="s">
        <v>31</v>
      </c>
      <c r="C214" t="s">
        <v>251</v>
      </c>
      <c r="D214" t="s">
        <v>510</v>
      </c>
      <c r="E214" t="s">
        <v>976</v>
      </c>
      <c r="F214" t="s">
        <v>585</v>
      </c>
      <c r="G214" t="s">
        <v>798</v>
      </c>
    </row>
    <row r="215" spans="1:7" x14ac:dyDescent="0.2">
      <c r="A215" s="1" t="s">
        <v>33</v>
      </c>
      <c r="B215" s="1" t="s">
        <v>36</v>
      </c>
      <c r="C215" t="s">
        <v>257</v>
      </c>
      <c r="D215" t="s">
        <v>515</v>
      </c>
      <c r="E215" t="s">
        <v>1004</v>
      </c>
      <c r="F215" t="s">
        <v>589</v>
      </c>
      <c r="G215" t="s">
        <v>798</v>
      </c>
    </row>
    <row r="216" spans="1:7" x14ac:dyDescent="0.2">
      <c r="A216" s="1" t="s">
        <v>47</v>
      </c>
      <c r="B216" s="1" t="s">
        <v>55</v>
      </c>
      <c r="C216" t="s">
        <v>257</v>
      </c>
      <c r="D216" t="s">
        <v>519</v>
      </c>
      <c r="E216" t="s">
        <v>977</v>
      </c>
      <c r="F216" t="s">
        <v>607</v>
      </c>
      <c r="G216" t="s">
        <v>798</v>
      </c>
    </row>
    <row r="217" spans="1:7" x14ac:dyDescent="0.2">
      <c r="A217" s="1" t="s">
        <v>79</v>
      </c>
      <c r="B217" s="1" t="s">
        <v>87</v>
      </c>
      <c r="C217" t="s">
        <v>257</v>
      </c>
      <c r="D217" t="s">
        <v>521</v>
      </c>
      <c r="E217" t="s">
        <v>978</v>
      </c>
      <c r="F217" t="s">
        <v>636</v>
      </c>
      <c r="G217" t="s">
        <v>798</v>
      </c>
    </row>
    <row r="218" spans="1:7" x14ac:dyDescent="0.2">
      <c r="A218" s="1" t="s">
        <v>90</v>
      </c>
      <c r="B218" s="1" t="s">
        <v>97</v>
      </c>
      <c r="C218" t="s">
        <v>257</v>
      </c>
      <c r="D218" t="s">
        <v>522</v>
      </c>
      <c r="E218" t="s">
        <v>979</v>
      </c>
      <c r="F218" t="s">
        <v>645</v>
      </c>
      <c r="G218" t="s">
        <v>798</v>
      </c>
    </row>
    <row r="219" spans="1:7" x14ac:dyDescent="0.2">
      <c r="A219" s="1" t="s">
        <v>90</v>
      </c>
      <c r="B219" s="1" t="s">
        <v>98</v>
      </c>
      <c r="C219" t="s">
        <v>257</v>
      </c>
      <c r="D219" t="s">
        <v>523</v>
      </c>
      <c r="E219" t="s">
        <v>980</v>
      </c>
      <c r="F219" t="s">
        <v>646</v>
      </c>
      <c r="G219" t="s">
        <v>798</v>
      </c>
    </row>
    <row r="220" spans="1:7" x14ac:dyDescent="0.2">
      <c r="A220" s="1" t="s">
        <v>124</v>
      </c>
      <c r="B220" s="1" t="s">
        <v>127</v>
      </c>
      <c r="C220" t="s">
        <v>257</v>
      </c>
      <c r="D220" t="s">
        <v>526</v>
      </c>
      <c r="E220" t="s">
        <v>526</v>
      </c>
      <c r="F220" t="s">
        <v>674</v>
      </c>
      <c r="G220" t="s">
        <v>798</v>
      </c>
    </row>
    <row r="221" spans="1:7" x14ac:dyDescent="0.2">
      <c r="A221" s="1" t="s">
        <v>133</v>
      </c>
      <c r="B221" s="1" t="s">
        <v>187</v>
      </c>
      <c r="C221" t="s">
        <v>257</v>
      </c>
      <c r="D221" t="s">
        <v>538</v>
      </c>
      <c r="E221" t="s">
        <v>981</v>
      </c>
      <c r="F221" t="s">
        <v>734</v>
      </c>
      <c r="G221" t="s">
        <v>798</v>
      </c>
    </row>
    <row r="222" spans="1:7" x14ac:dyDescent="0.2">
      <c r="A222" s="1" t="s">
        <v>133</v>
      </c>
      <c r="B222" s="1" t="s">
        <v>189</v>
      </c>
      <c r="C222" t="s">
        <v>257</v>
      </c>
      <c r="D222" t="s">
        <v>541</v>
      </c>
      <c r="E222" t="s">
        <v>982</v>
      </c>
      <c r="F222" t="s">
        <v>737</v>
      </c>
      <c r="G222" t="s">
        <v>798</v>
      </c>
    </row>
    <row r="223" spans="1:7" x14ac:dyDescent="0.2">
      <c r="A223" s="1" t="s">
        <v>202</v>
      </c>
      <c r="B223" s="1" t="s">
        <v>210</v>
      </c>
      <c r="C223" t="s">
        <v>257</v>
      </c>
      <c r="D223" t="s">
        <v>547</v>
      </c>
      <c r="E223" t="s">
        <v>983</v>
      </c>
      <c r="F223" t="s">
        <v>757</v>
      </c>
      <c r="G223" t="s">
        <v>798</v>
      </c>
    </row>
    <row r="224" spans="1:7" x14ac:dyDescent="0.2">
      <c r="A224" s="1" t="s">
        <v>202</v>
      </c>
      <c r="B224" s="1" t="s">
        <v>211</v>
      </c>
      <c r="C224" t="s">
        <v>257</v>
      </c>
      <c r="D224" t="s">
        <v>548</v>
      </c>
      <c r="E224" t="s">
        <v>984</v>
      </c>
      <c r="F224" t="s">
        <v>758</v>
      </c>
      <c r="G224" t="s">
        <v>798</v>
      </c>
    </row>
    <row r="225" spans="1:7" x14ac:dyDescent="0.2">
      <c r="A225" s="1" t="s">
        <v>202</v>
      </c>
      <c r="B225" s="1" t="s">
        <v>212</v>
      </c>
      <c r="C225" t="s">
        <v>257</v>
      </c>
      <c r="D225" t="s">
        <v>549</v>
      </c>
      <c r="E225" t="s">
        <v>985</v>
      </c>
      <c r="F225" t="s">
        <v>759</v>
      </c>
      <c r="G225" t="s">
        <v>798</v>
      </c>
    </row>
    <row r="226" spans="1:7" x14ac:dyDescent="0.2">
      <c r="A226" s="1" t="s">
        <v>202</v>
      </c>
      <c r="B226" s="1" t="s">
        <v>213</v>
      </c>
      <c r="C226" t="s">
        <v>257</v>
      </c>
      <c r="D226" t="s">
        <v>550</v>
      </c>
      <c r="E226" t="s">
        <v>986</v>
      </c>
      <c r="F226" t="s">
        <v>760</v>
      </c>
      <c r="G226" t="s">
        <v>798</v>
      </c>
    </row>
    <row r="227" spans="1:7" x14ac:dyDescent="0.2">
      <c r="A227" s="1" t="s">
        <v>202</v>
      </c>
      <c r="B227" s="1" t="s">
        <v>214</v>
      </c>
      <c r="C227" t="s">
        <v>257</v>
      </c>
      <c r="D227" t="s">
        <v>551</v>
      </c>
      <c r="E227" t="s">
        <v>987</v>
      </c>
      <c r="F227" t="s">
        <v>761</v>
      </c>
      <c r="G227" t="s">
        <v>798</v>
      </c>
    </row>
    <row r="228" spans="1:7" x14ac:dyDescent="0.2">
      <c r="A228" s="1" t="s">
        <v>202</v>
      </c>
      <c r="B228" s="1" t="s">
        <v>215</v>
      </c>
      <c r="C228" t="s">
        <v>257</v>
      </c>
      <c r="D228" t="s">
        <v>552</v>
      </c>
      <c r="E228" t="s">
        <v>988</v>
      </c>
      <c r="F228" t="s">
        <v>762</v>
      </c>
      <c r="G228" t="s">
        <v>798</v>
      </c>
    </row>
    <row r="229" spans="1:7" x14ac:dyDescent="0.2">
      <c r="A229" s="1" t="s">
        <v>237</v>
      </c>
      <c r="B229" s="1" t="s">
        <v>242</v>
      </c>
      <c r="C229" t="s">
        <v>257</v>
      </c>
      <c r="D229" t="s">
        <v>557</v>
      </c>
      <c r="E229" t="s">
        <v>989</v>
      </c>
      <c r="F229" t="s">
        <v>788</v>
      </c>
      <c r="G229" t="s">
        <v>798</v>
      </c>
    </row>
    <row r="230" spans="1:7" x14ac:dyDescent="0.2">
      <c r="A230" s="1" t="s">
        <v>237</v>
      </c>
      <c r="B230" s="1" t="s">
        <v>243</v>
      </c>
      <c r="C230" t="s">
        <v>257</v>
      </c>
      <c r="D230" t="s">
        <v>558</v>
      </c>
      <c r="E230" t="s">
        <v>990</v>
      </c>
      <c r="F230" t="s">
        <v>789</v>
      </c>
      <c r="G230" t="s">
        <v>798</v>
      </c>
    </row>
    <row r="231" spans="1:7" x14ac:dyDescent="0.2">
      <c r="A231" s="1" t="s">
        <v>133</v>
      </c>
      <c r="B231" s="1" t="s">
        <v>140</v>
      </c>
      <c r="C231" t="s">
        <v>319</v>
      </c>
      <c r="D231" t="s">
        <v>530</v>
      </c>
      <c r="E231" t="s">
        <v>991</v>
      </c>
      <c r="F231" t="s">
        <v>686</v>
      </c>
      <c r="G231" t="s">
        <v>798</v>
      </c>
    </row>
    <row r="232" spans="1:7" x14ac:dyDescent="0.2">
      <c r="A232" s="1" t="s">
        <v>133</v>
      </c>
      <c r="B232" s="1" t="s">
        <v>141</v>
      </c>
      <c r="C232" t="s">
        <v>319</v>
      </c>
      <c r="D232" t="s">
        <v>531</v>
      </c>
      <c r="E232" t="s">
        <v>992</v>
      </c>
      <c r="F232" t="s">
        <v>687</v>
      </c>
      <c r="G232" t="s">
        <v>798</v>
      </c>
    </row>
    <row r="233" spans="1:7" x14ac:dyDescent="0.2">
      <c r="A233" s="1" t="s">
        <v>133</v>
      </c>
      <c r="B233" s="1" t="s">
        <v>142</v>
      </c>
      <c r="C233" t="s">
        <v>319</v>
      </c>
      <c r="D233" t="s">
        <v>532</v>
      </c>
      <c r="E233" t="s">
        <v>993</v>
      </c>
      <c r="F233" t="s">
        <v>688</v>
      </c>
      <c r="G233" t="s">
        <v>798</v>
      </c>
    </row>
    <row r="234" spans="1:7" x14ac:dyDescent="0.2">
      <c r="A234" s="1" t="s">
        <v>133</v>
      </c>
      <c r="B234" s="1" t="s">
        <v>143</v>
      </c>
      <c r="C234" t="s">
        <v>319</v>
      </c>
      <c r="D234" t="s">
        <v>533</v>
      </c>
      <c r="E234" t="s">
        <v>994</v>
      </c>
      <c r="F234" t="s">
        <v>689</v>
      </c>
      <c r="G234" t="s">
        <v>798</v>
      </c>
    </row>
    <row r="235" spans="1:7" x14ac:dyDescent="0.2">
      <c r="A235" s="1" t="s">
        <v>133</v>
      </c>
      <c r="B235" s="1" t="s">
        <v>144</v>
      </c>
      <c r="C235" t="s">
        <v>319</v>
      </c>
      <c r="D235" t="s">
        <v>534</v>
      </c>
      <c r="E235" t="s">
        <v>1012</v>
      </c>
      <c r="F235" t="s">
        <v>690</v>
      </c>
      <c r="G235" t="s">
        <v>798</v>
      </c>
    </row>
    <row r="236" spans="1:7" x14ac:dyDescent="0.2">
      <c r="A236" s="1" t="s">
        <v>133</v>
      </c>
      <c r="B236" s="1" t="s">
        <v>188</v>
      </c>
      <c r="C236" t="s">
        <v>319</v>
      </c>
      <c r="D236" t="s">
        <v>539</v>
      </c>
      <c r="E236" t="s">
        <v>995</v>
      </c>
      <c r="F236" t="s">
        <v>735</v>
      </c>
      <c r="G236" t="s">
        <v>798</v>
      </c>
    </row>
    <row r="237" spans="1:7" x14ac:dyDescent="0.2">
      <c r="A237" s="1" t="s">
        <v>202</v>
      </c>
      <c r="B237" s="1" t="s">
        <v>205</v>
      </c>
      <c r="C237" t="s">
        <v>319</v>
      </c>
      <c r="D237" t="s">
        <v>545</v>
      </c>
      <c r="E237" t="s">
        <v>996</v>
      </c>
      <c r="F237" t="s">
        <v>752</v>
      </c>
      <c r="G237" t="s">
        <v>798</v>
      </c>
    </row>
    <row r="238" spans="1:7" x14ac:dyDescent="0.2">
      <c r="A238" s="1" t="s">
        <v>202</v>
      </c>
      <c r="B238" s="1" t="s">
        <v>206</v>
      </c>
      <c r="C238" t="s">
        <v>319</v>
      </c>
      <c r="D238" t="s">
        <v>544</v>
      </c>
      <c r="E238" t="s">
        <v>997</v>
      </c>
      <c r="F238" t="s">
        <v>753</v>
      </c>
      <c r="G238" t="s">
        <v>798</v>
      </c>
    </row>
    <row r="239" spans="1:7" x14ac:dyDescent="0.2">
      <c r="A239" s="1" t="s">
        <v>202</v>
      </c>
      <c r="B239" s="1" t="s">
        <v>207</v>
      </c>
      <c r="C239" t="s">
        <v>319</v>
      </c>
      <c r="D239" t="s">
        <v>546</v>
      </c>
      <c r="E239" t="s">
        <v>998</v>
      </c>
      <c r="F239" t="s">
        <v>754</v>
      </c>
      <c r="G239" t="s">
        <v>798</v>
      </c>
    </row>
    <row r="240" spans="1:7" x14ac:dyDescent="0.2">
      <c r="A240" s="1" t="s">
        <v>237</v>
      </c>
      <c r="B240" s="1" t="s">
        <v>239</v>
      </c>
      <c r="C240" t="s">
        <v>319</v>
      </c>
      <c r="D240" t="s">
        <v>554</v>
      </c>
      <c r="E240" t="s">
        <v>999</v>
      </c>
      <c r="F240" t="s">
        <v>785</v>
      </c>
      <c r="G240" t="s">
        <v>798</v>
      </c>
    </row>
    <row r="241" spans="1:7" x14ac:dyDescent="0.2">
      <c r="A241" s="1" t="s">
        <v>237</v>
      </c>
      <c r="B241" s="1" t="s">
        <v>240</v>
      </c>
      <c r="C241" t="s">
        <v>319</v>
      </c>
      <c r="D241" t="s">
        <v>555</v>
      </c>
      <c r="E241" t="s">
        <v>1000</v>
      </c>
      <c r="F241" t="s">
        <v>786</v>
      </c>
      <c r="G241" t="s">
        <v>798</v>
      </c>
    </row>
    <row r="242" spans="1:7" x14ac:dyDescent="0.2">
      <c r="A242" s="1" t="s">
        <v>237</v>
      </c>
      <c r="B242" s="1" t="s">
        <v>241</v>
      </c>
      <c r="C242" t="s">
        <v>319</v>
      </c>
      <c r="D242" t="s">
        <v>556</v>
      </c>
      <c r="E242" t="s">
        <v>1001</v>
      </c>
      <c r="F242" t="s">
        <v>787</v>
      </c>
      <c r="G242" t="s">
        <v>798</v>
      </c>
    </row>
    <row r="243" spans="1:7" x14ac:dyDescent="0.2">
      <c r="A243" s="1" t="s">
        <v>237</v>
      </c>
      <c r="B243" s="1" t="s">
        <v>245</v>
      </c>
      <c r="C243" t="s">
        <v>319</v>
      </c>
      <c r="D243" t="s">
        <v>559</v>
      </c>
      <c r="E243" t="s">
        <v>1002</v>
      </c>
      <c r="F243" t="s">
        <v>791</v>
      </c>
      <c r="G243" t="s">
        <v>798</v>
      </c>
    </row>
    <row r="244" spans="1:7" x14ac:dyDescent="0.2">
      <c r="A244" s="1" t="s">
        <v>237</v>
      </c>
      <c r="B244" s="1" t="s">
        <v>246</v>
      </c>
      <c r="C244" t="s">
        <v>319</v>
      </c>
      <c r="D244" t="s">
        <v>560</v>
      </c>
      <c r="E244" t="s">
        <v>1003</v>
      </c>
      <c r="F244" t="s">
        <v>792</v>
      </c>
      <c r="G244" t="s">
        <v>798</v>
      </c>
    </row>
    <row r="245" spans="1:7" x14ac:dyDescent="0.2">
      <c r="A245" s="1" t="s">
        <v>202</v>
      </c>
      <c r="B245" s="1" t="s">
        <v>1019</v>
      </c>
      <c r="C245" t="s">
        <v>1018</v>
      </c>
      <c r="D245" t="s">
        <v>484</v>
      </c>
      <c r="E245" t="s">
        <v>1016</v>
      </c>
      <c r="F245" t="s">
        <v>1017</v>
      </c>
      <c r="G245" t="s">
        <v>798</v>
      </c>
    </row>
    <row r="246" spans="1:7" x14ac:dyDescent="0.2">
      <c r="A246" s="1" t="s">
        <v>202</v>
      </c>
      <c r="B246" s="1" t="s">
        <v>1021</v>
      </c>
      <c r="C246" t="s">
        <v>278</v>
      </c>
      <c r="D246" t="s">
        <v>483</v>
      </c>
      <c r="E246" t="s">
        <v>1020</v>
      </c>
      <c r="F246" t="s">
        <v>1017</v>
      </c>
      <c r="G246" t="s">
        <v>798</v>
      </c>
    </row>
    <row r="247" spans="1:7" x14ac:dyDescent="0.2">
      <c r="A247" s="1" t="s">
        <v>90</v>
      </c>
      <c r="B247" s="1" t="s">
        <v>1024</v>
      </c>
      <c r="C247" t="s">
        <v>275</v>
      </c>
      <c r="D247" t="s">
        <v>1022</v>
      </c>
      <c r="E247" s="1" t="s">
        <v>1023</v>
      </c>
    </row>
  </sheetData>
  <autoFilter ref="A1:G247" xr:uid="{E04B925D-FA2A-7648-B608-D11772183342}"/>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96F25-4015-2443-8939-F06C420AC303}">
  <dimension ref="A1:J247"/>
  <sheetViews>
    <sheetView workbookViewId="0">
      <selection activeCell="C22" sqref="C22"/>
    </sheetView>
  </sheetViews>
  <sheetFormatPr baseColWidth="10" defaultRowHeight="16" x14ac:dyDescent="0.2"/>
  <cols>
    <col min="1" max="1" width="25.33203125" bestFit="1" customWidth="1"/>
    <col min="2" max="2" width="22.6640625" customWidth="1"/>
    <col min="3" max="3" width="30.5" customWidth="1"/>
    <col min="4" max="7" width="10.33203125" hidden="1" customWidth="1"/>
    <col min="8" max="8" width="45" customWidth="1"/>
    <col min="9" max="9" width="24.1640625" hidden="1" customWidth="1"/>
  </cols>
  <sheetData>
    <row r="1" spans="1:10" x14ac:dyDescent="0.2">
      <c r="A1" s="3" t="s">
        <v>800</v>
      </c>
      <c r="B1" s="3" t="s">
        <v>0</v>
      </c>
      <c r="C1" s="3" t="s">
        <v>1</v>
      </c>
      <c r="D1" s="3" t="s">
        <v>1544</v>
      </c>
      <c r="E1" s="3" t="s">
        <v>1545</v>
      </c>
      <c r="F1" s="3" t="s">
        <v>1546</v>
      </c>
      <c r="G1" s="3" t="s">
        <v>1547</v>
      </c>
      <c r="H1" s="3" t="s">
        <v>801</v>
      </c>
      <c r="I1" s="4" t="s">
        <v>1531</v>
      </c>
      <c r="J1" s="3" t="s">
        <v>1534</v>
      </c>
    </row>
    <row r="2" spans="1:10" x14ac:dyDescent="0.2">
      <c r="A2" s="1" t="s">
        <v>1045</v>
      </c>
      <c r="B2" t="s">
        <v>2</v>
      </c>
      <c r="C2" t="s">
        <v>1025</v>
      </c>
      <c r="D2">
        <v>1</v>
      </c>
      <c r="E2">
        <v>28.394856999999998</v>
      </c>
      <c r="F2">
        <v>84.124008000000003</v>
      </c>
      <c r="G2" t="s">
        <v>1548</v>
      </c>
      <c r="H2" t="s">
        <v>1051</v>
      </c>
      <c r="I2" s="5">
        <v>33657.175561329001</v>
      </c>
      <c r="J2" t="str">
        <f>VLOOKUP(B2,'Country-Region'!A:B,2,0)</f>
        <v>South Asia</v>
      </c>
    </row>
    <row r="3" spans="1:10" x14ac:dyDescent="0.2">
      <c r="A3" s="1" t="s">
        <v>1045</v>
      </c>
      <c r="B3" t="s">
        <v>2</v>
      </c>
      <c r="C3" t="s">
        <v>1029</v>
      </c>
      <c r="D3">
        <v>2</v>
      </c>
      <c r="E3">
        <v>28.394856999999998</v>
      </c>
      <c r="F3">
        <v>84.124008000000003</v>
      </c>
      <c r="G3" t="s">
        <v>1549</v>
      </c>
      <c r="H3" t="s">
        <v>1052</v>
      </c>
      <c r="I3" s="5">
        <v>33657.175561329001</v>
      </c>
      <c r="J3" t="str">
        <f>VLOOKUP(B3,'Country-Region'!A:B,2,0)</f>
        <v>South Asia</v>
      </c>
    </row>
    <row r="4" spans="1:10" x14ac:dyDescent="0.2">
      <c r="A4" s="1" t="s">
        <v>1045</v>
      </c>
      <c r="B4" t="s">
        <v>2</v>
      </c>
      <c r="C4" t="s">
        <v>1033</v>
      </c>
      <c r="D4">
        <v>3</v>
      </c>
      <c r="E4">
        <v>28.394856999999998</v>
      </c>
      <c r="F4">
        <v>84.124008000000003</v>
      </c>
      <c r="G4" t="s">
        <v>1550</v>
      </c>
      <c r="H4" t="s">
        <v>1052</v>
      </c>
      <c r="I4" s="5">
        <v>33657.175561329001</v>
      </c>
      <c r="J4" t="str">
        <f>VLOOKUP(B4,'Country-Region'!A:B,2,0)</f>
        <v>South Asia</v>
      </c>
    </row>
    <row r="5" spans="1:10" x14ac:dyDescent="0.2">
      <c r="A5" s="1" t="s">
        <v>1045</v>
      </c>
      <c r="B5" t="s">
        <v>2</v>
      </c>
      <c r="C5" t="s">
        <v>1035</v>
      </c>
      <c r="D5">
        <v>4</v>
      </c>
      <c r="E5">
        <v>28.394856999999998</v>
      </c>
      <c r="F5">
        <v>84.124008000000003</v>
      </c>
      <c r="G5" t="s">
        <v>1551</v>
      </c>
      <c r="H5" t="s">
        <v>1052</v>
      </c>
      <c r="I5" s="5">
        <v>33657.175561329001</v>
      </c>
      <c r="J5" t="str">
        <f>VLOOKUP(B5,'Country-Region'!A:B,2,0)</f>
        <v>South Asia</v>
      </c>
    </row>
    <row r="6" spans="1:10" x14ac:dyDescent="0.2">
      <c r="A6" s="1" t="s">
        <v>1045</v>
      </c>
      <c r="B6" t="s">
        <v>2</v>
      </c>
      <c r="C6" t="s">
        <v>1036</v>
      </c>
      <c r="D6">
        <v>5</v>
      </c>
      <c r="E6">
        <v>28.394856999999998</v>
      </c>
      <c r="F6">
        <v>84.124008000000003</v>
      </c>
      <c r="G6" t="s">
        <v>1552</v>
      </c>
      <c r="H6" t="s">
        <v>1053</v>
      </c>
      <c r="I6" s="5">
        <v>33657.175561329001</v>
      </c>
      <c r="J6" t="str">
        <f>VLOOKUP(B6,'Country-Region'!A:B,2,0)</f>
        <v>South Asia</v>
      </c>
    </row>
    <row r="7" spans="1:10" x14ac:dyDescent="0.2">
      <c r="A7" s="1" t="s">
        <v>1045</v>
      </c>
      <c r="B7" t="s">
        <v>2</v>
      </c>
      <c r="C7" t="s">
        <v>1037</v>
      </c>
      <c r="D7">
        <v>6</v>
      </c>
      <c r="E7">
        <v>28.394856999999998</v>
      </c>
      <c r="F7">
        <v>84.124008000000003</v>
      </c>
      <c r="G7" t="s">
        <v>1553</v>
      </c>
      <c r="H7" t="s">
        <v>1054</v>
      </c>
      <c r="I7" s="5">
        <v>33657.175561329001</v>
      </c>
      <c r="J7" t="str">
        <f>VLOOKUP(B7,'Country-Region'!A:B,2,0)</f>
        <v>South Asia</v>
      </c>
    </row>
    <row r="8" spans="1:10" x14ac:dyDescent="0.2">
      <c r="A8" s="1" t="s">
        <v>1045</v>
      </c>
      <c r="B8" t="s">
        <v>2</v>
      </c>
      <c r="C8" t="s">
        <v>1038</v>
      </c>
      <c r="D8">
        <v>7</v>
      </c>
      <c r="E8">
        <v>28.394856999999998</v>
      </c>
      <c r="F8">
        <v>84.124008000000003</v>
      </c>
      <c r="G8" t="s">
        <v>1554</v>
      </c>
      <c r="H8" t="s">
        <v>1055</v>
      </c>
      <c r="I8" s="5">
        <v>33657.175561329001</v>
      </c>
      <c r="J8" t="str">
        <f>VLOOKUP(B8,'Country-Region'!A:B,2,0)</f>
        <v>South Asia</v>
      </c>
    </row>
    <row r="9" spans="1:10" x14ac:dyDescent="0.2">
      <c r="A9" s="1" t="s">
        <v>90</v>
      </c>
      <c r="B9" t="s">
        <v>1280</v>
      </c>
      <c r="C9" t="s">
        <v>400</v>
      </c>
      <c r="D9">
        <v>8</v>
      </c>
      <c r="E9">
        <f>VLOOKUP(B9,[1]Sheet1!$B:$C,2,0)</f>
        <v>-38.416097000000001</v>
      </c>
      <c r="F9">
        <f>VLOOKUP(B9,[1]Sheet1!$B:$D,3,0)</f>
        <v>-63.616672000000001</v>
      </c>
      <c r="H9" t="s">
        <v>1056</v>
      </c>
      <c r="I9" s="5">
        <v>383066.97765356</v>
      </c>
      <c r="J9" t="str">
        <f>VLOOKUP(B9,'Country-Region'!A:B,2,0)</f>
        <v>Latin America &amp; Caribbean</v>
      </c>
    </row>
    <row r="10" spans="1:10" x14ac:dyDescent="0.2">
      <c r="A10" s="1" t="s">
        <v>90</v>
      </c>
      <c r="B10" t="s">
        <v>1280</v>
      </c>
      <c r="C10" t="s">
        <v>401</v>
      </c>
      <c r="D10">
        <v>9</v>
      </c>
      <c r="E10">
        <f>VLOOKUP(B10,[1]Sheet1!$B:$C,2,0)</f>
        <v>-38.416097000000001</v>
      </c>
      <c r="F10">
        <f>VLOOKUP(B10,[1]Sheet1!$B:$D,3,0)</f>
        <v>-63.616672000000001</v>
      </c>
      <c r="H10" t="s">
        <v>1057</v>
      </c>
      <c r="I10" s="5">
        <v>383066.97765356</v>
      </c>
      <c r="J10" t="str">
        <f>VLOOKUP(B10,'Country-Region'!A:B,2,0)</f>
        <v>Latin America &amp; Caribbean</v>
      </c>
    </row>
    <row r="11" spans="1:10" x14ac:dyDescent="0.2">
      <c r="A11" s="1" t="s">
        <v>202</v>
      </c>
      <c r="B11" t="s">
        <v>1280</v>
      </c>
      <c r="C11" t="s">
        <v>480</v>
      </c>
      <c r="D11">
        <v>10</v>
      </c>
      <c r="E11">
        <f>VLOOKUP(B11,[1]Sheet1!$B:$C,2,0)</f>
        <v>-38.416097000000001</v>
      </c>
      <c r="F11">
        <f>VLOOKUP(B11,[1]Sheet1!$B:$D,3,0)</f>
        <v>-63.616672000000001</v>
      </c>
      <c r="H11" t="s">
        <v>1058</v>
      </c>
      <c r="I11" s="5">
        <v>383066.97765356</v>
      </c>
      <c r="J11" t="str">
        <f>VLOOKUP(B11,'Country-Region'!A:B,2,0)</f>
        <v>Latin America &amp; Caribbean</v>
      </c>
    </row>
    <row r="12" spans="1:10" x14ac:dyDescent="0.2">
      <c r="A12" s="1" t="s">
        <v>1045</v>
      </c>
      <c r="B12" t="s">
        <v>1284</v>
      </c>
      <c r="C12" t="s">
        <v>443</v>
      </c>
      <c r="D12">
        <v>11</v>
      </c>
      <c r="E12">
        <f>VLOOKUP(B12,[1]Sheet1!$B:$C,2,0)</f>
        <v>-25.274398000000001</v>
      </c>
      <c r="F12">
        <f>VLOOKUP(B12,[1]Sheet1!$B:$D,3,0)</f>
        <v>133.775136</v>
      </c>
      <c r="H12" t="s">
        <v>1059</v>
      </c>
      <c r="I12" s="5">
        <v>1330900.92505698</v>
      </c>
      <c r="J12" t="str">
        <f>VLOOKUP(B12,'Country-Region'!A:B,2,0)</f>
        <v>East Asia &amp; Pacific</v>
      </c>
    </row>
    <row r="13" spans="1:10" x14ac:dyDescent="0.2">
      <c r="A13" s="1" t="s">
        <v>1050</v>
      </c>
      <c r="B13" t="s">
        <v>1286</v>
      </c>
      <c r="C13" t="s">
        <v>327</v>
      </c>
      <c r="D13">
        <v>12</v>
      </c>
      <c r="E13">
        <f>VLOOKUP(B13,[1]Sheet1!$B:$C,2,0)</f>
        <v>40.143104999999998</v>
      </c>
      <c r="F13">
        <f>VLOOKUP(B13,[1]Sheet1!$B:$D,3,0)</f>
        <v>47.576926999999998</v>
      </c>
      <c r="H13" t="s">
        <v>1060</v>
      </c>
      <c r="I13" s="5">
        <v>42607.176470588201</v>
      </c>
      <c r="J13" t="str">
        <f>VLOOKUP(B13,'Country-Region'!A:B,2,0)</f>
        <v>Europe &amp; Central Asia</v>
      </c>
    </row>
    <row r="14" spans="1:10" x14ac:dyDescent="0.2">
      <c r="A14" s="1" t="s">
        <v>1046</v>
      </c>
      <c r="B14" t="s">
        <v>1293</v>
      </c>
      <c r="C14" t="s">
        <v>353</v>
      </c>
      <c r="D14">
        <v>13</v>
      </c>
      <c r="E14">
        <f>VLOOKUP(B14,[1]Sheet1!$B:$C,2,0)</f>
        <v>25.930413999999999</v>
      </c>
      <c r="F14">
        <f>VLOOKUP(B14,[1]Sheet1!$B:$D,3,0)</f>
        <v>50.637771999999998</v>
      </c>
      <c r="H14" t="s">
        <v>1061</v>
      </c>
      <c r="I14" s="5">
        <v>0</v>
      </c>
      <c r="J14" t="str">
        <f>VLOOKUP(B14,'Country-Region'!A:B,2,0)</f>
        <v>Middle East &amp; North Africa</v>
      </c>
    </row>
    <row r="15" spans="1:10" x14ac:dyDescent="0.2">
      <c r="A15" s="1" t="s">
        <v>202</v>
      </c>
      <c r="B15" t="s">
        <v>1296</v>
      </c>
      <c r="C15" t="s">
        <v>481</v>
      </c>
      <c r="D15">
        <v>14</v>
      </c>
      <c r="E15">
        <f>VLOOKUP(B15,[1]Sheet1!$B:$C,2,0)</f>
        <v>53.709806999999998</v>
      </c>
      <c r="F15">
        <f>VLOOKUP(B15,[1]Sheet1!$B:$D,3,0)</f>
        <v>27.953389000000001</v>
      </c>
      <c r="H15" t="s">
        <v>1062</v>
      </c>
      <c r="I15" s="5">
        <v>60258.239055582904</v>
      </c>
      <c r="J15" t="str">
        <f>VLOOKUP(B15,'Country-Region'!A:B,2,0)</f>
        <v>Europe &amp; Central Asia</v>
      </c>
    </row>
    <row r="16" spans="1:10" x14ac:dyDescent="0.2">
      <c r="A16" s="1" t="s">
        <v>1045</v>
      </c>
      <c r="B16" t="s">
        <v>1288</v>
      </c>
      <c r="C16" t="s">
        <v>440</v>
      </c>
      <c r="D16">
        <v>15</v>
      </c>
      <c r="E16">
        <f>VLOOKUP(B16,[1]Sheet1!$B:$C,2,0)</f>
        <v>50.503886999999999</v>
      </c>
      <c r="F16">
        <f>VLOOKUP(B16,[1]Sheet1!$B:$D,3,0)</f>
        <v>4.4699359999999997</v>
      </c>
      <c r="H16" t="s">
        <v>1063</v>
      </c>
      <c r="I16" s="5">
        <v>515332.49962786102</v>
      </c>
      <c r="J16" t="str">
        <f>VLOOKUP(B16,'Country-Region'!A:B,2,0)</f>
        <v>Europe &amp; Central Asia</v>
      </c>
    </row>
    <row r="17" spans="1:10" x14ac:dyDescent="0.2">
      <c r="A17" s="1" t="s">
        <v>1045</v>
      </c>
      <c r="B17" t="s">
        <v>1288</v>
      </c>
      <c r="C17" t="s">
        <v>441</v>
      </c>
      <c r="D17">
        <v>16</v>
      </c>
      <c r="E17">
        <f>VLOOKUP(B17,[1]Sheet1!$B:$C,2,0)</f>
        <v>50.503886999999999</v>
      </c>
      <c r="F17">
        <f>VLOOKUP(B17,[1]Sheet1!$B:$D,3,0)</f>
        <v>4.4699359999999997</v>
      </c>
      <c r="H17" t="s">
        <v>1064</v>
      </c>
      <c r="I17" s="5">
        <v>515332.49962786102</v>
      </c>
      <c r="J17" t="str">
        <f>VLOOKUP(B17,'Country-Region'!A:B,2,0)</f>
        <v>Europe &amp; Central Asia</v>
      </c>
    </row>
    <row r="18" spans="1:10" x14ac:dyDescent="0.2">
      <c r="A18" s="1" t="s">
        <v>237</v>
      </c>
      <c r="B18" t="s">
        <v>1288</v>
      </c>
      <c r="C18" t="s">
        <v>507</v>
      </c>
      <c r="D18">
        <v>17</v>
      </c>
      <c r="E18">
        <f>VLOOKUP(B18,[1]Sheet1!$B:$C,2,0)</f>
        <v>50.503886999999999</v>
      </c>
      <c r="F18">
        <f>VLOOKUP(B18,[1]Sheet1!$B:$D,3,0)</f>
        <v>4.4699359999999997</v>
      </c>
      <c r="H18" t="s">
        <v>1065</v>
      </c>
      <c r="I18" s="5">
        <v>515332.49962786102</v>
      </c>
      <c r="J18" t="str">
        <f>VLOOKUP(B18,'Country-Region'!A:B,2,0)</f>
        <v>Europe &amp; Central Asia</v>
      </c>
    </row>
    <row r="19" spans="1:10" x14ac:dyDescent="0.2">
      <c r="A19" s="1" t="s">
        <v>90</v>
      </c>
      <c r="B19" t="s">
        <v>1297</v>
      </c>
      <c r="C19" t="s">
        <v>398</v>
      </c>
      <c r="D19">
        <v>18</v>
      </c>
      <c r="E19">
        <f>VLOOKUP(B19,[1]Sheet1!$B:$C,2,0)</f>
        <v>17.189876999999999</v>
      </c>
      <c r="F19">
        <f>VLOOKUP(B19,[1]Sheet1!$B:$D,3,0)</f>
        <v>-88.497649999999993</v>
      </c>
      <c r="H19" t="s">
        <v>1066</v>
      </c>
      <c r="I19" s="5">
        <v>1763.6961189519</v>
      </c>
      <c r="J19" t="str">
        <f>VLOOKUP(B19,'Country-Region'!A:B,2,0)</f>
        <v>Latin America &amp; Caribbean</v>
      </c>
    </row>
    <row r="20" spans="1:10" x14ac:dyDescent="0.2">
      <c r="A20" s="1" t="s">
        <v>47</v>
      </c>
      <c r="B20" t="s">
        <v>1300</v>
      </c>
      <c r="C20" t="s">
        <v>357</v>
      </c>
      <c r="D20">
        <v>19</v>
      </c>
      <c r="E20">
        <f>VLOOKUP(B20,[1]Sheet1!$B:$C,2,0)</f>
        <v>-14.235004</v>
      </c>
      <c r="F20">
        <f>VLOOKUP(B20,[1]Sheet1!$B:$D,3,0)</f>
        <v>-51.925280000000001</v>
      </c>
      <c r="H20" t="s">
        <v>1067</v>
      </c>
      <c r="I20" s="5">
        <v>1444733.2589716499</v>
      </c>
      <c r="J20" t="str">
        <f>VLOOKUP(B20,'Country-Region'!A:B,2,0)</f>
        <v>Latin America &amp; Caribbean</v>
      </c>
    </row>
    <row r="21" spans="1:10" x14ac:dyDescent="0.2">
      <c r="A21" s="1" t="s">
        <v>67</v>
      </c>
      <c r="B21" t="s">
        <v>1300</v>
      </c>
      <c r="C21" t="s">
        <v>374</v>
      </c>
      <c r="D21">
        <v>20</v>
      </c>
      <c r="E21">
        <f>VLOOKUP(B21,[1]Sheet1!$B:$C,2,0)</f>
        <v>-14.235004</v>
      </c>
      <c r="F21">
        <f>VLOOKUP(B21,[1]Sheet1!$B:$D,3,0)</f>
        <v>-51.925280000000001</v>
      </c>
      <c r="H21" t="s">
        <v>1068</v>
      </c>
      <c r="I21" s="5">
        <v>1444733.2589716499</v>
      </c>
      <c r="J21" t="str">
        <f>VLOOKUP(B21,'Country-Region'!A:B,2,0)</f>
        <v>Latin America &amp; Caribbean</v>
      </c>
    </row>
    <row r="22" spans="1:10" x14ac:dyDescent="0.2">
      <c r="A22" s="1" t="s">
        <v>1045</v>
      </c>
      <c r="B22" t="s">
        <v>1300</v>
      </c>
      <c r="C22" t="s">
        <v>452</v>
      </c>
      <c r="D22">
        <v>21</v>
      </c>
      <c r="E22">
        <f>VLOOKUP(B22,[1]Sheet1!$B:$C,2,0)</f>
        <v>-14.235004</v>
      </c>
      <c r="F22">
        <f>VLOOKUP(B22,[1]Sheet1!$B:$D,3,0)</f>
        <v>-51.925280000000001</v>
      </c>
      <c r="H22" t="s">
        <v>1069</v>
      </c>
      <c r="I22" s="5">
        <v>1444733.2589716499</v>
      </c>
      <c r="J22" t="str">
        <f>VLOOKUP(B22,'Country-Region'!A:B,2,0)</f>
        <v>Latin America &amp; Caribbean</v>
      </c>
    </row>
    <row r="23" spans="1:10" x14ac:dyDescent="0.2">
      <c r="A23" s="1" t="s">
        <v>90</v>
      </c>
      <c r="B23" t="s">
        <v>1292</v>
      </c>
      <c r="C23" t="s">
        <v>395</v>
      </c>
      <c r="D23">
        <v>22</v>
      </c>
      <c r="E23">
        <f>VLOOKUP(B23,[1]Sheet1!$B:$C,2,0)</f>
        <v>42.733882999999999</v>
      </c>
      <c r="F23">
        <f>VLOOKUP(B23,[1]Sheet1!$B:$D,3,0)</f>
        <v>25.48583</v>
      </c>
      <c r="H23" t="s">
        <v>1070</v>
      </c>
      <c r="I23" s="5">
        <v>69105.101089553107</v>
      </c>
      <c r="J23" t="str">
        <f>VLOOKUP(B23,'Country-Region'!A:B,2,0)</f>
        <v>Europe &amp; Central Asia</v>
      </c>
    </row>
    <row r="24" spans="1:10" x14ac:dyDescent="0.2">
      <c r="A24" s="1" t="s">
        <v>1045</v>
      </c>
      <c r="B24" t="s">
        <v>1306</v>
      </c>
      <c r="C24" t="s">
        <v>442</v>
      </c>
      <c r="D24">
        <v>23</v>
      </c>
      <c r="E24">
        <f>VLOOKUP(B24,[1]Sheet1!$B:$C,2,0)</f>
        <v>56.130366000000002</v>
      </c>
      <c r="F24">
        <f>VLOOKUP(B24,[1]Sheet1!$B:$D,3,0)</f>
        <v>-106.346771</v>
      </c>
      <c r="H24" t="s">
        <v>1071</v>
      </c>
      <c r="I24" s="5">
        <v>1644037.2864812601</v>
      </c>
      <c r="J24" t="str">
        <f>VLOOKUP(B24,'Country-Region'!A:B,2,0)</f>
        <v>North America</v>
      </c>
    </row>
    <row r="25" spans="1:10" x14ac:dyDescent="0.2">
      <c r="A25" s="1" t="s">
        <v>202</v>
      </c>
      <c r="B25" t="s">
        <v>1306</v>
      </c>
      <c r="C25" t="s">
        <v>497</v>
      </c>
      <c r="D25">
        <v>24</v>
      </c>
      <c r="E25">
        <f>VLOOKUP(B25,[1]Sheet1!$B:$C,2,0)</f>
        <v>56.130366000000002</v>
      </c>
      <c r="F25">
        <f>VLOOKUP(B25,[1]Sheet1!$B:$D,3,0)</f>
        <v>-106.346771</v>
      </c>
      <c r="H25" t="s">
        <v>1072</v>
      </c>
      <c r="I25" s="5">
        <v>1644037.2864812601</v>
      </c>
      <c r="J25" t="str">
        <f>VLOOKUP(B25,'Country-Region'!A:B,2,0)</f>
        <v>North America</v>
      </c>
    </row>
    <row r="26" spans="1:10" x14ac:dyDescent="0.2">
      <c r="A26" s="1" t="s">
        <v>202</v>
      </c>
      <c r="B26" t="s">
        <v>1306</v>
      </c>
      <c r="C26" t="s">
        <v>498</v>
      </c>
      <c r="D26">
        <v>25</v>
      </c>
      <c r="E26">
        <f>VLOOKUP(B26,[1]Sheet1!$B:$C,2,0)</f>
        <v>56.130366000000002</v>
      </c>
      <c r="F26">
        <f>VLOOKUP(B26,[1]Sheet1!$B:$D,3,0)</f>
        <v>-106.346771</v>
      </c>
      <c r="H26" t="s">
        <v>1073</v>
      </c>
      <c r="I26" s="5">
        <v>1644037.2864812601</v>
      </c>
      <c r="J26" t="str">
        <f>VLOOKUP(B26,'Country-Region'!A:B,2,0)</f>
        <v>North America</v>
      </c>
    </row>
    <row r="27" spans="1:10" x14ac:dyDescent="0.2">
      <c r="A27" s="1" t="s">
        <v>202</v>
      </c>
      <c r="B27" t="s">
        <v>1306</v>
      </c>
      <c r="C27" t="s">
        <v>499</v>
      </c>
      <c r="D27">
        <v>26</v>
      </c>
      <c r="E27">
        <f>VLOOKUP(B27,[1]Sheet1!$B:$C,2,0)</f>
        <v>56.130366000000002</v>
      </c>
      <c r="F27">
        <f>VLOOKUP(B27,[1]Sheet1!$B:$D,3,0)</f>
        <v>-106.346771</v>
      </c>
      <c r="H27" t="s">
        <v>1074</v>
      </c>
      <c r="I27" s="5">
        <v>1644037.2864812601</v>
      </c>
      <c r="J27" t="str">
        <f>VLOOKUP(B27,'Country-Region'!A:B,2,0)</f>
        <v>North America</v>
      </c>
    </row>
    <row r="28" spans="1:10" x14ac:dyDescent="0.2">
      <c r="A28" s="1" t="s">
        <v>90</v>
      </c>
      <c r="B28" t="s">
        <v>1495</v>
      </c>
      <c r="C28" t="s">
        <v>393</v>
      </c>
      <c r="D28">
        <v>27</v>
      </c>
      <c r="E28">
        <f>VLOOKUP(B28,[1]Sheet1!$B:$C,2,0)</f>
        <v>15.454166000000001</v>
      </c>
      <c r="F28">
        <f>VLOOKUP(B28,[1]Sheet1!$B:$D,3,0)</f>
        <v>18.732206999999999</v>
      </c>
      <c r="H28" t="s">
        <v>1075</v>
      </c>
      <c r="I28" s="5">
        <v>10093.118570291799</v>
      </c>
      <c r="J28" t="str">
        <f>VLOOKUP(B28,'Country-Region'!A:B,2,0)</f>
        <v>Sub-Saharan Africa</v>
      </c>
    </row>
    <row r="29" spans="1:10" x14ac:dyDescent="0.2">
      <c r="A29" s="1" t="s">
        <v>1050</v>
      </c>
      <c r="B29" t="s">
        <v>1310</v>
      </c>
      <c r="C29" t="s">
        <v>333</v>
      </c>
      <c r="D29">
        <v>28</v>
      </c>
      <c r="E29">
        <f>VLOOKUP(B29,[1]Sheet1!$B:$C,2,0)</f>
        <v>-35.675147000000003</v>
      </c>
      <c r="F29">
        <f>VLOOKUP(B29,[1]Sheet1!$B:$D,3,0)</f>
        <v>-71.542968999999999</v>
      </c>
      <c r="H29" t="s">
        <v>1076</v>
      </c>
      <c r="I29" s="5">
        <v>252940.02304601099</v>
      </c>
      <c r="J29" t="str">
        <f>VLOOKUP(B29,'Country-Region'!A:B,2,0)</f>
        <v>Latin America &amp; Caribbean</v>
      </c>
    </row>
    <row r="30" spans="1:10" x14ac:dyDescent="0.2">
      <c r="A30" s="1" t="s">
        <v>90</v>
      </c>
      <c r="B30" t="s">
        <v>1311</v>
      </c>
      <c r="C30" t="s">
        <v>394</v>
      </c>
      <c r="D30">
        <v>29</v>
      </c>
      <c r="E30">
        <f>VLOOKUP(B30,[1]Sheet1!$B:$C,2,0)</f>
        <v>35.861660000000001</v>
      </c>
      <c r="F30">
        <f>VLOOKUP(B30,[1]Sheet1!$B:$D,3,0)</f>
        <v>104.195397</v>
      </c>
      <c r="H30" t="s">
        <v>823</v>
      </c>
      <c r="I30" s="5">
        <v>14722730.697890099</v>
      </c>
      <c r="J30" t="str">
        <f>VLOOKUP(B30,'Country-Region'!A:B,2,0)</f>
        <v>East Asia &amp; Pacific</v>
      </c>
    </row>
    <row r="31" spans="1:10" x14ac:dyDescent="0.2">
      <c r="A31" s="1" t="s">
        <v>1045</v>
      </c>
      <c r="B31" t="s">
        <v>1311</v>
      </c>
      <c r="C31" t="s">
        <v>536</v>
      </c>
      <c r="D31">
        <v>30</v>
      </c>
      <c r="E31">
        <f>VLOOKUP(B31,[1]Sheet1!$B:$C,2,0)</f>
        <v>35.861660000000001</v>
      </c>
      <c r="F31">
        <f>VLOOKUP(B31,[1]Sheet1!$B:$D,3,0)</f>
        <v>104.195397</v>
      </c>
      <c r="H31" t="s">
        <v>1077</v>
      </c>
      <c r="I31" s="5">
        <v>14722730.697890099</v>
      </c>
      <c r="J31" t="str">
        <f>VLOOKUP(B31,'Country-Region'!A:B,2,0)</f>
        <v>East Asia &amp; Pacific</v>
      </c>
    </row>
    <row r="32" spans="1:10" x14ac:dyDescent="0.2">
      <c r="A32" s="1" t="s">
        <v>1047</v>
      </c>
      <c r="B32" t="s">
        <v>1316</v>
      </c>
      <c r="C32" t="s">
        <v>339</v>
      </c>
      <c r="D32">
        <v>31</v>
      </c>
      <c r="E32">
        <f>VLOOKUP(B32,[1]Sheet1!$B:$C,2,0)</f>
        <v>4.5708679999999999</v>
      </c>
      <c r="F32">
        <f>VLOOKUP(B32,[1]Sheet1!$B:$D,3,0)</f>
        <v>-74.297332999999995</v>
      </c>
      <c r="H32" t="s">
        <v>1078</v>
      </c>
      <c r="I32" s="5">
        <v>271346.89662641799</v>
      </c>
      <c r="J32" t="str">
        <f>VLOOKUP(B32,'Country-Region'!A:B,2,0)</f>
        <v>Latin America &amp; Caribbean</v>
      </c>
    </row>
    <row r="33" spans="1:10" x14ac:dyDescent="0.2">
      <c r="A33" s="1" t="s">
        <v>1047</v>
      </c>
      <c r="B33" t="s">
        <v>1316</v>
      </c>
      <c r="C33" t="s">
        <v>343</v>
      </c>
      <c r="D33">
        <v>32</v>
      </c>
      <c r="E33">
        <f>VLOOKUP(B33,[1]Sheet1!$B:$C,2,0)</f>
        <v>4.5708679999999999</v>
      </c>
      <c r="F33">
        <f>VLOOKUP(B33,[1]Sheet1!$B:$D,3,0)</f>
        <v>-74.297332999999995</v>
      </c>
      <c r="H33" t="s">
        <v>1078</v>
      </c>
      <c r="I33" s="5">
        <v>271346.89662641799</v>
      </c>
      <c r="J33" t="str">
        <f>VLOOKUP(B33,'Country-Region'!A:B,2,0)</f>
        <v>Latin America &amp; Caribbean</v>
      </c>
    </row>
    <row r="34" spans="1:10" x14ac:dyDescent="0.2">
      <c r="A34" s="1" t="s">
        <v>47</v>
      </c>
      <c r="B34" t="s">
        <v>1316</v>
      </c>
      <c r="C34" t="s">
        <v>373</v>
      </c>
      <c r="D34">
        <v>33</v>
      </c>
      <c r="E34">
        <f>VLOOKUP(B34,[1]Sheet1!$B:$C,2,0)</f>
        <v>4.5708679999999999</v>
      </c>
      <c r="F34">
        <f>VLOOKUP(B34,[1]Sheet1!$B:$D,3,0)</f>
        <v>-74.297332999999995</v>
      </c>
      <c r="H34" t="s">
        <v>1079</v>
      </c>
      <c r="I34" s="5">
        <v>271346.89662641799</v>
      </c>
      <c r="J34" t="str">
        <f>VLOOKUP(B34,'Country-Region'!A:B,2,0)</f>
        <v>Latin America &amp; Caribbean</v>
      </c>
    </row>
    <row r="35" spans="1:10" x14ac:dyDescent="0.2">
      <c r="A35" s="1" t="s">
        <v>90</v>
      </c>
      <c r="B35" t="s">
        <v>1316</v>
      </c>
      <c r="C35" t="s">
        <v>409</v>
      </c>
      <c r="D35">
        <v>34</v>
      </c>
      <c r="E35">
        <f>VLOOKUP(B35,[1]Sheet1!$B:$C,2,0)</f>
        <v>4.5708679999999999</v>
      </c>
      <c r="F35">
        <f>VLOOKUP(B35,[1]Sheet1!$B:$D,3,0)</f>
        <v>-74.297332999999995</v>
      </c>
      <c r="H35" t="s">
        <v>1080</v>
      </c>
      <c r="I35" s="5">
        <v>271346.89662641799</v>
      </c>
      <c r="J35" t="str">
        <f>VLOOKUP(B35,'Country-Region'!A:B,2,0)</f>
        <v>Latin America &amp; Caribbean</v>
      </c>
    </row>
    <row r="36" spans="1:10" x14ac:dyDescent="0.2">
      <c r="A36" s="1" t="s">
        <v>90</v>
      </c>
      <c r="B36" t="s">
        <v>1316</v>
      </c>
      <c r="C36" t="s">
        <v>410</v>
      </c>
      <c r="D36">
        <v>35</v>
      </c>
      <c r="E36">
        <f>VLOOKUP(B36,[1]Sheet1!$B:$C,2,0)</f>
        <v>4.5708679999999999</v>
      </c>
      <c r="F36">
        <f>VLOOKUP(B36,[1]Sheet1!$B:$D,3,0)</f>
        <v>-74.297332999999995</v>
      </c>
      <c r="H36" t="s">
        <v>1081</v>
      </c>
      <c r="I36" s="5">
        <v>271346.89662641799</v>
      </c>
      <c r="J36" t="str">
        <f>VLOOKUP(B36,'Country-Region'!A:B,2,0)</f>
        <v>Latin America &amp; Caribbean</v>
      </c>
    </row>
    <row r="37" spans="1:10" x14ac:dyDescent="0.2">
      <c r="A37" s="1" t="s">
        <v>90</v>
      </c>
      <c r="B37" t="s">
        <v>1316</v>
      </c>
      <c r="C37" t="s">
        <v>411</v>
      </c>
      <c r="D37">
        <v>36</v>
      </c>
      <c r="E37">
        <f>VLOOKUP(B37,[1]Sheet1!$B:$C,2,0)</f>
        <v>4.5708679999999999</v>
      </c>
      <c r="F37">
        <f>VLOOKUP(B37,[1]Sheet1!$B:$D,3,0)</f>
        <v>-74.297332999999995</v>
      </c>
      <c r="H37" t="s">
        <v>1082</v>
      </c>
      <c r="I37" s="5">
        <v>271346.89662641799</v>
      </c>
      <c r="J37" t="str">
        <f>VLOOKUP(B37,'Country-Region'!A:B,2,0)</f>
        <v>Latin America &amp; Caribbean</v>
      </c>
    </row>
    <row r="38" spans="1:10" x14ac:dyDescent="0.2">
      <c r="A38" s="1" t="s">
        <v>90</v>
      </c>
      <c r="B38" t="s">
        <v>1316</v>
      </c>
      <c r="C38" t="s">
        <v>412</v>
      </c>
      <c r="D38">
        <v>37</v>
      </c>
      <c r="E38">
        <f>VLOOKUP(B38,[1]Sheet1!$B:$C,2,0)</f>
        <v>4.5708679999999999</v>
      </c>
      <c r="F38">
        <f>VLOOKUP(B38,[1]Sheet1!$B:$D,3,0)</f>
        <v>-74.297332999999995</v>
      </c>
      <c r="H38" t="s">
        <v>1083</v>
      </c>
      <c r="I38" s="5">
        <v>271346.89662641799</v>
      </c>
      <c r="J38" t="str">
        <f>VLOOKUP(B38,'Country-Region'!A:B,2,0)</f>
        <v>Latin America &amp; Caribbean</v>
      </c>
    </row>
    <row r="39" spans="1:10" x14ac:dyDescent="0.2">
      <c r="A39" s="1" t="s">
        <v>90</v>
      </c>
      <c r="B39" t="s">
        <v>1316</v>
      </c>
      <c r="C39" t="s">
        <v>413</v>
      </c>
      <c r="D39">
        <v>38</v>
      </c>
      <c r="E39">
        <f>VLOOKUP(B39,[1]Sheet1!$B:$C,2,0)</f>
        <v>4.5708679999999999</v>
      </c>
      <c r="F39">
        <f>VLOOKUP(B39,[1]Sheet1!$B:$D,3,0)</f>
        <v>-74.297332999999995</v>
      </c>
      <c r="H39" t="s">
        <v>1084</v>
      </c>
      <c r="I39" s="5">
        <v>271346.89662641799</v>
      </c>
      <c r="J39" t="str">
        <f>VLOOKUP(B39,'Country-Region'!A:B,2,0)</f>
        <v>Latin America &amp; Caribbean</v>
      </c>
    </row>
    <row r="40" spans="1:10" x14ac:dyDescent="0.2">
      <c r="A40" s="1" t="s">
        <v>90</v>
      </c>
      <c r="B40" t="s">
        <v>1316</v>
      </c>
      <c r="C40" t="s">
        <v>414</v>
      </c>
      <c r="D40">
        <v>39</v>
      </c>
      <c r="E40">
        <f>VLOOKUP(B40,[1]Sheet1!$B:$C,2,0)</f>
        <v>4.5708679999999999</v>
      </c>
      <c r="F40">
        <f>VLOOKUP(B40,[1]Sheet1!$B:$D,3,0)</f>
        <v>-74.297332999999995</v>
      </c>
      <c r="H40" t="s">
        <v>1085</v>
      </c>
      <c r="I40" s="5">
        <v>271346.89662641799</v>
      </c>
      <c r="J40" t="str">
        <f>VLOOKUP(B40,'Country-Region'!A:B,2,0)</f>
        <v>Latin America &amp; Caribbean</v>
      </c>
    </row>
    <row r="41" spans="1:10" x14ac:dyDescent="0.2">
      <c r="A41" s="1" t="s">
        <v>90</v>
      </c>
      <c r="B41" t="s">
        <v>1316</v>
      </c>
      <c r="C41" t="s">
        <v>415</v>
      </c>
      <c r="D41">
        <v>40</v>
      </c>
      <c r="E41">
        <f>VLOOKUP(B41,[1]Sheet1!$B:$C,2,0)</f>
        <v>4.5708679999999999</v>
      </c>
      <c r="F41">
        <f>VLOOKUP(B41,[1]Sheet1!$B:$D,3,0)</f>
        <v>-74.297332999999995</v>
      </c>
      <c r="H41" t="s">
        <v>1086</v>
      </c>
      <c r="I41" s="5">
        <v>271346.89662641799</v>
      </c>
      <c r="J41" t="str">
        <f>VLOOKUP(B41,'Country-Region'!A:B,2,0)</f>
        <v>Latin America &amp; Caribbean</v>
      </c>
    </row>
    <row r="42" spans="1:10" x14ac:dyDescent="0.2">
      <c r="A42" s="1" t="s">
        <v>90</v>
      </c>
      <c r="B42" t="s">
        <v>1316</v>
      </c>
      <c r="C42" t="s">
        <v>419</v>
      </c>
      <c r="D42">
        <v>41</v>
      </c>
      <c r="E42">
        <f>VLOOKUP(B42,[1]Sheet1!$B:$C,2,0)</f>
        <v>4.5708679999999999</v>
      </c>
      <c r="F42">
        <f>VLOOKUP(B42,[1]Sheet1!$B:$D,3,0)</f>
        <v>-74.297332999999995</v>
      </c>
      <c r="H42" t="s">
        <v>1087</v>
      </c>
      <c r="I42" s="5">
        <v>271346.89662641799</v>
      </c>
      <c r="J42" t="str">
        <f>VLOOKUP(B42,'Country-Region'!A:B,2,0)</f>
        <v>Latin America &amp; Caribbean</v>
      </c>
    </row>
    <row r="43" spans="1:10" x14ac:dyDescent="0.2">
      <c r="A43" s="1" t="s">
        <v>1045</v>
      </c>
      <c r="B43" t="s">
        <v>1316</v>
      </c>
      <c r="C43" t="s">
        <v>471</v>
      </c>
      <c r="D43">
        <v>42</v>
      </c>
      <c r="E43">
        <f>VLOOKUP(B43,[1]Sheet1!$B:$C,2,0)</f>
        <v>4.5708679999999999</v>
      </c>
      <c r="F43">
        <f>VLOOKUP(B43,[1]Sheet1!$B:$D,3,0)</f>
        <v>-74.297332999999995</v>
      </c>
      <c r="H43" t="s">
        <v>1088</v>
      </c>
      <c r="I43" s="5">
        <v>271346.89662641799</v>
      </c>
      <c r="J43" t="str">
        <f>VLOOKUP(B43,'Country-Region'!A:B,2,0)</f>
        <v>Latin America &amp; Caribbean</v>
      </c>
    </row>
    <row r="44" spans="1:10" x14ac:dyDescent="0.2">
      <c r="A44" s="1" t="s">
        <v>1045</v>
      </c>
      <c r="B44" t="s">
        <v>1316</v>
      </c>
      <c r="C44" t="s">
        <v>472</v>
      </c>
      <c r="D44">
        <v>43</v>
      </c>
      <c r="E44">
        <f>VLOOKUP(B44,[1]Sheet1!$B:$C,2,0)</f>
        <v>4.5708679999999999</v>
      </c>
      <c r="F44">
        <f>VLOOKUP(B44,[1]Sheet1!$B:$D,3,0)</f>
        <v>-74.297332999999995</v>
      </c>
      <c r="H44" t="s">
        <v>1088</v>
      </c>
      <c r="I44" s="5">
        <v>271346.89662641799</v>
      </c>
      <c r="J44" t="str">
        <f>VLOOKUP(B44,'Country-Region'!A:B,2,0)</f>
        <v>Latin America &amp; Caribbean</v>
      </c>
    </row>
    <row r="45" spans="1:10" x14ac:dyDescent="0.2">
      <c r="A45" s="1" t="s">
        <v>1045</v>
      </c>
      <c r="B45" t="s">
        <v>1316</v>
      </c>
      <c r="C45" t="s">
        <v>473</v>
      </c>
      <c r="D45">
        <v>44</v>
      </c>
      <c r="E45">
        <f>VLOOKUP(B45,[1]Sheet1!$B:$C,2,0)</f>
        <v>4.5708679999999999</v>
      </c>
      <c r="F45">
        <f>VLOOKUP(B45,[1]Sheet1!$B:$D,3,0)</f>
        <v>-74.297332999999995</v>
      </c>
      <c r="H45" t="s">
        <v>1089</v>
      </c>
      <c r="I45" s="5">
        <v>271346.89662641799</v>
      </c>
      <c r="J45" t="str">
        <f>VLOOKUP(B45,'Country-Region'!A:B,2,0)</f>
        <v>Latin America &amp; Caribbean</v>
      </c>
    </row>
    <row r="46" spans="1:10" x14ac:dyDescent="0.2">
      <c r="A46" s="1" t="s">
        <v>1045</v>
      </c>
      <c r="B46" t="s">
        <v>1316</v>
      </c>
      <c r="C46" t="s">
        <v>474</v>
      </c>
      <c r="D46">
        <v>45</v>
      </c>
      <c r="E46">
        <f>VLOOKUP(B46,[1]Sheet1!$B:$C,2,0)</f>
        <v>4.5708679999999999</v>
      </c>
      <c r="F46">
        <f>VLOOKUP(B46,[1]Sheet1!$B:$D,3,0)</f>
        <v>-74.297332999999995</v>
      </c>
      <c r="H46" t="s">
        <v>1088</v>
      </c>
      <c r="I46" s="5">
        <v>271346.89662641799</v>
      </c>
      <c r="J46" t="str">
        <f>VLOOKUP(B46,'Country-Region'!A:B,2,0)</f>
        <v>Latin America &amp; Caribbean</v>
      </c>
    </row>
    <row r="47" spans="1:10" x14ac:dyDescent="0.2">
      <c r="A47" s="1" t="s">
        <v>1045</v>
      </c>
      <c r="B47" t="s">
        <v>1316</v>
      </c>
      <c r="C47" t="s">
        <v>475</v>
      </c>
      <c r="D47">
        <v>46</v>
      </c>
      <c r="E47">
        <f>VLOOKUP(B47,[1]Sheet1!$B:$C,2,0)</f>
        <v>4.5708679999999999</v>
      </c>
      <c r="F47">
        <f>VLOOKUP(B47,[1]Sheet1!$B:$D,3,0)</f>
        <v>-74.297332999999995</v>
      </c>
      <c r="H47" t="s">
        <v>1090</v>
      </c>
      <c r="I47" s="5">
        <v>271346.89662641799</v>
      </c>
      <c r="J47" t="str">
        <f>VLOOKUP(B47,'Country-Region'!A:B,2,0)</f>
        <v>Latin America &amp; Caribbean</v>
      </c>
    </row>
    <row r="48" spans="1:10" x14ac:dyDescent="0.2">
      <c r="A48" s="1" t="s">
        <v>1045</v>
      </c>
      <c r="B48" t="s">
        <v>1316</v>
      </c>
      <c r="C48" t="s">
        <v>476</v>
      </c>
      <c r="D48">
        <v>47</v>
      </c>
      <c r="E48">
        <f>VLOOKUP(B48,[1]Sheet1!$B:$C,2,0)</f>
        <v>4.5708679999999999</v>
      </c>
      <c r="F48">
        <f>VLOOKUP(B48,[1]Sheet1!$B:$D,3,0)</f>
        <v>-74.297332999999995</v>
      </c>
      <c r="H48" t="s">
        <v>1091</v>
      </c>
      <c r="I48" s="5">
        <v>271346.89662641799</v>
      </c>
      <c r="J48" t="str">
        <f>VLOOKUP(B48,'Country-Region'!A:B,2,0)</f>
        <v>Latin America &amp; Caribbean</v>
      </c>
    </row>
    <row r="49" spans="1:10" x14ac:dyDescent="0.2">
      <c r="A49" s="1" t="s">
        <v>1045</v>
      </c>
      <c r="B49" t="s">
        <v>1316</v>
      </c>
      <c r="C49" t="s">
        <v>477</v>
      </c>
      <c r="D49">
        <v>48</v>
      </c>
      <c r="E49">
        <f>VLOOKUP(B49,[1]Sheet1!$B:$C,2,0)</f>
        <v>4.5708679999999999</v>
      </c>
      <c r="F49">
        <f>VLOOKUP(B49,[1]Sheet1!$B:$D,3,0)</f>
        <v>-74.297332999999995</v>
      </c>
      <c r="H49" t="s">
        <v>1090</v>
      </c>
      <c r="I49" s="5">
        <v>271346.89662641799</v>
      </c>
      <c r="J49" t="str">
        <f>VLOOKUP(B49,'Country-Region'!A:B,2,0)</f>
        <v>Latin America &amp; Caribbean</v>
      </c>
    </row>
    <row r="50" spans="1:10" x14ac:dyDescent="0.2">
      <c r="A50" s="1" t="s">
        <v>202</v>
      </c>
      <c r="B50" t="s">
        <v>1316</v>
      </c>
      <c r="C50" t="s">
        <v>490</v>
      </c>
      <c r="D50">
        <v>49</v>
      </c>
      <c r="E50">
        <f>VLOOKUP(B50,[1]Sheet1!$B:$C,2,0)</f>
        <v>4.5708679999999999</v>
      </c>
      <c r="F50">
        <f>VLOOKUP(B50,[1]Sheet1!$B:$D,3,0)</f>
        <v>-74.297332999999995</v>
      </c>
      <c r="H50" t="s">
        <v>1092</v>
      </c>
      <c r="I50" s="5">
        <v>271346.89662641799</v>
      </c>
      <c r="J50" t="str">
        <f>VLOOKUP(B50,'Country-Region'!A:B,2,0)</f>
        <v>Latin America &amp; Caribbean</v>
      </c>
    </row>
    <row r="51" spans="1:10" x14ac:dyDescent="0.2">
      <c r="A51" s="1" t="s">
        <v>1050</v>
      </c>
      <c r="B51" t="s">
        <v>1324</v>
      </c>
      <c r="C51" t="s">
        <v>328</v>
      </c>
      <c r="D51">
        <v>50</v>
      </c>
      <c r="E51">
        <f>VLOOKUP(B51,[1]Sheet1!$B:$C,2,0)</f>
        <v>35.126412999999999</v>
      </c>
      <c r="F51">
        <f>VLOOKUP(B51,[1]Sheet1!$B:$D,3,0)</f>
        <v>33.429859</v>
      </c>
      <c r="H51" t="s">
        <v>1093</v>
      </c>
      <c r="I51" s="5">
        <v>23804.340376927503</v>
      </c>
      <c r="J51" t="str">
        <f>VLOOKUP(B51,'Country-Region'!A:B,2,0)</f>
        <v>Europe &amp; Central Asia</v>
      </c>
    </row>
    <row r="52" spans="1:10" x14ac:dyDescent="0.2">
      <c r="A52" s="1" t="s">
        <v>1048</v>
      </c>
      <c r="B52" t="s">
        <v>256</v>
      </c>
      <c r="C52" t="s">
        <v>514</v>
      </c>
      <c r="D52">
        <v>51</v>
      </c>
      <c r="E52">
        <v>49.817492000000001</v>
      </c>
      <c r="F52">
        <v>15.472962000000001</v>
      </c>
      <c r="H52" t="s">
        <v>1094</v>
      </c>
      <c r="I52" s="5">
        <v>245349.48998826</v>
      </c>
      <c r="J52" t="str">
        <f>VLOOKUP(B52,'Country-Region'!A:B,2,0)</f>
        <v>Europe &amp; Central Asia</v>
      </c>
    </row>
    <row r="53" spans="1:10" x14ac:dyDescent="0.2">
      <c r="A53" s="1" t="s">
        <v>1050</v>
      </c>
      <c r="B53" t="s">
        <v>1329</v>
      </c>
      <c r="C53" t="s">
        <v>512</v>
      </c>
      <c r="D53">
        <v>52</v>
      </c>
      <c r="E53">
        <f>VLOOKUP(B53,[1]Sheet1!$B:$C,2,0)</f>
        <v>18.735693000000001</v>
      </c>
      <c r="F53">
        <f>VLOOKUP(B53,[1]Sheet1!$B:$D,3,0)</f>
        <v>-70.162650999999997</v>
      </c>
      <c r="H53" t="s">
        <v>1095</v>
      </c>
      <c r="I53" s="5">
        <v>78844.7023290785</v>
      </c>
      <c r="J53" t="str">
        <f>VLOOKUP(B53,'Country-Region'!A:B,2,0)</f>
        <v>Latin America &amp; Caribbean</v>
      </c>
    </row>
    <row r="54" spans="1:10" x14ac:dyDescent="0.2">
      <c r="A54" s="1" t="s">
        <v>90</v>
      </c>
      <c r="B54" t="s">
        <v>1329</v>
      </c>
      <c r="C54" t="s">
        <v>525</v>
      </c>
      <c r="D54">
        <v>53</v>
      </c>
      <c r="E54">
        <f>VLOOKUP(B54,[1]Sheet1!$B:$C,2,0)</f>
        <v>18.735693000000001</v>
      </c>
      <c r="F54">
        <f>VLOOKUP(B54,[1]Sheet1!$B:$D,3,0)</f>
        <v>-70.162650999999997</v>
      </c>
      <c r="H54" t="s">
        <v>1096</v>
      </c>
      <c r="I54" s="5">
        <v>78844.7023290785</v>
      </c>
      <c r="J54" t="str">
        <f>VLOOKUP(B54,'Country-Region'!A:B,2,0)</f>
        <v>Latin America &amp; Caribbean</v>
      </c>
    </row>
    <row r="55" spans="1:10" x14ac:dyDescent="0.2">
      <c r="A55" s="1" t="s">
        <v>1050</v>
      </c>
      <c r="B55" t="s">
        <v>1336</v>
      </c>
      <c r="C55" t="s">
        <v>331</v>
      </c>
      <c r="D55">
        <v>54</v>
      </c>
      <c r="E55">
        <f>VLOOKUP(B55,[1]Sheet1!$B:$C,2,0)</f>
        <v>-1.8312390000000001</v>
      </c>
      <c r="F55">
        <f>VLOOKUP(B55,[1]Sheet1!$B:$D,3,0)</f>
        <v>-78.183406000000005</v>
      </c>
      <c r="H55" t="s">
        <v>1097</v>
      </c>
      <c r="I55" s="5">
        <v>98808.01</v>
      </c>
      <c r="J55" t="str">
        <f>VLOOKUP(B55,'Country-Region'!A:B,2,0)</f>
        <v>Latin America &amp; Caribbean</v>
      </c>
    </row>
    <row r="56" spans="1:10" x14ac:dyDescent="0.2">
      <c r="A56" s="1" t="s">
        <v>90</v>
      </c>
      <c r="B56" t="s">
        <v>1336</v>
      </c>
      <c r="C56" t="s">
        <v>399</v>
      </c>
      <c r="D56">
        <v>55</v>
      </c>
      <c r="E56">
        <f>VLOOKUP(B56,[1]Sheet1!$B:$C,2,0)</f>
        <v>-1.8312390000000001</v>
      </c>
      <c r="F56">
        <f>VLOOKUP(B56,[1]Sheet1!$B:$D,3,0)</f>
        <v>-78.183406000000005</v>
      </c>
      <c r="H56" t="s">
        <v>1098</v>
      </c>
      <c r="I56" s="5">
        <v>98808.01</v>
      </c>
      <c r="J56" t="str">
        <f>VLOOKUP(B56,'Country-Region'!A:B,2,0)</f>
        <v>Latin America &amp; Caribbean</v>
      </c>
    </row>
    <row r="57" spans="1:10" x14ac:dyDescent="0.2">
      <c r="A57" s="1" t="s">
        <v>1047</v>
      </c>
      <c r="B57" t="s">
        <v>254</v>
      </c>
      <c r="C57" t="s">
        <v>337</v>
      </c>
      <c r="D57">
        <v>56</v>
      </c>
      <c r="E57">
        <f>VLOOKUP(B57,[1]Sheet1!$B:$C,2,0)</f>
        <v>13.794185000000001</v>
      </c>
      <c r="F57">
        <f>VLOOKUP(B57,[1]Sheet1!$B:$D,3,0)</f>
        <v>-88.896529999999998</v>
      </c>
      <c r="H57" t="s">
        <v>1099</v>
      </c>
      <c r="I57" s="5">
        <v>24638.720000000001</v>
      </c>
      <c r="J57" t="str">
        <f>VLOOKUP(B57,'Country-Region'!A:B,2,0)</f>
        <v>Latin America &amp; Caribbean</v>
      </c>
    </row>
    <row r="58" spans="1:10" x14ac:dyDescent="0.2">
      <c r="A58" s="1" t="s">
        <v>1047</v>
      </c>
      <c r="B58" t="s">
        <v>254</v>
      </c>
      <c r="C58" t="s">
        <v>338</v>
      </c>
      <c r="D58">
        <v>57</v>
      </c>
      <c r="E58">
        <f>VLOOKUP(B58,[1]Sheet1!$B:$C,2,0)</f>
        <v>13.794185000000001</v>
      </c>
      <c r="F58">
        <f>VLOOKUP(B58,[1]Sheet1!$B:$D,3,0)</f>
        <v>-88.896529999999998</v>
      </c>
      <c r="H58" t="s">
        <v>1099</v>
      </c>
      <c r="I58" s="5">
        <v>24638.720000000001</v>
      </c>
      <c r="J58" t="str">
        <f>VLOOKUP(B58,'Country-Region'!A:B,2,0)</f>
        <v>Latin America &amp; Caribbean</v>
      </c>
    </row>
    <row r="59" spans="1:10" x14ac:dyDescent="0.2">
      <c r="A59" s="1" t="s">
        <v>1049</v>
      </c>
      <c r="B59" t="s">
        <v>1347</v>
      </c>
      <c r="C59" t="s">
        <v>518</v>
      </c>
      <c r="D59">
        <v>58</v>
      </c>
      <c r="E59">
        <f>VLOOKUP(B59,[1]Sheet1!$B:$C,2,0)</f>
        <v>46.227637999999999</v>
      </c>
      <c r="F59">
        <f>VLOOKUP(B59,[1]Sheet1!$B:$D,3,0)</f>
        <v>2.213749</v>
      </c>
      <c r="H59" t="s">
        <v>1100</v>
      </c>
      <c r="I59" s="5">
        <v>2630317.73145526</v>
      </c>
      <c r="J59" t="str">
        <f>VLOOKUP(B59,'Country-Region'!A:B,2,0)</f>
        <v>Europe &amp; Central Asia</v>
      </c>
    </row>
    <row r="60" spans="1:10" x14ac:dyDescent="0.2">
      <c r="A60" s="1" t="s">
        <v>79</v>
      </c>
      <c r="B60" t="s">
        <v>1347</v>
      </c>
      <c r="C60" t="s">
        <v>391</v>
      </c>
      <c r="D60">
        <v>59</v>
      </c>
      <c r="E60">
        <f>VLOOKUP(B60,[1]Sheet1!$B:$C,2,0)</f>
        <v>46.227637999999999</v>
      </c>
      <c r="F60">
        <f>VLOOKUP(B60,[1]Sheet1!$B:$D,3,0)</f>
        <v>2.213749</v>
      </c>
      <c r="H60" t="s">
        <v>1101</v>
      </c>
      <c r="I60" s="5">
        <v>2630317.73145526</v>
      </c>
      <c r="J60" t="str">
        <f>VLOOKUP(B60,'Country-Region'!A:B,2,0)</f>
        <v>Europe &amp; Central Asia</v>
      </c>
    </row>
    <row r="61" spans="1:10" x14ac:dyDescent="0.2">
      <c r="A61" s="1" t="s">
        <v>90</v>
      </c>
      <c r="B61" t="s">
        <v>1347</v>
      </c>
      <c r="C61" t="s">
        <v>407</v>
      </c>
      <c r="D61">
        <v>60</v>
      </c>
      <c r="E61">
        <f>VLOOKUP(B61,[1]Sheet1!$B:$C,2,0)</f>
        <v>46.227637999999999</v>
      </c>
      <c r="F61">
        <f>VLOOKUP(B61,[1]Sheet1!$B:$D,3,0)</f>
        <v>2.213749</v>
      </c>
      <c r="H61" t="s">
        <v>1102</v>
      </c>
      <c r="I61" s="5">
        <v>2630317.73145526</v>
      </c>
      <c r="J61" t="str">
        <f>VLOOKUP(B61,'Country-Region'!A:B,2,0)</f>
        <v>Europe &amp; Central Asia</v>
      </c>
    </row>
    <row r="62" spans="1:10" x14ac:dyDescent="0.2">
      <c r="A62" s="1" t="s">
        <v>90</v>
      </c>
      <c r="B62" t="s">
        <v>1347</v>
      </c>
      <c r="C62" t="s">
        <v>408</v>
      </c>
      <c r="D62">
        <v>61</v>
      </c>
      <c r="E62">
        <f>VLOOKUP(B62,[1]Sheet1!$B:$C,2,0)</f>
        <v>46.227637999999999</v>
      </c>
      <c r="F62">
        <f>VLOOKUP(B62,[1]Sheet1!$B:$D,3,0)</f>
        <v>2.213749</v>
      </c>
      <c r="H62" t="s">
        <v>1103</v>
      </c>
      <c r="I62" s="5">
        <v>2630317.73145526</v>
      </c>
      <c r="J62" t="str">
        <f>VLOOKUP(B62,'Country-Region'!A:B,2,0)</f>
        <v>Europe &amp; Central Asia</v>
      </c>
    </row>
    <row r="63" spans="1:10" x14ac:dyDescent="0.2">
      <c r="A63" s="1" t="s">
        <v>202</v>
      </c>
      <c r="B63" t="s">
        <v>1347</v>
      </c>
      <c r="C63" t="s">
        <v>503</v>
      </c>
      <c r="D63">
        <v>62</v>
      </c>
      <c r="E63">
        <f>VLOOKUP(B63,[1]Sheet1!$B:$C,2,0)</f>
        <v>46.227637999999999</v>
      </c>
      <c r="F63">
        <f>VLOOKUP(B63,[1]Sheet1!$B:$D,3,0)</f>
        <v>2.213749</v>
      </c>
      <c r="H63" t="s">
        <v>1104</v>
      </c>
      <c r="I63" s="5">
        <v>2630317.73145526</v>
      </c>
      <c r="J63" t="str">
        <f>VLOOKUP(B63,'Country-Region'!A:B,2,0)</f>
        <v>Europe &amp; Central Asia</v>
      </c>
    </row>
    <row r="64" spans="1:10" x14ac:dyDescent="0.2">
      <c r="A64" s="1" t="s">
        <v>1050</v>
      </c>
      <c r="B64" t="s">
        <v>1350</v>
      </c>
      <c r="C64" t="s">
        <v>332</v>
      </c>
      <c r="D64">
        <v>63</v>
      </c>
      <c r="E64">
        <f>VLOOKUP(B64,[1]Sheet1!$B:$C,2,0)</f>
        <v>-0.80368899999999999</v>
      </c>
      <c r="F64">
        <f>VLOOKUP(B64,[1]Sheet1!$B:$D,3,0)</f>
        <v>11.609444</v>
      </c>
      <c r="H64" t="s">
        <v>1105</v>
      </c>
      <c r="I64" s="5">
        <v>15593.181270913499</v>
      </c>
      <c r="J64" t="str">
        <f>VLOOKUP(B64,'Country-Region'!A:B,2,0)</f>
        <v>Sub-Saharan Africa</v>
      </c>
    </row>
    <row r="65" spans="1:10" x14ac:dyDescent="0.2">
      <c r="A65" s="1" t="s">
        <v>1046</v>
      </c>
      <c r="B65" t="s">
        <v>1351</v>
      </c>
      <c r="C65" t="s">
        <v>511</v>
      </c>
      <c r="D65">
        <v>64</v>
      </c>
      <c r="E65">
        <f>VLOOKUP(B65,[1]Sheet1!$B:$C,2,0)</f>
        <v>42.315407</v>
      </c>
      <c r="F65">
        <f>VLOOKUP(B65,[1]Sheet1!$B:$D,3,0)</f>
        <v>43.356892000000002</v>
      </c>
      <c r="H65" t="s">
        <v>1106</v>
      </c>
      <c r="I65" s="5">
        <v>15891.6889031843</v>
      </c>
      <c r="J65" t="str">
        <f>VLOOKUP(B65,'Country-Region'!A:B,2,0)</f>
        <v>Europe &amp; Central Asia</v>
      </c>
    </row>
    <row r="66" spans="1:10" x14ac:dyDescent="0.2">
      <c r="A66" s="1" t="s">
        <v>124</v>
      </c>
      <c r="B66" t="s">
        <v>1325</v>
      </c>
      <c r="C66" t="s">
        <v>528</v>
      </c>
      <c r="D66">
        <v>65</v>
      </c>
      <c r="E66">
        <f>VLOOKUP(B66,[1]Sheet1!$B:$C,2,0)</f>
        <v>51.165691000000002</v>
      </c>
      <c r="F66">
        <f>VLOOKUP(B66,[1]Sheet1!$B:$D,3,0)</f>
        <v>10.451525999999999</v>
      </c>
      <c r="H66" t="s">
        <v>1107</v>
      </c>
      <c r="I66" s="5">
        <v>3846413.9286537101</v>
      </c>
      <c r="J66" t="str">
        <f>VLOOKUP(B66,'Country-Region'!A:B,2,0)</f>
        <v>Europe &amp; Central Asia</v>
      </c>
    </row>
    <row r="67" spans="1:10" x14ac:dyDescent="0.2">
      <c r="A67" s="1" t="s">
        <v>202</v>
      </c>
      <c r="B67" t="s">
        <v>1325</v>
      </c>
      <c r="C67" t="s">
        <v>484</v>
      </c>
      <c r="D67">
        <v>66</v>
      </c>
      <c r="E67">
        <f>VLOOKUP(B67,[1]Sheet1!$B:$C,2,0)</f>
        <v>51.165691000000002</v>
      </c>
      <c r="F67">
        <f>VLOOKUP(B67,[1]Sheet1!$B:$D,3,0)</f>
        <v>10.451525999999999</v>
      </c>
      <c r="H67" t="s">
        <v>1108</v>
      </c>
      <c r="I67" s="5">
        <v>3846413.9286537101</v>
      </c>
      <c r="J67" t="str">
        <f>VLOOKUP(B67,'Country-Region'!A:B,2,0)</f>
        <v>Europe &amp; Central Asia</v>
      </c>
    </row>
    <row r="68" spans="1:10" x14ac:dyDescent="0.2">
      <c r="A68" s="1" t="s">
        <v>1045</v>
      </c>
      <c r="B68" t="s">
        <v>1361</v>
      </c>
      <c r="C68" t="s">
        <v>469</v>
      </c>
      <c r="D68">
        <v>67</v>
      </c>
      <c r="E68">
        <f>VLOOKUP(B68,[1]Sheet1!$B:$C,2,0)</f>
        <v>15.783471</v>
      </c>
      <c r="F68">
        <f>VLOOKUP(B68,[1]Sheet1!$B:$D,3,0)</f>
        <v>-90.230759000000006</v>
      </c>
      <c r="H68" t="s">
        <v>1109</v>
      </c>
      <c r="I68" s="5">
        <v>77604.63217058529</v>
      </c>
      <c r="J68" t="str">
        <f>VLOOKUP(B68,'Country-Region'!A:B,2,0)</f>
        <v>Latin America &amp; Caribbean</v>
      </c>
    </row>
    <row r="69" spans="1:10" x14ac:dyDescent="0.2">
      <c r="A69" s="1" t="s">
        <v>1046</v>
      </c>
      <c r="B69" t="s">
        <v>1369</v>
      </c>
      <c r="C69" t="s">
        <v>354</v>
      </c>
      <c r="D69">
        <v>68</v>
      </c>
      <c r="E69">
        <f>VLOOKUP(B69,[1]Sheet1!$B:$C,2,0)</f>
        <v>18.971187</v>
      </c>
      <c r="F69">
        <f>VLOOKUP(B69,[1]Sheet1!$B:$D,3,0)</f>
        <v>-72.285214999999994</v>
      </c>
      <c r="H69" t="s">
        <v>1110</v>
      </c>
      <c r="I69" s="5">
        <v>13417.997065109899</v>
      </c>
      <c r="J69" t="str">
        <f>VLOOKUP(B69,'Country-Region'!A:B,2,0)</f>
        <v>Latin America &amp; Caribbean</v>
      </c>
    </row>
    <row r="70" spans="1:10" x14ac:dyDescent="0.2">
      <c r="A70" s="1" t="s">
        <v>1047</v>
      </c>
      <c r="B70" t="s">
        <v>1366</v>
      </c>
      <c r="C70" t="s">
        <v>341</v>
      </c>
      <c r="D70">
        <v>69</v>
      </c>
      <c r="E70">
        <f>VLOOKUP(B70,[1]Sheet1!$B:$C,2,0)</f>
        <v>15.199999</v>
      </c>
      <c r="F70">
        <f>VLOOKUP(B70,[1]Sheet1!$B:$D,3,0)</f>
        <v>-86.241905000000003</v>
      </c>
      <c r="H70" t="s">
        <v>1111</v>
      </c>
      <c r="I70" s="5">
        <v>23827.8408097014</v>
      </c>
      <c r="J70" t="str">
        <f>VLOOKUP(B70,'Country-Region'!A:B,2,0)</f>
        <v>Latin America &amp; Caribbean</v>
      </c>
    </row>
    <row r="71" spans="1:10" x14ac:dyDescent="0.2">
      <c r="A71" s="1" t="s">
        <v>90</v>
      </c>
      <c r="B71" t="s">
        <v>1366</v>
      </c>
      <c r="C71" t="s">
        <v>396</v>
      </c>
      <c r="D71">
        <v>70</v>
      </c>
      <c r="E71">
        <f>VLOOKUP(B71,[1]Sheet1!$B:$C,2,0)</f>
        <v>15.199999</v>
      </c>
      <c r="F71">
        <f>VLOOKUP(B71,[1]Sheet1!$B:$D,3,0)</f>
        <v>-86.241905000000003</v>
      </c>
      <c r="H71" t="s">
        <v>1112</v>
      </c>
      <c r="I71" s="5">
        <v>23827.8408097014</v>
      </c>
      <c r="J71" t="str">
        <f>VLOOKUP(B71,'Country-Region'!A:B,2,0)</f>
        <v>Latin America &amp; Caribbean</v>
      </c>
    </row>
    <row r="72" spans="1:10" x14ac:dyDescent="0.2">
      <c r="A72" s="1" t="s">
        <v>90</v>
      </c>
      <c r="B72" t="s">
        <v>1366</v>
      </c>
      <c r="C72" t="s">
        <v>420</v>
      </c>
      <c r="D72">
        <v>71</v>
      </c>
      <c r="E72">
        <f>VLOOKUP(B72,[1]Sheet1!$B:$C,2,0)</f>
        <v>15.199999</v>
      </c>
      <c r="F72">
        <f>VLOOKUP(B72,[1]Sheet1!$B:$D,3,0)</f>
        <v>-86.241905000000003</v>
      </c>
      <c r="H72" t="s">
        <v>1113</v>
      </c>
      <c r="I72" s="5">
        <v>23827.8408097014</v>
      </c>
      <c r="J72" t="str">
        <f>VLOOKUP(B72,'Country-Region'!A:B,2,0)</f>
        <v>Latin America &amp; Caribbean</v>
      </c>
    </row>
    <row r="73" spans="1:10" x14ac:dyDescent="0.2">
      <c r="A73" s="1" t="s">
        <v>1046</v>
      </c>
      <c r="B73" s="6" t="s">
        <v>1365</v>
      </c>
      <c r="C73" t="s">
        <v>516</v>
      </c>
      <c r="D73">
        <v>72</v>
      </c>
      <c r="E73">
        <v>22.396428</v>
      </c>
      <c r="F73">
        <v>114.109497</v>
      </c>
      <c r="H73" t="s">
        <v>1114</v>
      </c>
      <c r="I73" s="5">
        <v>346585.88150363503</v>
      </c>
      <c r="J73" t="str">
        <f>VLOOKUP(B73,'Country-Region'!A:B,2,0)</f>
        <v>East Asia &amp; Pacific</v>
      </c>
    </row>
    <row r="74" spans="1:10" x14ac:dyDescent="0.2">
      <c r="A74" s="1" t="s">
        <v>1046</v>
      </c>
      <c r="B74" s="6" t="s">
        <v>1365</v>
      </c>
      <c r="C74" t="s">
        <v>517</v>
      </c>
      <c r="D74">
        <v>73</v>
      </c>
      <c r="E74">
        <v>22.396428</v>
      </c>
      <c r="F74">
        <v>114.109497</v>
      </c>
      <c r="H74" t="s">
        <v>1114</v>
      </c>
      <c r="I74" s="5">
        <v>346585.88150363503</v>
      </c>
      <c r="J74" t="str">
        <f>VLOOKUP(B74,'Country-Region'!A:B,2,0)</f>
        <v>East Asia &amp; Pacific</v>
      </c>
    </row>
    <row r="75" spans="1:10" x14ac:dyDescent="0.2">
      <c r="A75" s="1" t="s">
        <v>1045</v>
      </c>
      <c r="B75" s="6" t="s">
        <v>1365</v>
      </c>
      <c r="C75" t="s">
        <v>446</v>
      </c>
      <c r="D75">
        <v>74</v>
      </c>
      <c r="E75">
        <v>22.396428</v>
      </c>
      <c r="F75">
        <v>114.109497</v>
      </c>
      <c r="H75" t="s">
        <v>1115</v>
      </c>
      <c r="I75" s="5">
        <v>346585.88150363503</v>
      </c>
      <c r="J75" t="str">
        <f>VLOOKUP(B75,'Country-Region'!A:B,2,0)</f>
        <v>East Asia &amp; Pacific</v>
      </c>
    </row>
    <row r="76" spans="1:10" x14ac:dyDescent="0.2">
      <c r="A76" s="1" t="s">
        <v>1045</v>
      </c>
      <c r="B76" s="6" t="s">
        <v>1365</v>
      </c>
      <c r="C76" t="s">
        <v>537</v>
      </c>
      <c r="D76">
        <v>75</v>
      </c>
      <c r="E76">
        <v>22.396428</v>
      </c>
      <c r="F76">
        <v>114.109497</v>
      </c>
      <c r="H76" t="s">
        <v>1116</v>
      </c>
      <c r="I76" s="5">
        <v>346585.88150363503</v>
      </c>
      <c r="J76" t="str">
        <f>VLOOKUP(B76,'Country-Region'!A:B,2,0)</f>
        <v>East Asia &amp; Pacific</v>
      </c>
    </row>
    <row r="77" spans="1:10" x14ac:dyDescent="0.2">
      <c r="A77" s="1" t="s">
        <v>90</v>
      </c>
      <c r="B77" t="s">
        <v>1378</v>
      </c>
      <c r="C77" t="s">
        <v>392</v>
      </c>
      <c r="D77">
        <v>76</v>
      </c>
      <c r="E77">
        <f>VLOOKUP(B77,[1]Sheet1!$B:$C,2,0)</f>
        <v>20.593684</v>
      </c>
      <c r="F77">
        <f>VLOOKUP(B77,[1]Sheet1!$B:$D,3,0)</f>
        <v>78.962879999999998</v>
      </c>
      <c r="H77" t="s">
        <v>1117</v>
      </c>
      <c r="I77" s="5">
        <v>2622983.7320064502</v>
      </c>
      <c r="J77" t="str">
        <f>VLOOKUP(B77,'Country-Region'!A:B,2,0)</f>
        <v>South Asia</v>
      </c>
    </row>
    <row r="78" spans="1:10" x14ac:dyDescent="0.2">
      <c r="A78" s="1" t="s">
        <v>1045</v>
      </c>
      <c r="B78" t="s">
        <v>1378</v>
      </c>
      <c r="C78" t="s">
        <v>424</v>
      </c>
      <c r="D78">
        <v>77</v>
      </c>
      <c r="E78">
        <f>VLOOKUP(B78,[1]Sheet1!$B:$C,2,0)</f>
        <v>20.593684</v>
      </c>
      <c r="F78">
        <f>VLOOKUP(B78,[1]Sheet1!$B:$D,3,0)</f>
        <v>78.962879999999998</v>
      </c>
      <c r="H78" t="s">
        <v>1118</v>
      </c>
      <c r="I78" s="5">
        <v>2622983.7320064502</v>
      </c>
      <c r="J78" t="str">
        <f>VLOOKUP(B78,'Country-Region'!A:B,2,0)</f>
        <v>South Asia</v>
      </c>
    </row>
    <row r="79" spans="1:10" x14ac:dyDescent="0.2">
      <c r="A79" s="1" t="s">
        <v>1045</v>
      </c>
      <c r="B79" t="s">
        <v>1378</v>
      </c>
      <c r="C79" t="s">
        <v>425</v>
      </c>
      <c r="D79">
        <v>78</v>
      </c>
      <c r="E79">
        <f>VLOOKUP(B79,[1]Sheet1!$B:$C,2,0)</f>
        <v>20.593684</v>
      </c>
      <c r="F79">
        <f>VLOOKUP(B79,[1]Sheet1!$B:$D,3,0)</f>
        <v>78.962879999999998</v>
      </c>
      <c r="H79" t="s">
        <v>1118</v>
      </c>
      <c r="I79" s="5">
        <v>2622983.7320064502</v>
      </c>
      <c r="J79" t="str">
        <f>VLOOKUP(B79,'Country-Region'!A:B,2,0)</f>
        <v>South Asia</v>
      </c>
    </row>
    <row r="80" spans="1:10" x14ac:dyDescent="0.2">
      <c r="A80" s="1" t="s">
        <v>1045</v>
      </c>
      <c r="B80" t="s">
        <v>1378</v>
      </c>
      <c r="C80" t="s">
        <v>426</v>
      </c>
      <c r="D80">
        <v>79</v>
      </c>
      <c r="E80">
        <f>VLOOKUP(B80,[1]Sheet1!$B:$C,2,0)</f>
        <v>20.593684</v>
      </c>
      <c r="F80">
        <f>VLOOKUP(B80,[1]Sheet1!$B:$D,3,0)</f>
        <v>78.962879999999998</v>
      </c>
      <c r="H80" t="s">
        <v>1118</v>
      </c>
      <c r="I80" s="5">
        <v>2622983.7320064502</v>
      </c>
      <c r="J80" t="str">
        <f>VLOOKUP(B80,'Country-Region'!A:B,2,0)</f>
        <v>South Asia</v>
      </c>
    </row>
    <row r="81" spans="1:10" x14ac:dyDescent="0.2">
      <c r="A81" s="1" t="s">
        <v>1045</v>
      </c>
      <c r="B81" t="s">
        <v>1378</v>
      </c>
      <c r="C81" t="s">
        <v>427</v>
      </c>
      <c r="D81">
        <v>80</v>
      </c>
      <c r="E81">
        <f>VLOOKUP(B81,[1]Sheet1!$B:$C,2,0)</f>
        <v>20.593684</v>
      </c>
      <c r="F81">
        <f>VLOOKUP(B81,[1]Sheet1!$B:$D,3,0)</f>
        <v>78.962879999999998</v>
      </c>
      <c r="H81" t="s">
        <v>1118</v>
      </c>
      <c r="I81" s="5">
        <v>2622983.7320064502</v>
      </c>
      <c r="J81" t="str">
        <f>VLOOKUP(B81,'Country-Region'!A:B,2,0)</f>
        <v>South Asia</v>
      </c>
    </row>
    <row r="82" spans="1:10" x14ac:dyDescent="0.2">
      <c r="A82" s="1" t="s">
        <v>1045</v>
      </c>
      <c r="B82" t="s">
        <v>1378</v>
      </c>
      <c r="C82" t="s">
        <v>428</v>
      </c>
      <c r="D82">
        <v>81</v>
      </c>
      <c r="E82">
        <f>VLOOKUP(B82,[1]Sheet1!$B:$C,2,0)</f>
        <v>20.593684</v>
      </c>
      <c r="F82">
        <f>VLOOKUP(B82,[1]Sheet1!$B:$D,3,0)</f>
        <v>78.962879999999998</v>
      </c>
      <c r="H82" t="s">
        <v>1118</v>
      </c>
      <c r="I82" s="5">
        <v>2622983.7320064502</v>
      </c>
      <c r="J82" t="str">
        <f>VLOOKUP(B82,'Country-Region'!A:B,2,0)</f>
        <v>South Asia</v>
      </c>
    </row>
    <row r="83" spans="1:10" x14ac:dyDescent="0.2">
      <c r="A83" s="1" t="s">
        <v>1045</v>
      </c>
      <c r="B83" t="s">
        <v>1378</v>
      </c>
      <c r="C83" t="s">
        <v>429</v>
      </c>
      <c r="D83">
        <v>82</v>
      </c>
      <c r="E83">
        <f>VLOOKUP(B83,[1]Sheet1!$B:$C,2,0)</f>
        <v>20.593684</v>
      </c>
      <c r="F83">
        <f>VLOOKUP(B83,[1]Sheet1!$B:$D,3,0)</f>
        <v>78.962879999999998</v>
      </c>
      <c r="H83" t="s">
        <v>1118</v>
      </c>
      <c r="I83" s="5">
        <v>2622983.7320064502</v>
      </c>
      <c r="J83" t="str">
        <f>VLOOKUP(B83,'Country-Region'!A:B,2,0)</f>
        <v>South Asia</v>
      </c>
    </row>
    <row r="84" spans="1:10" x14ac:dyDescent="0.2">
      <c r="A84" s="1" t="s">
        <v>202</v>
      </c>
      <c r="B84" t="s">
        <v>1378</v>
      </c>
      <c r="C84" t="s">
        <v>492</v>
      </c>
      <c r="D84">
        <v>83</v>
      </c>
      <c r="E84">
        <f>VLOOKUP(B84,[1]Sheet1!$B:$C,2,0)</f>
        <v>20.593684</v>
      </c>
      <c r="F84">
        <f>VLOOKUP(B84,[1]Sheet1!$B:$D,3,0)</f>
        <v>78.962879999999998</v>
      </c>
      <c r="H84" t="s">
        <v>1119</v>
      </c>
      <c r="I84" s="5">
        <v>2622983.7320064502</v>
      </c>
      <c r="J84" t="str">
        <f>VLOOKUP(B84,'Country-Region'!A:B,2,0)</f>
        <v>South Asia</v>
      </c>
    </row>
    <row r="85" spans="1:10" x14ac:dyDescent="0.2">
      <c r="A85" s="1" t="s">
        <v>202</v>
      </c>
      <c r="B85" t="s">
        <v>1378</v>
      </c>
      <c r="C85" t="s">
        <v>493</v>
      </c>
      <c r="D85">
        <v>84</v>
      </c>
      <c r="E85">
        <f>VLOOKUP(B85,[1]Sheet1!$B:$C,2,0)</f>
        <v>20.593684</v>
      </c>
      <c r="F85">
        <f>VLOOKUP(B85,[1]Sheet1!$B:$D,3,0)</f>
        <v>78.962879999999998</v>
      </c>
      <c r="H85" t="s">
        <v>1120</v>
      </c>
      <c r="I85" s="5">
        <v>2622983.7320064502</v>
      </c>
      <c r="J85" t="str">
        <f>VLOOKUP(B85,'Country-Region'!A:B,2,0)</f>
        <v>South Asia</v>
      </c>
    </row>
    <row r="86" spans="1:10" x14ac:dyDescent="0.2">
      <c r="A86" s="1" t="s">
        <v>202</v>
      </c>
      <c r="B86" t="s">
        <v>1378</v>
      </c>
      <c r="C86" t="s">
        <v>494</v>
      </c>
      <c r="D86">
        <v>85</v>
      </c>
      <c r="E86">
        <f>VLOOKUP(B86,[1]Sheet1!$B:$C,2,0)</f>
        <v>20.593684</v>
      </c>
      <c r="F86">
        <f>VLOOKUP(B86,[1]Sheet1!$B:$D,3,0)</f>
        <v>78.962879999999998</v>
      </c>
      <c r="H86" t="s">
        <v>1121</v>
      </c>
      <c r="I86" s="5">
        <v>2622983.7320064502</v>
      </c>
      <c r="J86" t="str">
        <f>VLOOKUP(B86,'Country-Region'!A:B,2,0)</f>
        <v>South Asia</v>
      </c>
    </row>
    <row r="87" spans="1:10" x14ac:dyDescent="0.2">
      <c r="A87" s="1" t="s">
        <v>202</v>
      </c>
      <c r="B87" t="s">
        <v>1378</v>
      </c>
      <c r="C87" t="s">
        <v>495</v>
      </c>
      <c r="D87">
        <v>86</v>
      </c>
      <c r="E87">
        <f>VLOOKUP(B87,[1]Sheet1!$B:$C,2,0)</f>
        <v>20.593684</v>
      </c>
      <c r="F87">
        <f>VLOOKUP(B87,[1]Sheet1!$B:$D,3,0)</f>
        <v>78.962879999999998</v>
      </c>
      <c r="H87" t="s">
        <v>863</v>
      </c>
      <c r="I87" s="5">
        <v>2622983.7320064502</v>
      </c>
      <c r="J87" t="str">
        <f>VLOOKUP(B87,'Country-Region'!A:B,2,0)</f>
        <v>South Asia</v>
      </c>
    </row>
    <row r="88" spans="1:10" x14ac:dyDescent="0.2">
      <c r="A88" s="1" t="s">
        <v>1045</v>
      </c>
      <c r="B88" t="s">
        <v>257</v>
      </c>
      <c r="C88" t="s">
        <v>529</v>
      </c>
      <c r="D88">
        <v>87</v>
      </c>
      <c r="E88">
        <v>22.396428</v>
      </c>
      <c r="F88">
        <v>114.109497</v>
      </c>
      <c r="H88" t="s">
        <v>1122</v>
      </c>
      <c r="I88" s="5" t="e">
        <v>#N/A</v>
      </c>
      <c r="J88" t="str">
        <f>VLOOKUP(B88,'Country-Region'!A:B,2,0)</f>
        <v>Europe &amp; Central Asia</v>
      </c>
    </row>
    <row r="89" spans="1:10" x14ac:dyDescent="0.2">
      <c r="A89" s="1" t="s">
        <v>47</v>
      </c>
      <c r="B89" t="s">
        <v>1375</v>
      </c>
      <c r="C89" t="s">
        <v>365</v>
      </c>
      <c r="D89">
        <v>88</v>
      </c>
      <c r="E89">
        <f>VLOOKUP(B89,[1]Sheet1!$B:$C,2,0)</f>
        <v>-0.78927499999999995</v>
      </c>
      <c r="F89">
        <f>VLOOKUP(B89,[1]Sheet1!$B:$D,3,0)</f>
        <v>113.92132700000001</v>
      </c>
      <c r="H89" t="s">
        <v>1123</v>
      </c>
      <c r="I89" s="5">
        <v>1058423.83834514</v>
      </c>
      <c r="J89" t="str">
        <f>VLOOKUP(B89,'Country-Region'!A:B,2,0)</f>
        <v>East Asia &amp; Pacific</v>
      </c>
    </row>
    <row r="90" spans="1:10" x14ac:dyDescent="0.2">
      <c r="A90" s="1" t="s">
        <v>1045</v>
      </c>
      <c r="B90" s="6" t="s">
        <v>1381</v>
      </c>
      <c r="C90" t="s">
        <v>470</v>
      </c>
      <c r="D90">
        <v>89</v>
      </c>
      <c r="E90">
        <v>32.427908000000002</v>
      </c>
      <c r="F90">
        <v>53.688046</v>
      </c>
      <c r="H90" t="s">
        <v>1124</v>
      </c>
      <c r="I90" s="5">
        <v>191718.27148375899</v>
      </c>
      <c r="J90" t="str">
        <f>VLOOKUP(B90,'Country-Region'!A:B,2,0)</f>
        <v>Middle East &amp; North Africa</v>
      </c>
    </row>
    <row r="91" spans="1:10" x14ac:dyDescent="0.2">
      <c r="A91" s="1" t="s">
        <v>1045</v>
      </c>
      <c r="B91" s="6" t="s">
        <v>1381</v>
      </c>
      <c r="C91" t="s">
        <v>542</v>
      </c>
      <c r="D91">
        <v>90</v>
      </c>
      <c r="E91">
        <v>32.427908000000002</v>
      </c>
      <c r="F91">
        <v>53.688046</v>
      </c>
      <c r="H91" t="s">
        <v>1125</v>
      </c>
      <c r="I91" s="5">
        <v>191718.27148375899</v>
      </c>
      <c r="J91" t="str">
        <f>VLOOKUP(B91,'Country-Region'!A:B,2,0)</f>
        <v>Middle East &amp; North Africa</v>
      </c>
    </row>
    <row r="92" spans="1:10" x14ac:dyDescent="0.2">
      <c r="A92" s="1" t="s">
        <v>1045</v>
      </c>
      <c r="B92" s="6" t="s">
        <v>1381</v>
      </c>
      <c r="C92" t="s">
        <v>543</v>
      </c>
      <c r="D92">
        <v>91</v>
      </c>
      <c r="E92">
        <v>32.427908000000002</v>
      </c>
      <c r="F92">
        <v>53.688046</v>
      </c>
      <c r="H92" t="s">
        <v>1126</v>
      </c>
      <c r="I92" s="5">
        <v>191718.27148375899</v>
      </c>
      <c r="J92" t="str">
        <f>VLOOKUP(B92,'Country-Region'!A:B,2,0)</f>
        <v>Middle East &amp; North Africa</v>
      </c>
    </row>
    <row r="93" spans="1:10" x14ac:dyDescent="0.2">
      <c r="A93" s="1" t="s">
        <v>79</v>
      </c>
      <c r="B93" t="s">
        <v>1384</v>
      </c>
      <c r="C93" t="s">
        <v>389</v>
      </c>
      <c r="D93">
        <v>92</v>
      </c>
      <c r="E93">
        <f>VLOOKUP(B93,[1]Sheet1!$B:$C,2,0)</f>
        <v>31.046050999999999</v>
      </c>
      <c r="F93">
        <f>VLOOKUP(B93,[1]Sheet1!$B:$D,3,0)</f>
        <v>34.851612000000003</v>
      </c>
      <c r="H93" t="s">
        <v>1127</v>
      </c>
      <c r="I93" s="5">
        <v>401953.76707280101</v>
      </c>
      <c r="J93" t="str">
        <f>VLOOKUP(B93,'Country-Region'!A:B,2,0)</f>
        <v>Middle East &amp; North Africa</v>
      </c>
    </row>
    <row r="94" spans="1:10" x14ac:dyDescent="0.2">
      <c r="A94" s="1" t="s">
        <v>79</v>
      </c>
      <c r="B94" t="s">
        <v>1384</v>
      </c>
      <c r="C94" t="s">
        <v>520</v>
      </c>
      <c r="D94">
        <v>93</v>
      </c>
      <c r="E94">
        <f>VLOOKUP(B94,[1]Sheet1!$B:$C,2,0)</f>
        <v>31.046050999999999</v>
      </c>
      <c r="F94">
        <f>VLOOKUP(B94,[1]Sheet1!$B:$D,3,0)</f>
        <v>34.851612000000003</v>
      </c>
      <c r="H94" t="s">
        <v>1128</v>
      </c>
      <c r="I94" s="5">
        <v>401953.76707280101</v>
      </c>
      <c r="J94" t="str">
        <f>VLOOKUP(B94,'Country-Region'!A:B,2,0)</f>
        <v>Middle East &amp; North Africa</v>
      </c>
    </row>
    <row r="95" spans="1:10" x14ac:dyDescent="0.2">
      <c r="A95" s="1" t="s">
        <v>1045</v>
      </c>
      <c r="B95" t="s">
        <v>1384</v>
      </c>
      <c r="C95" t="s">
        <v>453</v>
      </c>
      <c r="D95">
        <v>94</v>
      </c>
      <c r="E95">
        <f>VLOOKUP(B95,[1]Sheet1!$B:$C,2,0)</f>
        <v>31.046050999999999</v>
      </c>
      <c r="F95">
        <f>VLOOKUP(B95,[1]Sheet1!$B:$D,3,0)</f>
        <v>34.851612000000003</v>
      </c>
      <c r="H95" t="s">
        <v>1129</v>
      </c>
      <c r="I95" s="5">
        <v>401953.76707280101</v>
      </c>
      <c r="J95" t="str">
        <f>VLOOKUP(B95,'Country-Region'!A:B,2,0)</f>
        <v>Middle East &amp; North Africa</v>
      </c>
    </row>
    <row r="96" spans="1:10" x14ac:dyDescent="0.2">
      <c r="A96" s="1" t="s">
        <v>1046</v>
      </c>
      <c r="B96" t="s">
        <v>1385</v>
      </c>
      <c r="C96" t="s">
        <v>350</v>
      </c>
      <c r="D96">
        <v>95</v>
      </c>
      <c r="E96">
        <f>VLOOKUP(B96,[1]Sheet1!$B:$C,2,0)</f>
        <v>41.871940000000002</v>
      </c>
      <c r="F96">
        <f>VLOOKUP(B96,[1]Sheet1!$B:$D,3,0)</f>
        <v>12.56738</v>
      </c>
      <c r="H96" t="s">
        <v>1130</v>
      </c>
      <c r="I96" s="5">
        <v>1886445.2683407099</v>
      </c>
      <c r="J96" t="str">
        <f>VLOOKUP(B96,'Country-Region'!A:B,2,0)</f>
        <v>Europe &amp; Central Asia</v>
      </c>
    </row>
    <row r="97" spans="1:10" x14ac:dyDescent="0.2">
      <c r="A97" s="1" t="s">
        <v>1045</v>
      </c>
      <c r="B97" t="s">
        <v>1385</v>
      </c>
      <c r="C97" t="s">
        <v>468</v>
      </c>
      <c r="D97">
        <v>96</v>
      </c>
      <c r="E97">
        <f>VLOOKUP(B97,[1]Sheet1!$B:$C,2,0)</f>
        <v>41.871940000000002</v>
      </c>
      <c r="F97">
        <f>VLOOKUP(B97,[1]Sheet1!$B:$D,3,0)</f>
        <v>12.56738</v>
      </c>
      <c r="H97" t="s">
        <v>1131</v>
      </c>
      <c r="I97" s="5">
        <v>1886445.2683407099</v>
      </c>
      <c r="J97" t="str">
        <f>VLOOKUP(B97,'Country-Region'!A:B,2,0)</f>
        <v>Europe &amp; Central Asia</v>
      </c>
    </row>
    <row r="98" spans="1:10" x14ac:dyDescent="0.2">
      <c r="A98" s="1" t="s">
        <v>202</v>
      </c>
      <c r="B98" t="s">
        <v>1385</v>
      </c>
      <c r="C98" t="s">
        <v>482</v>
      </c>
      <c r="D98">
        <v>97</v>
      </c>
      <c r="E98">
        <f>VLOOKUP(B98,[1]Sheet1!$B:$C,2,0)</f>
        <v>41.871940000000002</v>
      </c>
      <c r="F98">
        <f>VLOOKUP(B98,[1]Sheet1!$B:$D,3,0)</f>
        <v>12.56738</v>
      </c>
      <c r="H98" t="s">
        <v>1132</v>
      </c>
      <c r="I98" s="5">
        <v>1886445.2683407099</v>
      </c>
      <c r="J98" t="str">
        <f>VLOOKUP(B98,'Country-Region'!A:B,2,0)</f>
        <v>Europe &amp; Central Asia</v>
      </c>
    </row>
    <row r="99" spans="1:10" x14ac:dyDescent="0.2">
      <c r="A99" s="1" t="s">
        <v>202</v>
      </c>
      <c r="B99" t="s">
        <v>1385</v>
      </c>
      <c r="C99" t="s">
        <v>483</v>
      </c>
      <c r="D99">
        <v>98</v>
      </c>
      <c r="E99">
        <f>VLOOKUP(B99,[1]Sheet1!$B:$C,2,0)</f>
        <v>41.871940000000002</v>
      </c>
      <c r="F99">
        <f>VLOOKUP(B99,[1]Sheet1!$B:$D,3,0)</f>
        <v>12.56738</v>
      </c>
      <c r="H99" t="s">
        <v>1133</v>
      </c>
      <c r="I99" s="5">
        <v>1886445.2683407099</v>
      </c>
      <c r="J99" t="str">
        <f>VLOOKUP(B99,'Country-Region'!A:B,2,0)</f>
        <v>Europe &amp; Central Asia</v>
      </c>
    </row>
    <row r="100" spans="1:10" x14ac:dyDescent="0.2">
      <c r="A100" s="1" t="s">
        <v>1048</v>
      </c>
      <c r="B100" t="s">
        <v>255</v>
      </c>
      <c r="C100" t="s">
        <v>346</v>
      </c>
      <c r="D100">
        <v>99</v>
      </c>
      <c r="E100">
        <v>7.5399890000000003</v>
      </c>
      <c r="F100">
        <v>-5.5470800000000002</v>
      </c>
      <c r="H100" t="s">
        <v>1134</v>
      </c>
      <c r="I100" s="5" t="e">
        <v>#N/A</v>
      </c>
      <c r="J100" t="e">
        <f>VLOOKUP(B100,'Country-Region'!A:B,2,0)</f>
        <v>#N/A</v>
      </c>
    </row>
    <row r="101" spans="1:10" x14ac:dyDescent="0.2">
      <c r="A101" s="1" t="s">
        <v>1045</v>
      </c>
      <c r="B101" t="s">
        <v>1388</v>
      </c>
      <c r="C101" t="s">
        <v>456</v>
      </c>
      <c r="D101">
        <v>100</v>
      </c>
      <c r="E101">
        <f>VLOOKUP(B101,[1]Sheet1!$B:$C,2,0)</f>
        <v>36.204824000000002</v>
      </c>
      <c r="F101">
        <f>VLOOKUP(B101,[1]Sheet1!$B:$D,3,0)</f>
        <v>138.25292400000001</v>
      </c>
      <c r="H101" t="s">
        <v>1135</v>
      </c>
      <c r="I101" s="5">
        <v>4975415.2415625192</v>
      </c>
      <c r="J101" t="str">
        <f>VLOOKUP(B101,'Country-Region'!A:B,2,0)</f>
        <v>East Asia &amp; Pacific</v>
      </c>
    </row>
    <row r="102" spans="1:10" x14ac:dyDescent="0.2">
      <c r="A102" s="1" t="s">
        <v>1050</v>
      </c>
      <c r="B102" t="s">
        <v>1387</v>
      </c>
      <c r="C102" t="s">
        <v>326</v>
      </c>
      <c r="D102">
        <v>101</v>
      </c>
      <c r="E102">
        <f>VLOOKUP(B102,[1]Sheet1!$B:$C,2,0)</f>
        <v>30.585163999999999</v>
      </c>
      <c r="F102">
        <f>VLOOKUP(B102,[1]Sheet1!$B:$D,3,0)</f>
        <v>36.238413999999999</v>
      </c>
      <c r="H102" t="s">
        <v>1136</v>
      </c>
      <c r="I102" s="5">
        <v>43697.659275313701</v>
      </c>
      <c r="J102" t="str">
        <f>VLOOKUP(B102,'Country-Region'!A:B,2,0)</f>
        <v>Middle East &amp; North Africa</v>
      </c>
    </row>
    <row r="103" spans="1:10" x14ac:dyDescent="0.2">
      <c r="A103" s="1" t="s">
        <v>1046</v>
      </c>
      <c r="B103" t="s">
        <v>1387</v>
      </c>
      <c r="C103" t="s">
        <v>352</v>
      </c>
      <c r="D103">
        <v>102</v>
      </c>
      <c r="E103">
        <f>VLOOKUP(B103,[1]Sheet1!$B:$C,2,0)</f>
        <v>30.585163999999999</v>
      </c>
      <c r="F103">
        <f>VLOOKUP(B103,[1]Sheet1!$B:$D,3,0)</f>
        <v>36.238413999999999</v>
      </c>
      <c r="H103" t="s">
        <v>1137</v>
      </c>
      <c r="I103" s="5">
        <v>43697.659275313701</v>
      </c>
      <c r="J103" t="str">
        <f>VLOOKUP(B103,'Country-Region'!A:B,2,0)</f>
        <v>Middle East &amp; North Africa</v>
      </c>
    </row>
    <row r="104" spans="1:10" x14ac:dyDescent="0.2">
      <c r="A104" s="1" t="s">
        <v>124</v>
      </c>
      <c r="B104" t="s">
        <v>1387</v>
      </c>
      <c r="C104" t="s">
        <v>326</v>
      </c>
      <c r="D104">
        <v>103</v>
      </c>
      <c r="E104">
        <f>VLOOKUP(B104,[1]Sheet1!$B:$C,2,0)</f>
        <v>30.585163999999999</v>
      </c>
      <c r="F104">
        <f>VLOOKUP(B104,[1]Sheet1!$B:$D,3,0)</f>
        <v>36.238413999999999</v>
      </c>
      <c r="H104" t="s">
        <v>1136</v>
      </c>
      <c r="I104" s="5">
        <v>43697.659275313701</v>
      </c>
      <c r="J104" t="str">
        <f>VLOOKUP(B104,'Country-Region'!A:B,2,0)</f>
        <v>Middle East &amp; North Africa</v>
      </c>
    </row>
    <row r="105" spans="1:10" x14ac:dyDescent="0.2">
      <c r="A105" s="1" t="s">
        <v>1050</v>
      </c>
      <c r="B105" t="s">
        <v>1390</v>
      </c>
      <c r="C105" t="s">
        <v>330</v>
      </c>
      <c r="D105">
        <v>104</v>
      </c>
      <c r="E105">
        <f>VLOOKUP(B105,[1]Sheet1!$B:$C,2,0)</f>
        <v>-2.3559E-2</v>
      </c>
      <c r="F105">
        <f>VLOOKUP(B105,[1]Sheet1!$B:$D,3,0)</f>
        <v>37.906193000000002</v>
      </c>
      <c r="H105" t="s">
        <v>1138</v>
      </c>
      <c r="I105" s="5">
        <v>98842.939649114895</v>
      </c>
      <c r="J105" t="str">
        <f>VLOOKUP(B105,'Country-Region'!A:B,2,0)</f>
        <v>Sub-Saharan Africa</v>
      </c>
    </row>
    <row r="106" spans="1:10" x14ac:dyDescent="0.2">
      <c r="A106" s="1" t="s">
        <v>1048</v>
      </c>
      <c r="B106" t="s">
        <v>1399</v>
      </c>
      <c r="C106" t="s">
        <v>347</v>
      </c>
      <c r="D106">
        <v>105</v>
      </c>
      <c r="E106">
        <f>VLOOKUP(B106,[1]Sheet1!$B:$C,2,0)</f>
        <v>33.854720999999998</v>
      </c>
      <c r="F106">
        <f>VLOOKUP(B106,[1]Sheet1!$B:$D,3,0)</f>
        <v>35.862285</v>
      </c>
      <c r="H106" t="s">
        <v>1139</v>
      </c>
      <c r="I106" s="5">
        <v>33383.246857580001</v>
      </c>
      <c r="J106" t="str">
        <f>VLOOKUP(B106,'Country-Region'!A:B,2,0)</f>
        <v>Middle East &amp; North Africa</v>
      </c>
    </row>
    <row r="107" spans="1:10" x14ac:dyDescent="0.2">
      <c r="A107" s="1" t="s">
        <v>1046</v>
      </c>
      <c r="B107" t="s">
        <v>1399</v>
      </c>
      <c r="C107" t="s">
        <v>351</v>
      </c>
      <c r="D107">
        <v>106</v>
      </c>
      <c r="E107">
        <f>VLOOKUP(B107,[1]Sheet1!$B:$C,2,0)</f>
        <v>33.854720999999998</v>
      </c>
      <c r="F107">
        <f>VLOOKUP(B107,[1]Sheet1!$B:$D,3,0)</f>
        <v>35.862285</v>
      </c>
      <c r="H107" t="s">
        <v>1140</v>
      </c>
      <c r="I107" s="5">
        <v>33383.246857580001</v>
      </c>
      <c r="J107" t="str">
        <f>VLOOKUP(B107,'Country-Region'!A:B,2,0)</f>
        <v>Middle East &amp; North Africa</v>
      </c>
    </row>
    <row r="108" spans="1:10" x14ac:dyDescent="0.2">
      <c r="A108" s="1" t="s">
        <v>67</v>
      </c>
      <c r="B108" t="s">
        <v>1399</v>
      </c>
      <c r="C108" t="s">
        <v>375</v>
      </c>
      <c r="D108">
        <v>107</v>
      </c>
      <c r="E108">
        <f>VLOOKUP(B108,[1]Sheet1!$B:$C,2,0)</f>
        <v>33.854720999999998</v>
      </c>
      <c r="F108">
        <f>VLOOKUP(B108,[1]Sheet1!$B:$D,3,0)</f>
        <v>35.862285</v>
      </c>
      <c r="H108" t="s">
        <v>1141</v>
      </c>
      <c r="I108" s="5">
        <v>33383.246857580001</v>
      </c>
      <c r="J108" t="str">
        <f>VLOOKUP(B108,'Country-Region'!A:B,2,0)</f>
        <v>Middle East &amp; North Africa</v>
      </c>
    </row>
    <row r="109" spans="1:10" x14ac:dyDescent="0.2">
      <c r="A109" s="1" t="s">
        <v>67</v>
      </c>
      <c r="B109" t="s">
        <v>1399</v>
      </c>
      <c r="C109" t="s">
        <v>376</v>
      </c>
      <c r="D109">
        <v>108</v>
      </c>
      <c r="E109">
        <f>VLOOKUP(B109,[1]Sheet1!$B:$C,2,0)</f>
        <v>33.854720999999998</v>
      </c>
      <c r="F109">
        <f>VLOOKUP(B109,[1]Sheet1!$B:$D,3,0)</f>
        <v>35.862285</v>
      </c>
      <c r="H109" t="s">
        <v>1142</v>
      </c>
      <c r="I109" s="5">
        <v>33383.246857580001</v>
      </c>
      <c r="J109" t="str">
        <f>VLOOKUP(B109,'Country-Region'!A:B,2,0)</f>
        <v>Middle East &amp; North Africa</v>
      </c>
    </row>
    <row r="110" spans="1:10" x14ac:dyDescent="0.2">
      <c r="A110" s="1" t="s">
        <v>47</v>
      </c>
      <c r="B110" t="s">
        <v>1437</v>
      </c>
      <c r="C110" t="s">
        <v>366</v>
      </c>
      <c r="D110">
        <v>109</v>
      </c>
      <c r="E110">
        <f>VLOOKUP(B110,[1]Sheet1!$B:$C,2,0)</f>
        <v>4.2104840000000001</v>
      </c>
      <c r="F110">
        <f>VLOOKUP(B110,[1]Sheet1!$B:$D,3,0)</f>
        <v>101.97576599999999</v>
      </c>
      <c r="H110" t="s">
        <v>1143</v>
      </c>
      <c r="I110" s="5">
        <v>336664.444247042</v>
      </c>
      <c r="J110" t="str">
        <f>VLOOKUP(B110,'Country-Region'!A:B,2,0)</f>
        <v>East Asia &amp; Pacific</v>
      </c>
    </row>
    <row r="111" spans="1:10" x14ac:dyDescent="0.2">
      <c r="A111" s="1" t="s">
        <v>47</v>
      </c>
      <c r="B111" t="s">
        <v>1437</v>
      </c>
      <c r="C111" t="s">
        <v>367</v>
      </c>
      <c r="D111">
        <v>110</v>
      </c>
      <c r="E111">
        <f>VLOOKUP(B111,[1]Sheet1!$B:$C,2,0)</f>
        <v>4.2104840000000001</v>
      </c>
      <c r="F111">
        <f>VLOOKUP(B111,[1]Sheet1!$B:$D,3,0)</f>
        <v>101.97576599999999</v>
      </c>
      <c r="H111" t="s">
        <v>1144</v>
      </c>
      <c r="I111" s="5">
        <v>336664.444247042</v>
      </c>
      <c r="J111" t="str">
        <f>VLOOKUP(B111,'Country-Region'!A:B,2,0)</f>
        <v>East Asia &amp; Pacific</v>
      </c>
    </row>
    <row r="112" spans="1:10" x14ac:dyDescent="0.2">
      <c r="A112" s="1" t="s">
        <v>47</v>
      </c>
      <c r="B112" t="s">
        <v>1437</v>
      </c>
      <c r="C112" t="s">
        <v>368</v>
      </c>
      <c r="D112">
        <v>111</v>
      </c>
      <c r="E112">
        <f>VLOOKUP(B112,[1]Sheet1!$B:$C,2,0)</f>
        <v>4.2104840000000001</v>
      </c>
      <c r="F112">
        <f>VLOOKUP(B112,[1]Sheet1!$B:$D,3,0)</f>
        <v>101.97576599999999</v>
      </c>
      <c r="H112" t="s">
        <v>1145</v>
      </c>
      <c r="I112" s="5">
        <v>336664.444247042</v>
      </c>
      <c r="J112" t="str">
        <f>VLOOKUP(B112,'Country-Region'!A:B,2,0)</f>
        <v>East Asia &amp; Pacific</v>
      </c>
    </row>
    <row r="113" spans="1:10" x14ac:dyDescent="0.2">
      <c r="A113" s="1" t="s">
        <v>47</v>
      </c>
      <c r="B113" t="s">
        <v>1437</v>
      </c>
      <c r="C113" t="s">
        <v>369</v>
      </c>
      <c r="D113">
        <v>112</v>
      </c>
      <c r="E113">
        <f>VLOOKUP(B113,[1]Sheet1!$B:$C,2,0)</f>
        <v>4.2104840000000001</v>
      </c>
      <c r="F113">
        <f>VLOOKUP(B113,[1]Sheet1!$B:$D,3,0)</f>
        <v>101.97576599999999</v>
      </c>
      <c r="H113" t="s">
        <v>1146</v>
      </c>
      <c r="I113" s="5">
        <v>336664.444247042</v>
      </c>
      <c r="J113" t="str">
        <f>VLOOKUP(B113,'Country-Region'!A:B,2,0)</f>
        <v>East Asia &amp; Pacific</v>
      </c>
    </row>
    <row r="114" spans="1:10" x14ac:dyDescent="0.2">
      <c r="A114" s="1" t="s">
        <v>1045</v>
      </c>
      <c r="B114" t="s">
        <v>1437</v>
      </c>
      <c r="C114" t="s">
        <v>444</v>
      </c>
      <c r="D114">
        <v>113</v>
      </c>
      <c r="E114">
        <f>VLOOKUP(B114,[1]Sheet1!$B:$C,2,0)</f>
        <v>4.2104840000000001</v>
      </c>
      <c r="F114">
        <f>VLOOKUP(B114,[1]Sheet1!$B:$D,3,0)</f>
        <v>101.97576599999999</v>
      </c>
      <c r="H114" t="s">
        <v>1147</v>
      </c>
      <c r="I114" s="5">
        <v>336664.444247042</v>
      </c>
      <c r="J114" t="str">
        <f>VLOOKUP(B114,'Country-Region'!A:B,2,0)</f>
        <v>East Asia &amp; Pacific</v>
      </c>
    </row>
    <row r="115" spans="1:10" x14ac:dyDescent="0.2">
      <c r="A115" s="1" t="s">
        <v>1045</v>
      </c>
      <c r="B115" t="s">
        <v>1437</v>
      </c>
      <c r="C115" t="s">
        <v>451</v>
      </c>
      <c r="D115">
        <v>114</v>
      </c>
      <c r="E115">
        <f>VLOOKUP(B115,[1]Sheet1!$B:$C,2,0)</f>
        <v>4.2104840000000001</v>
      </c>
      <c r="F115">
        <f>VLOOKUP(B115,[1]Sheet1!$B:$D,3,0)</f>
        <v>101.97576599999999</v>
      </c>
      <c r="H115" t="s">
        <v>1148</v>
      </c>
      <c r="I115" s="5">
        <v>336664.444247042</v>
      </c>
      <c r="J115" t="str">
        <f>VLOOKUP(B115,'Country-Region'!A:B,2,0)</f>
        <v>East Asia &amp; Pacific</v>
      </c>
    </row>
    <row r="116" spans="1:10" x14ac:dyDescent="0.2">
      <c r="A116" s="1" t="s">
        <v>1045</v>
      </c>
      <c r="B116" t="s">
        <v>1437</v>
      </c>
      <c r="C116" t="s">
        <v>455</v>
      </c>
      <c r="D116">
        <v>115</v>
      </c>
      <c r="E116">
        <f>VLOOKUP(B116,[1]Sheet1!$B:$C,2,0)</f>
        <v>4.2104840000000001</v>
      </c>
      <c r="F116">
        <f>VLOOKUP(B116,[1]Sheet1!$B:$D,3,0)</f>
        <v>101.97576599999999</v>
      </c>
      <c r="H116" t="s">
        <v>1149</v>
      </c>
      <c r="I116" s="5">
        <v>336664.444247042</v>
      </c>
      <c r="J116" t="str">
        <f>VLOOKUP(B116,'Country-Region'!A:B,2,0)</f>
        <v>East Asia &amp; Pacific</v>
      </c>
    </row>
    <row r="117" spans="1:10" x14ac:dyDescent="0.2">
      <c r="A117" s="1" t="s">
        <v>47</v>
      </c>
      <c r="B117" t="s">
        <v>1427</v>
      </c>
      <c r="C117" t="s">
        <v>363</v>
      </c>
      <c r="D117">
        <v>116</v>
      </c>
      <c r="E117">
        <f>VLOOKUP(B117,[1]Sheet1!$B:$C,2,0)</f>
        <v>35.937496000000003</v>
      </c>
      <c r="F117">
        <f>VLOOKUP(B117,[1]Sheet1!$B:$D,3,0)</f>
        <v>14.375416</v>
      </c>
      <c r="H117" t="s">
        <v>1150</v>
      </c>
      <c r="I117" s="5">
        <v>14647.384607604001</v>
      </c>
      <c r="J117" t="str">
        <f>VLOOKUP(B117,'Country-Region'!A:B,2,0)</f>
        <v>Middle East &amp; North Africa</v>
      </c>
    </row>
    <row r="118" spans="1:10" x14ac:dyDescent="0.2">
      <c r="A118" s="1" t="s">
        <v>1045</v>
      </c>
      <c r="B118" t="s">
        <v>1434</v>
      </c>
      <c r="C118" t="s">
        <v>479</v>
      </c>
      <c r="D118">
        <v>117</v>
      </c>
      <c r="E118">
        <f>VLOOKUP(B118,[1]Sheet1!$B:$C,2,0)</f>
        <v>21.00789</v>
      </c>
      <c r="F118">
        <f>VLOOKUP(B118,[1]Sheet1!$B:$D,3,0)</f>
        <v>-10.940835</v>
      </c>
      <c r="H118" t="s">
        <v>1151</v>
      </c>
      <c r="I118" s="5">
        <v>7778.5256429288302</v>
      </c>
      <c r="J118" t="str">
        <f>VLOOKUP(B118,'Country-Region'!A:B,2,0)</f>
        <v>Sub-Saharan Africa</v>
      </c>
    </row>
    <row r="119" spans="1:10" x14ac:dyDescent="0.2">
      <c r="A119" s="1" t="s">
        <v>47</v>
      </c>
      <c r="B119" t="s">
        <v>1422</v>
      </c>
      <c r="C119" t="s">
        <v>356</v>
      </c>
      <c r="D119">
        <v>118</v>
      </c>
      <c r="E119">
        <f>VLOOKUP(B119,[1]Sheet1!$B:$C,2,0)</f>
        <v>23.634501</v>
      </c>
      <c r="F119">
        <f>VLOOKUP(B119,[1]Sheet1!$B:$D,3,0)</f>
        <v>-102.552784</v>
      </c>
      <c r="H119" t="s">
        <v>1152</v>
      </c>
      <c r="I119" s="5">
        <v>1076163.31617494</v>
      </c>
      <c r="J119" t="str">
        <f>VLOOKUP(B119,'Country-Region'!A:B,2,0)</f>
        <v>Latin America &amp; Caribbean</v>
      </c>
    </row>
    <row r="120" spans="1:10" x14ac:dyDescent="0.2">
      <c r="A120" s="1" t="s">
        <v>90</v>
      </c>
      <c r="B120" t="s">
        <v>1422</v>
      </c>
      <c r="C120" t="s">
        <v>524</v>
      </c>
      <c r="D120">
        <v>119</v>
      </c>
      <c r="E120">
        <f>VLOOKUP(B120,[1]Sheet1!$B:$C,2,0)</f>
        <v>23.634501</v>
      </c>
      <c r="F120">
        <f>VLOOKUP(B120,[1]Sheet1!$B:$D,3,0)</f>
        <v>-102.552784</v>
      </c>
      <c r="H120" t="s">
        <v>1153</v>
      </c>
      <c r="I120" s="5">
        <v>1076163.31617494</v>
      </c>
      <c r="J120" t="str">
        <f>VLOOKUP(B120,'Country-Region'!A:B,2,0)</f>
        <v>Latin America &amp; Caribbean</v>
      </c>
    </row>
    <row r="121" spans="1:10" x14ac:dyDescent="0.2">
      <c r="A121" s="1" t="s">
        <v>90</v>
      </c>
      <c r="B121" t="s">
        <v>1422</v>
      </c>
      <c r="C121" t="s">
        <v>402</v>
      </c>
      <c r="D121">
        <v>120</v>
      </c>
      <c r="E121">
        <f>VLOOKUP(B121,[1]Sheet1!$B:$C,2,0)</f>
        <v>23.634501</v>
      </c>
      <c r="F121">
        <f>VLOOKUP(B121,[1]Sheet1!$B:$D,3,0)</f>
        <v>-102.552784</v>
      </c>
      <c r="H121" t="s">
        <v>1154</v>
      </c>
      <c r="I121" s="5">
        <v>1076163.31617494</v>
      </c>
      <c r="J121" t="str">
        <f>VLOOKUP(B121,'Country-Region'!A:B,2,0)</f>
        <v>Latin America &amp; Caribbean</v>
      </c>
    </row>
    <row r="122" spans="1:10" x14ac:dyDescent="0.2">
      <c r="A122" s="1" t="s">
        <v>90</v>
      </c>
      <c r="B122" t="s">
        <v>1422</v>
      </c>
      <c r="C122" t="s">
        <v>403</v>
      </c>
      <c r="D122">
        <v>121</v>
      </c>
      <c r="E122">
        <f>VLOOKUP(B122,[1]Sheet1!$B:$C,2,0)</f>
        <v>23.634501</v>
      </c>
      <c r="F122">
        <f>VLOOKUP(B122,[1]Sheet1!$B:$D,3,0)</f>
        <v>-102.552784</v>
      </c>
      <c r="I122" s="5">
        <v>1076163.31617494</v>
      </c>
      <c r="J122" t="str">
        <f>VLOOKUP(B122,'Country-Region'!A:B,2,0)</f>
        <v>Latin America &amp; Caribbean</v>
      </c>
    </row>
    <row r="123" spans="1:10" x14ac:dyDescent="0.2">
      <c r="A123" s="1" t="s">
        <v>131</v>
      </c>
      <c r="B123" t="s">
        <v>1422</v>
      </c>
      <c r="C123" t="s">
        <v>423</v>
      </c>
      <c r="D123">
        <v>122</v>
      </c>
      <c r="E123">
        <f>VLOOKUP(B123,[1]Sheet1!$B:$C,2,0)</f>
        <v>23.634501</v>
      </c>
      <c r="F123">
        <f>VLOOKUP(B123,[1]Sheet1!$B:$D,3,0)</f>
        <v>-102.552784</v>
      </c>
      <c r="H123" t="s">
        <v>1155</v>
      </c>
      <c r="I123" s="5">
        <v>1076163.31617494</v>
      </c>
      <c r="J123" t="str">
        <f>VLOOKUP(B123,'Country-Region'!A:B,2,0)</f>
        <v>Latin America &amp; Caribbean</v>
      </c>
    </row>
    <row r="124" spans="1:10" x14ac:dyDescent="0.2">
      <c r="A124" s="1" t="s">
        <v>1045</v>
      </c>
      <c r="B124" t="s">
        <v>1422</v>
      </c>
      <c r="C124" t="s">
        <v>438</v>
      </c>
      <c r="D124">
        <v>123</v>
      </c>
      <c r="E124">
        <f>VLOOKUP(B124,[1]Sheet1!$B:$C,2,0)</f>
        <v>23.634501</v>
      </c>
      <c r="F124">
        <f>VLOOKUP(B124,[1]Sheet1!$B:$D,3,0)</f>
        <v>-102.552784</v>
      </c>
      <c r="H124" t="s">
        <v>1156</v>
      </c>
      <c r="I124" s="5">
        <v>1076163.31617494</v>
      </c>
      <c r="J124" t="str">
        <f>VLOOKUP(B124,'Country-Region'!A:B,2,0)</f>
        <v>Latin America &amp; Caribbean</v>
      </c>
    </row>
    <row r="125" spans="1:10" x14ac:dyDescent="0.2">
      <c r="A125" s="1" t="s">
        <v>1045</v>
      </c>
      <c r="B125" t="s">
        <v>1422</v>
      </c>
      <c r="C125" t="s">
        <v>439</v>
      </c>
      <c r="D125">
        <v>124</v>
      </c>
      <c r="E125">
        <f>VLOOKUP(B125,[1]Sheet1!$B:$C,2,0)</f>
        <v>23.634501</v>
      </c>
      <c r="F125">
        <f>VLOOKUP(B125,[1]Sheet1!$B:$D,3,0)</f>
        <v>-102.552784</v>
      </c>
      <c r="H125" t="s">
        <v>1156</v>
      </c>
      <c r="I125" s="5">
        <v>1076163.31617494</v>
      </c>
      <c r="J125" t="str">
        <f>VLOOKUP(B125,'Country-Region'!A:B,2,0)</f>
        <v>Latin America &amp; Caribbean</v>
      </c>
    </row>
    <row r="126" spans="1:10" x14ac:dyDescent="0.2">
      <c r="A126" s="1" t="s">
        <v>1045</v>
      </c>
      <c r="B126" t="s">
        <v>1422</v>
      </c>
      <c r="C126" t="s">
        <v>454</v>
      </c>
      <c r="D126">
        <v>125</v>
      </c>
      <c r="E126">
        <f>VLOOKUP(B126,[1]Sheet1!$B:$C,2,0)</f>
        <v>23.634501</v>
      </c>
      <c r="F126">
        <f>VLOOKUP(B126,[1]Sheet1!$B:$D,3,0)</f>
        <v>-102.552784</v>
      </c>
      <c r="H126" t="s">
        <v>1156</v>
      </c>
      <c r="I126" s="5">
        <v>1076163.31617494</v>
      </c>
      <c r="J126" t="str">
        <f>VLOOKUP(B126,'Country-Region'!A:B,2,0)</f>
        <v>Latin America &amp; Caribbean</v>
      </c>
    </row>
    <row r="127" spans="1:10" x14ac:dyDescent="0.2">
      <c r="A127" s="1" t="s">
        <v>237</v>
      </c>
      <c r="B127" t="s">
        <v>1422</v>
      </c>
      <c r="C127" t="s">
        <v>505</v>
      </c>
      <c r="D127">
        <v>126</v>
      </c>
      <c r="E127">
        <f>VLOOKUP(B127,[1]Sheet1!$B:$C,2,0)</f>
        <v>23.634501</v>
      </c>
      <c r="F127">
        <f>VLOOKUP(B127,[1]Sheet1!$B:$D,3,0)</f>
        <v>-102.552784</v>
      </c>
      <c r="H127" t="s">
        <v>1157</v>
      </c>
      <c r="I127" s="5">
        <v>1076163.31617494</v>
      </c>
      <c r="J127" t="str">
        <f>VLOOKUP(B127,'Country-Region'!A:B,2,0)</f>
        <v>Latin America &amp; Caribbean</v>
      </c>
    </row>
    <row r="128" spans="1:10" x14ac:dyDescent="0.2">
      <c r="A128" s="1" t="s">
        <v>237</v>
      </c>
      <c r="B128" t="s">
        <v>1417</v>
      </c>
      <c r="C128" t="s">
        <v>509</v>
      </c>
      <c r="D128">
        <v>127</v>
      </c>
      <c r="E128">
        <f>VLOOKUP(B128,[1]Sheet1!$B:$C,2,0)</f>
        <v>43.750298000000001</v>
      </c>
      <c r="F128">
        <f>VLOOKUP(B128,[1]Sheet1!$B:$D,3,0)</f>
        <v>7.4128410000000002</v>
      </c>
      <c r="H128" t="s">
        <v>1158</v>
      </c>
      <c r="I128" s="5">
        <v>7423.71</v>
      </c>
      <c r="J128" t="str">
        <f>VLOOKUP(B128,'Country-Region'!A:B,2,0)</f>
        <v>Europe &amp; Central Asia</v>
      </c>
    </row>
    <row r="129" spans="1:10" x14ac:dyDescent="0.2">
      <c r="A129" s="1" t="s">
        <v>1046</v>
      </c>
      <c r="B129" t="s">
        <v>1431</v>
      </c>
      <c r="C129" t="s">
        <v>349</v>
      </c>
      <c r="D129">
        <v>128</v>
      </c>
      <c r="E129">
        <f>VLOOKUP(B129,[1]Sheet1!$B:$C,2,0)</f>
        <v>46.862496</v>
      </c>
      <c r="F129">
        <f>VLOOKUP(B129,[1]Sheet1!$B:$D,3,0)</f>
        <v>103.846656</v>
      </c>
      <c r="H129" t="s">
        <v>1159</v>
      </c>
      <c r="I129" s="5">
        <v>13137.128659479</v>
      </c>
      <c r="J129" t="str">
        <f>VLOOKUP(B129,'Country-Region'!A:B,2,0)</f>
        <v>East Asia &amp; Pacific</v>
      </c>
    </row>
    <row r="130" spans="1:10" x14ac:dyDescent="0.2">
      <c r="A130" s="1" t="s">
        <v>1046</v>
      </c>
      <c r="B130" t="s">
        <v>1431</v>
      </c>
      <c r="C130" t="s">
        <v>355</v>
      </c>
      <c r="D130">
        <v>129</v>
      </c>
      <c r="E130">
        <f>VLOOKUP(B130,[1]Sheet1!$B:$C,2,0)</f>
        <v>46.862496</v>
      </c>
      <c r="F130">
        <f>VLOOKUP(B130,[1]Sheet1!$B:$D,3,0)</f>
        <v>103.846656</v>
      </c>
      <c r="H130" t="s">
        <v>1159</v>
      </c>
      <c r="I130" s="5">
        <v>13137.128659479</v>
      </c>
      <c r="J130" t="str">
        <f>VLOOKUP(B130,'Country-Region'!A:B,2,0)</f>
        <v>East Asia &amp; Pacific</v>
      </c>
    </row>
    <row r="131" spans="1:10" x14ac:dyDescent="0.2">
      <c r="A131" s="1" t="s">
        <v>1050</v>
      </c>
      <c r="B131" t="s">
        <v>1430</v>
      </c>
      <c r="C131" t="s">
        <v>329</v>
      </c>
      <c r="D131">
        <v>130</v>
      </c>
      <c r="E131">
        <f>VLOOKUP(B131,[1]Sheet1!$B:$C,2,0)</f>
        <v>42.708677999999999</v>
      </c>
      <c r="F131">
        <f>VLOOKUP(B131,[1]Sheet1!$B:$D,3,0)</f>
        <v>19.374389999999998</v>
      </c>
      <c r="H131" t="s">
        <v>1160</v>
      </c>
      <c r="I131" s="5">
        <v>4778.5823361823395</v>
      </c>
      <c r="J131" t="str">
        <f>VLOOKUP(B131,'Country-Region'!A:B,2,0)</f>
        <v>Europe &amp; Central Asia</v>
      </c>
    </row>
    <row r="132" spans="1:10" x14ac:dyDescent="0.2">
      <c r="A132" s="1" t="s">
        <v>1045</v>
      </c>
      <c r="B132" t="s">
        <v>1430</v>
      </c>
      <c r="C132" t="s">
        <v>447</v>
      </c>
      <c r="D132">
        <v>131</v>
      </c>
      <c r="E132">
        <f>VLOOKUP(B132,[1]Sheet1!$B:$C,2,0)</f>
        <v>42.708677999999999</v>
      </c>
      <c r="F132">
        <f>VLOOKUP(B132,[1]Sheet1!$B:$D,3,0)</f>
        <v>19.374389999999998</v>
      </c>
      <c r="H132" t="s">
        <v>1161</v>
      </c>
      <c r="I132" s="5">
        <v>4778.5823361823395</v>
      </c>
      <c r="J132" t="str">
        <f>VLOOKUP(B132,'Country-Region'!A:B,2,0)</f>
        <v>Europe &amp; Central Asia</v>
      </c>
    </row>
    <row r="133" spans="1:10" x14ac:dyDescent="0.2">
      <c r="A133" s="1" t="s">
        <v>1045</v>
      </c>
      <c r="B133" t="s">
        <v>1430</v>
      </c>
      <c r="C133" t="s">
        <v>448</v>
      </c>
      <c r="D133">
        <v>132</v>
      </c>
      <c r="E133">
        <f>VLOOKUP(B133,[1]Sheet1!$B:$C,2,0)</f>
        <v>42.708677999999999</v>
      </c>
      <c r="F133">
        <f>VLOOKUP(B133,[1]Sheet1!$B:$D,3,0)</f>
        <v>19.374389999999998</v>
      </c>
      <c r="H133" t="s">
        <v>1161</v>
      </c>
      <c r="I133" s="5">
        <v>4778.5823361823395</v>
      </c>
      <c r="J133" t="str">
        <f>VLOOKUP(B133,'Country-Region'!A:B,2,0)</f>
        <v>Europe &amp; Central Asia</v>
      </c>
    </row>
    <row r="134" spans="1:10" x14ac:dyDescent="0.2">
      <c r="A134" s="1" t="s">
        <v>90</v>
      </c>
      <c r="B134" t="s">
        <v>1416</v>
      </c>
      <c r="C134" t="s">
        <v>418</v>
      </c>
      <c r="D134">
        <v>133</v>
      </c>
      <c r="E134">
        <f>VLOOKUP(B134,[1]Sheet1!$B:$C,2,0)</f>
        <v>31.791702000000001</v>
      </c>
      <c r="F134">
        <f>VLOOKUP(B134,[1]Sheet1!$B:$D,3,0)</f>
        <v>-7.0926200000000001</v>
      </c>
      <c r="H134" t="s">
        <v>1162</v>
      </c>
      <c r="I134" s="5">
        <v>112870.59169404401</v>
      </c>
      <c r="J134" t="str">
        <f>VLOOKUP(B134,'Country-Region'!A:B,2,0)</f>
        <v>Middle East &amp; North Africa</v>
      </c>
    </row>
    <row r="135" spans="1:10" x14ac:dyDescent="0.2">
      <c r="A135" s="1" t="s">
        <v>124</v>
      </c>
      <c r="B135" t="s">
        <v>1416</v>
      </c>
      <c r="C135" t="s">
        <v>422</v>
      </c>
      <c r="D135">
        <v>134</v>
      </c>
      <c r="E135">
        <f>VLOOKUP(B135,[1]Sheet1!$B:$C,2,0)</f>
        <v>31.791702000000001</v>
      </c>
      <c r="F135">
        <f>VLOOKUP(B135,[1]Sheet1!$B:$D,3,0)</f>
        <v>-7.0926200000000001</v>
      </c>
      <c r="H135" t="s">
        <v>1163</v>
      </c>
      <c r="I135" s="5">
        <v>112870.59169404401</v>
      </c>
      <c r="J135" t="str">
        <f>VLOOKUP(B135,'Country-Region'!A:B,2,0)</f>
        <v>Middle East &amp; North Africa</v>
      </c>
    </row>
    <row r="136" spans="1:10" x14ac:dyDescent="0.2">
      <c r="A136" s="1" t="s">
        <v>202</v>
      </c>
      <c r="B136" t="s">
        <v>1416</v>
      </c>
      <c r="C136" t="s">
        <v>502</v>
      </c>
      <c r="D136">
        <v>135</v>
      </c>
      <c r="E136">
        <f>VLOOKUP(B136,[1]Sheet1!$B:$C,2,0)</f>
        <v>31.791702000000001</v>
      </c>
      <c r="F136">
        <f>VLOOKUP(B136,[1]Sheet1!$B:$D,3,0)</f>
        <v>-7.0926200000000001</v>
      </c>
      <c r="H136" t="s">
        <v>1164</v>
      </c>
      <c r="I136" s="5">
        <v>112870.59169404401</v>
      </c>
      <c r="J136" t="str">
        <f>VLOOKUP(B136,'Country-Region'!A:B,2,0)</f>
        <v>Middle East &amp; North Africa</v>
      </c>
    </row>
    <row r="137" spans="1:10" x14ac:dyDescent="0.2">
      <c r="A137" s="1" t="s">
        <v>1046</v>
      </c>
      <c r="B137" t="s">
        <v>1433</v>
      </c>
      <c r="C137" t="s">
        <v>348</v>
      </c>
      <c r="D137">
        <v>136</v>
      </c>
      <c r="E137">
        <f>VLOOKUP(B137,[1]Sheet1!$B:$C,2,0)</f>
        <v>-18.665694999999999</v>
      </c>
      <c r="F137">
        <f>VLOOKUP(B137,[1]Sheet1!$B:$D,3,0)</f>
        <v>35.529561999999999</v>
      </c>
      <c r="H137" t="s">
        <v>1165</v>
      </c>
      <c r="I137" s="5">
        <v>14021.421105907801</v>
      </c>
      <c r="J137" t="str">
        <f>VLOOKUP(B137,'Country-Region'!A:B,2,0)</f>
        <v>Sub-Saharan Africa</v>
      </c>
    </row>
    <row r="138" spans="1:10" x14ac:dyDescent="0.2">
      <c r="A138" s="1" t="s">
        <v>47</v>
      </c>
      <c r="B138" t="s">
        <v>1444</v>
      </c>
      <c r="C138" t="s">
        <v>359</v>
      </c>
      <c r="D138">
        <v>137</v>
      </c>
      <c r="E138">
        <f>VLOOKUP(B138,[1]Sheet1!$B:$C,2,0)</f>
        <v>52.132632999999998</v>
      </c>
      <c r="F138">
        <f>VLOOKUP(B138,[1]Sheet1!$B:$D,3,0)</f>
        <v>5.2912660000000002</v>
      </c>
      <c r="H138" t="s">
        <v>1166</v>
      </c>
      <c r="I138" s="5">
        <v>913865.39578988601</v>
      </c>
      <c r="J138" t="str">
        <f>VLOOKUP(B138,'Country-Region'!A:B,2,0)</f>
        <v>Europe &amp; Central Asia</v>
      </c>
    </row>
    <row r="139" spans="1:10" x14ac:dyDescent="0.2">
      <c r="A139" s="1" t="s">
        <v>90</v>
      </c>
      <c r="B139" t="s">
        <v>1442</v>
      </c>
      <c r="C139" t="s">
        <v>416</v>
      </c>
      <c r="D139">
        <v>138</v>
      </c>
      <c r="E139">
        <f>VLOOKUP(B139,[1]Sheet1!$B:$C,2,0)</f>
        <v>9.0819989999999997</v>
      </c>
      <c r="F139">
        <f>VLOOKUP(B139,[1]Sheet1!$B:$D,3,0)</f>
        <v>8.6752769999999995</v>
      </c>
      <c r="H139" t="s">
        <v>1167</v>
      </c>
      <c r="I139" s="5">
        <v>432293.77626239799</v>
      </c>
      <c r="J139" t="str">
        <f>VLOOKUP(B139,'Country-Region'!A:B,2,0)</f>
        <v>Sub-Saharan Africa</v>
      </c>
    </row>
    <row r="140" spans="1:10" x14ac:dyDescent="0.2">
      <c r="A140" s="1" t="s">
        <v>90</v>
      </c>
      <c r="B140" t="s">
        <v>1442</v>
      </c>
      <c r="C140" t="s">
        <v>417</v>
      </c>
      <c r="D140">
        <v>139</v>
      </c>
      <c r="E140">
        <f>VLOOKUP(B140,[1]Sheet1!$B:$C,2,0)</f>
        <v>9.0819989999999997</v>
      </c>
      <c r="F140">
        <f>VLOOKUP(B140,[1]Sheet1!$B:$D,3,0)</f>
        <v>8.6752769999999995</v>
      </c>
      <c r="H140" t="s">
        <v>1168</v>
      </c>
      <c r="I140" s="5">
        <v>432293.77626239799</v>
      </c>
      <c r="J140" t="str">
        <f>VLOOKUP(B140,'Country-Region'!A:B,2,0)</f>
        <v>Sub-Saharan Africa</v>
      </c>
    </row>
    <row r="141" spans="1:10" x14ac:dyDescent="0.2">
      <c r="A141" s="1" t="s">
        <v>202</v>
      </c>
      <c r="B141" t="s">
        <v>1442</v>
      </c>
      <c r="C141" t="s">
        <v>496</v>
      </c>
      <c r="D141">
        <v>140</v>
      </c>
      <c r="E141">
        <f>VLOOKUP(B141,[1]Sheet1!$B:$C,2,0)</f>
        <v>9.0819989999999997</v>
      </c>
      <c r="F141">
        <f>VLOOKUP(B141,[1]Sheet1!$B:$D,3,0)</f>
        <v>8.6752769999999995</v>
      </c>
      <c r="H141" t="s">
        <v>1169</v>
      </c>
      <c r="I141" s="5">
        <v>432293.77626239799</v>
      </c>
      <c r="J141" t="str">
        <f>VLOOKUP(B141,'Country-Region'!A:B,2,0)</f>
        <v>Sub-Saharan Africa</v>
      </c>
    </row>
    <row r="142" spans="1:10" x14ac:dyDescent="0.2">
      <c r="A142" s="1" t="s">
        <v>47</v>
      </c>
      <c r="B142" t="s">
        <v>1451</v>
      </c>
      <c r="C142" t="s">
        <v>360</v>
      </c>
      <c r="D142">
        <v>141</v>
      </c>
      <c r="E142">
        <f>VLOOKUP(B142,[1]Sheet1!$B:$C,2,0)</f>
        <v>30.375321</v>
      </c>
      <c r="F142">
        <f>VLOOKUP(B142,[1]Sheet1!$B:$D,3,0)</f>
        <v>69.345116000000004</v>
      </c>
      <c r="H142" t="s">
        <v>1170</v>
      </c>
      <c r="I142" s="5">
        <v>263686.55268620799</v>
      </c>
      <c r="J142" t="str">
        <f>VLOOKUP(B142,'Country-Region'!A:B,2,0)</f>
        <v>South Asia</v>
      </c>
    </row>
    <row r="143" spans="1:10" x14ac:dyDescent="0.2">
      <c r="A143" s="1" t="s">
        <v>47</v>
      </c>
      <c r="B143" t="s">
        <v>1451</v>
      </c>
      <c r="C143" t="s">
        <v>361</v>
      </c>
      <c r="D143">
        <v>142</v>
      </c>
      <c r="E143">
        <f>VLOOKUP(B143,[1]Sheet1!$B:$C,2,0)</f>
        <v>30.375321</v>
      </c>
      <c r="F143">
        <f>VLOOKUP(B143,[1]Sheet1!$B:$D,3,0)</f>
        <v>69.345116000000004</v>
      </c>
      <c r="H143" t="s">
        <v>1171</v>
      </c>
      <c r="I143" s="5">
        <v>263686.55268620799</v>
      </c>
      <c r="J143" t="str">
        <f>VLOOKUP(B143,'Country-Region'!A:B,2,0)</f>
        <v>South Asia</v>
      </c>
    </row>
    <row r="144" spans="1:10" x14ac:dyDescent="0.2">
      <c r="A144" s="1" t="s">
        <v>47</v>
      </c>
      <c r="B144" t="s">
        <v>1451</v>
      </c>
      <c r="C144" t="s">
        <v>362</v>
      </c>
      <c r="D144">
        <v>143</v>
      </c>
      <c r="E144">
        <f>VLOOKUP(B144,[1]Sheet1!$B:$C,2,0)</f>
        <v>30.375321</v>
      </c>
      <c r="F144">
        <f>VLOOKUP(B144,[1]Sheet1!$B:$D,3,0)</f>
        <v>69.345116000000004</v>
      </c>
      <c r="H144" t="s">
        <v>1172</v>
      </c>
      <c r="I144" s="5">
        <v>263686.55268620799</v>
      </c>
      <c r="J144" t="str">
        <f>VLOOKUP(B144,'Country-Region'!A:B,2,0)</f>
        <v>South Asia</v>
      </c>
    </row>
    <row r="145" spans="1:10" x14ac:dyDescent="0.2">
      <c r="A145" s="1" t="s">
        <v>67</v>
      </c>
      <c r="B145" t="s">
        <v>1451</v>
      </c>
      <c r="C145" t="s">
        <v>377</v>
      </c>
      <c r="D145">
        <v>144</v>
      </c>
      <c r="E145">
        <f>VLOOKUP(B145,[1]Sheet1!$B:$C,2,0)</f>
        <v>30.375321</v>
      </c>
      <c r="F145">
        <f>VLOOKUP(B145,[1]Sheet1!$B:$D,3,0)</f>
        <v>69.345116000000004</v>
      </c>
      <c r="H145" t="s">
        <v>1173</v>
      </c>
      <c r="I145" s="5">
        <v>263686.55268620799</v>
      </c>
      <c r="J145" t="str">
        <f>VLOOKUP(B145,'Country-Region'!A:B,2,0)</f>
        <v>South Asia</v>
      </c>
    </row>
    <row r="146" spans="1:10" x14ac:dyDescent="0.2">
      <c r="A146" s="1" t="s">
        <v>73</v>
      </c>
      <c r="B146" t="s">
        <v>1451</v>
      </c>
      <c r="C146" t="s">
        <v>379</v>
      </c>
      <c r="D146">
        <v>145</v>
      </c>
      <c r="E146">
        <f>VLOOKUP(B146,[1]Sheet1!$B:$C,2,0)</f>
        <v>30.375321</v>
      </c>
      <c r="F146">
        <f>VLOOKUP(B146,[1]Sheet1!$B:$D,3,0)</f>
        <v>69.345116000000004</v>
      </c>
      <c r="H146" t="s">
        <v>1174</v>
      </c>
      <c r="I146" s="5">
        <v>263686.55268620799</v>
      </c>
      <c r="J146" t="str">
        <f>VLOOKUP(B146,'Country-Region'!A:B,2,0)</f>
        <v>South Asia</v>
      </c>
    </row>
    <row r="147" spans="1:10" x14ac:dyDescent="0.2">
      <c r="A147" s="1" t="s">
        <v>73</v>
      </c>
      <c r="B147" t="s">
        <v>1451</v>
      </c>
      <c r="C147" t="s">
        <v>380</v>
      </c>
      <c r="D147">
        <v>146</v>
      </c>
      <c r="E147">
        <f>VLOOKUP(B147,[1]Sheet1!$B:$C,2,0)</f>
        <v>30.375321</v>
      </c>
      <c r="F147">
        <f>VLOOKUP(B147,[1]Sheet1!$B:$D,3,0)</f>
        <v>69.345116000000004</v>
      </c>
      <c r="H147" t="s">
        <v>1175</v>
      </c>
      <c r="I147" s="5">
        <v>263686.55268620799</v>
      </c>
      <c r="J147" t="str">
        <f>VLOOKUP(B147,'Country-Region'!A:B,2,0)</f>
        <v>South Asia</v>
      </c>
    </row>
    <row r="148" spans="1:10" x14ac:dyDescent="0.2">
      <c r="A148" s="1" t="s">
        <v>73</v>
      </c>
      <c r="B148" t="s">
        <v>1451</v>
      </c>
      <c r="C148" t="s">
        <v>381</v>
      </c>
      <c r="D148">
        <v>147</v>
      </c>
      <c r="E148">
        <f>VLOOKUP(B148,[1]Sheet1!$B:$C,2,0)</f>
        <v>30.375321</v>
      </c>
      <c r="F148">
        <f>VLOOKUP(B148,[1]Sheet1!$B:$D,3,0)</f>
        <v>69.345116000000004</v>
      </c>
      <c r="H148" t="s">
        <v>1176</v>
      </c>
      <c r="I148" s="5">
        <v>263686.55268620799</v>
      </c>
      <c r="J148" t="str">
        <f>VLOOKUP(B148,'Country-Region'!A:B,2,0)</f>
        <v>South Asia</v>
      </c>
    </row>
    <row r="149" spans="1:10" x14ac:dyDescent="0.2">
      <c r="A149" s="1" t="s">
        <v>73</v>
      </c>
      <c r="B149" t="s">
        <v>1451</v>
      </c>
      <c r="C149" t="s">
        <v>382</v>
      </c>
      <c r="D149">
        <v>148</v>
      </c>
      <c r="E149">
        <f>VLOOKUP(B149,[1]Sheet1!$B:$C,2,0)</f>
        <v>30.375321</v>
      </c>
      <c r="F149">
        <f>VLOOKUP(B149,[1]Sheet1!$B:$D,3,0)</f>
        <v>69.345116000000004</v>
      </c>
      <c r="H149" t="s">
        <v>1177</v>
      </c>
      <c r="I149" s="5">
        <v>263686.55268620799</v>
      </c>
      <c r="J149" t="str">
        <f>VLOOKUP(B149,'Country-Region'!A:B,2,0)</f>
        <v>South Asia</v>
      </c>
    </row>
    <row r="150" spans="1:10" x14ac:dyDescent="0.2">
      <c r="A150" s="1" t="s">
        <v>79</v>
      </c>
      <c r="B150" t="s">
        <v>1451</v>
      </c>
      <c r="C150" t="s">
        <v>384</v>
      </c>
      <c r="D150">
        <v>149</v>
      </c>
      <c r="E150">
        <f>VLOOKUP(B150,[1]Sheet1!$B:$C,2,0)</f>
        <v>30.375321</v>
      </c>
      <c r="F150">
        <f>VLOOKUP(B150,[1]Sheet1!$B:$D,3,0)</f>
        <v>69.345116000000004</v>
      </c>
      <c r="H150" t="s">
        <v>1178</v>
      </c>
      <c r="I150" s="5">
        <v>263686.55268620799</v>
      </c>
      <c r="J150" t="str">
        <f>VLOOKUP(B150,'Country-Region'!A:B,2,0)</f>
        <v>South Asia</v>
      </c>
    </row>
    <row r="151" spans="1:10" x14ac:dyDescent="0.2">
      <c r="A151" s="1" t="s">
        <v>79</v>
      </c>
      <c r="B151" t="s">
        <v>1451</v>
      </c>
      <c r="C151" t="s">
        <v>385</v>
      </c>
      <c r="D151">
        <v>150</v>
      </c>
      <c r="E151">
        <f>VLOOKUP(B151,[1]Sheet1!$B:$C,2,0)</f>
        <v>30.375321</v>
      </c>
      <c r="F151">
        <f>VLOOKUP(B151,[1]Sheet1!$B:$D,3,0)</f>
        <v>69.345116000000004</v>
      </c>
      <c r="H151" t="s">
        <v>1179</v>
      </c>
      <c r="I151" s="5">
        <v>263686.55268620799</v>
      </c>
      <c r="J151" t="str">
        <f>VLOOKUP(B151,'Country-Region'!A:B,2,0)</f>
        <v>South Asia</v>
      </c>
    </row>
    <row r="152" spans="1:10" x14ac:dyDescent="0.2">
      <c r="A152" s="1" t="s">
        <v>79</v>
      </c>
      <c r="B152" t="s">
        <v>1451</v>
      </c>
      <c r="C152" t="s">
        <v>386</v>
      </c>
      <c r="D152">
        <v>151</v>
      </c>
      <c r="E152">
        <f>VLOOKUP(B152,[1]Sheet1!$B:$C,2,0)</f>
        <v>30.375321</v>
      </c>
      <c r="F152">
        <f>VLOOKUP(B152,[1]Sheet1!$B:$D,3,0)</f>
        <v>69.345116000000004</v>
      </c>
      <c r="H152" t="s">
        <v>1180</v>
      </c>
      <c r="I152" s="5">
        <v>263686.55268620799</v>
      </c>
      <c r="J152" t="str">
        <f>VLOOKUP(B152,'Country-Region'!A:B,2,0)</f>
        <v>South Asia</v>
      </c>
    </row>
    <row r="153" spans="1:10" x14ac:dyDescent="0.2">
      <c r="A153" s="1" t="s">
        <v>79</v>
      </c>
      <c r="B153" t="s">
        <v>1451</v>
      </c>
      <c r="C153" t="s">
        <v>387</v>
      </c>
      <c r="D153">
        <v>152</v>
      </c>
      <c r="E153">
        <f>VLOOKUP(B153,[1]Sheet1!$B:$C,2,0)</f>
        <v>30.375321</v>
      </c>
      <c r="F153">
        <f>VLOOKUP(B153,[1]Sheet1!$B:$D,3,0)</f>
        <v>69.345116000000004</v>
      </c>
      <c r="H153" t="s">
        <v>1181</v>
      </c>
      <c r="I153" s="5">
        <v>263686.55268620799</v>
      </c>
      <c r="J153" t="str">
        <f>VLOOKUP(B153,'Country-Region'!A:B,2,0)</f>
        <v>South Asia</v>
      </c>
    </row>
    <row r="154" spans="1:10" x14ac:dyDescent="0.2">
      <c r="A154" s="1" t="s">
        <v>1045</v>
      </c>
      <c r="B154" t="s">
        <v>1451</v>
      </c>
      <c r="C154" t="s">
        <v>437</v>
      </c>
      <c r="D154">
        <v>153</v>
      </c>
      <c r="E154">
        <f>VLOOKUP(B154,[1]Sheet1!$B:$C,2,0)</f>
        <v>30.375321</v>
      </c>
      <c r="F154">
        <f>VLOOKUP(B154,[1]Sheet1!$B:$D,3,0)</f>
        <v>69.345116000000004</v>
      </c>
      <c r="H154" t="s">
        <v>1182</v>
      </c>
      <c r="I154" s="5">
        <v>263686.55268620799</v>
      </c>
      <c r="J154" t="str">
        <f>VLOOKUP(B154,'Country-Region'!A:B,2,0)</f>
        <v>South Asia</v>
      </c>
    </row>
    <row r="155" spans="1:10" x14ac:dyDescent="0.2">
      <c r="A155" s="1" t="s">
        <v>1047</v>
      </c>
      <c r="B155" t="s">
        <v>1452</v>
      </c>
      <c r="C155" t="s">
        <v>342</v>
      </c>
      <c r="D155">
        <v>154</v>
      </c>
      <c r="E155">
        <f>VLOOKUP(B155,[1]Sheet1!$B:$C,2,0)</f>
        <v>8.5379810000000003</v>
      </c>
      <c r="F155">
        <f>VLOOKUP(B155,[1]Sheet1!$B:$D,3,0)</f>
        <v>-80.782127000000003</v>
      </c>
      <c r="H155" t="s">
        <v>1183</v>
      </c>
      <c r="I155" s="5">
        <v>52938.1</v>
      </c>
      <c r="J155" t="str">
        <f>VLOOKUP(B155,'Country-Region'!A:B,2,0)</f>
        <v>Latin America &amp; Caribbean</v>
      </c>
    </row>
    <row r="156" spans="1:10" x14ac:dyDescent="0.2">
      <c r="A156" s="1" t="s">
        <v>1047</v>
      </c>
      <c r="B156" t="s">
        <v>1452</v>
      </c>
      <c r="C156" t="s">
        <v>344</v>
      </c>
      <c r="D156">
        <v>155</v>
      </c>
      <c r="E156">
        <f>VLOOKUP(B156,[1]Sheet1!$B:$C,2,0)</f>
        <v>8.5379810000000003</v>
      </c>
      <c r="F156">
        <f>VLOOKUP(B156,[1]Sheet1!$B:$D,3,0)</f>
        <v>-80.782127000000003</v>
      </c>
      <c r="H156" t="s">
        <v>1183</v>
      </c>
      <c r="I156" s="5">
        <v>52938.1</v>
      </c>
      <c r="J156" t="str">
        <f>VLOOKUP(B156,'Country-Region'!A:B,2,0)</f>
        <v>Latin America &amp; Caribbean</v>
      </c>
    </row>
    <row r="157" spans="1:10" x14ac:dyDescent="0.2">
      <c r="A157" s="1" t="s">
        <v>1047</v>
      </c>
      <c r="B157" t="s">
        <v>1452</v>
      </c>
      <c r="C157" t="s">
        <v>345</v>
      </c>
      <c r="D157">
        <v>156</v>
      </c>
      <c r="E157">
        <f>VLOOKUP(B157,[1]Sheet1!$B:$C,2,0)</f>
        <v>8.5379810000000003</v>
      </c>
      <c r="F157">
        <f>VLOOKUP(B157,[1]Sheet1!$B:$D,3,0)</f>
        <v>-80.782127000000003</v>
      </c>
      <c r="H157" t="s">
        <v>1183</v>
      </c>
      <c r="I157" s="5">
        <v>52938.1</v>
      </c>
      <c r="J157" t="str">
        <f>VLOOKUP(B157,'Country-Region'!A:B,2,0)</f>
        <v>Latin America &amp; Caribbean</v>
      </c>
    </row>
    <row r="158" spans="1:10" x14ac:dyDescent="0.2">
      <c r="A158" s="1" t="s">
        <v>1047</v>
      </c>
      <c r="B158" t="s">
        <v>1462</v>
      </c>
      <c r="C158" t="s">
        <v>336</v>
      </c>
      <c r="D158">
        <v>157</v>
      </c>
      <c r="E158">
        <f>VLOOKUP(B158,[1]Sheet1!$B:$C,2,0)</f>
        <v>-23.442502999999999</v>
      </c>
      <c r="F158">
        <f>VLOOKUP(B158,[1]Sheet1!$B:$D,3,0)</f>
        <v>-58.443832</v>
      </c>
      <c r="H158" t="s">
        <v>1184</v>
      </c>
      <c r="I158" s="5">
        <v>35304.238230113195</v>
      </c>
      <c r="J158" t="str">
        <f>VLOOKUP(B158,'Country-Region'!A:B,2,0)</f>
        <v>Latin America &amp; Caribbean</v>
      </c>
    </row>
    <row r="159" spans="1:10" x14ac:dyDescent="0.2">
      <c r="A159" s="1" t="s">
        <v>1047</v>
      </c>
      <c r="B159" t="s">
        <v>1453</v>
      </c>
      <c r="C159" t="s">
        <v>340</v>
      </c>
      <c r="D159">
        <v>158</v>
      </c>
      <c r="E159">
        <f>VLOOKUP(B159,[1]Sheet1!$B:$C,2,0)</f>
        <v>-9.1899669999999993</v>
      </c>
      <c r="F159">
        <f>VLOOKUP(B159,[1]Sheet1!$B:$D,3,0)</f>
        <v>-75.015152</v>
      </c>
      <c r="H159" t="s">
        <v>1185</v>
      </c>
      <c r="I159" s="5">
        <v>202014.36378723301</v>
      </c>
      <c r="J159" t="str">
        <f>VLOOKUP(B159,'Country-Region'!A:B,2,0)</f>
        <v>Latin America &amp; Caribbean</v>
      </c>
    </row>
    <row r="160" spans="1:10" x14ac:dyDescent="0.2">
      <c r="A160" s="1" t="s">
        <v>202</v>
      </c>
      <c r="B160" t="s">
        <v>1453</v>
      </c>
      <c r="C160" t="s">
        <v>500</v>
      </c>
      <c r="D160">
        <v>159</v>
      </c>
      <c r="E160">
        <f>VLOOKUP(B160,[1]Sheet1!$B:$C,2,0)</f>
        <v>-9.1899669999999993</v>
      </c>
      <c r="F160">
        <f>VLOOKUP(B160,[1]Sheet1!$B:$D,3,0)</f>
        <v>-75.015152</v>
      </c>
      <c r="H160" t="s">
        <v>1186</v>
      </c>
      <c r="I160" s="5">
        <v>202014.36378723301</v>
      </c>
      <c r="J160" t="str">
        <f>VLOOKUP(B160,'Country-Region'!A:B,2,0)</f>
        <v>Latin America &amp; Caribbean</v>
      </c>
    </row>
    <row r="161" spans="1:10" x14ac:dyDescent="0.2">
      <c r="A161" s="1" t="s">
        <v>47</v>
      </c>
      <c r="B161" t="s">
        <v>1454</v>
      </c>
      <c r="C161" t="s">
        <v>364</v>
      </c>
      <c r="D161">
        <v>160</v>
      </c>
      <c r="E161">
        <f>VLOOKUP(B161,[1]Sheet1!$B:$C,2,0)</f>
        <v>12.879721</v>
      </c>
      <c r="F161">
        <f>VLOOKUP(B161,[1]Sheet1!$B:$D,3,0)</f>
        <v>121.774017</v>
      </c>
      <c r="H161" t="s">
        <v>1187</v>
      </c>
      <c r="I161" s="5">
        <v>361489.35434999998</v>
      </c>
      <c r="J161" t="str">
        <f>VLOOKUP(B161,'Country-Region'!A:B,2,0)</f>
        <v>East Asia &amp; Pacific</v>
      </c>
    </row>
    <row r="162" spans="1:10" x14ac:dyDescent="0.2">
      <c r="A162" s="1" t="s">
        <v>79</v>
      </c>
      <c r="B162" t="s">
        <v>1454</v>
      </c>
      <c r="C162" t="s">
        <v>390</v>
      </c>
      <c r="D162">
        <v>161</v>
      </c>
      <c r="E162">
        <f>VLOOKUP(B162,[1]Sheet1!$B:$C,2,0)</f>
        <v>12.879721</v>
      </c>
      <c r="F162">
        <f>VLOOKUP(B162,[1]Sheet1!$B:$D,3,0)</f>
        <v>121.774017</v>
      </c>
      <c r="H162" t="s">
        <v>1188</v>
      </c>
      <c r="I162" s="5">
        <v>361489.35434999998</v>
      </c>
      <c r="J162" t="str">
        <f>VLOOKUP(B162,'Country-Region'!A:B,2,0)</f>
        <v>East Asia &amp; Pacific</v>
      </c>
    </row>
    <row r="163" spans="1:10" x14ac:dyDescent="0.2">
      <c r="A163" s="1" t="s">
        <v>90</v>
      </c>
      <c r="B163" t="s">
        <v>1454</v>
      </c>
      <c r="C163" t="s">
        <v>404</v>
      </c>
      <c r="D163">
        <v>162</v>
      </c>
      <c r="E163">
        <f>VLOOKUP(B163,[1]Sheet1!$B:$C,2,0)</f>
        <v>12.879721</v>
      </c>
      <c r="F163">
        <f>VLOOKUP(B163,[1]Sheet1!$B:$D,3,0)</f>
        <v>121.774017</v>
      </c>
      <c r="H163" t="s">
        <v>1189</v>
      </c>
      <c r="I163" s="5">
        <v>361489.35434999998</v>
      </c>
      <c r="J163" t="str">
        <f>VLOOKUP(B163,'Country-Region'!A:B,2,0)</f>
        <v>East Asia &amp; Pacific</v>
      </c>
    </row>
    <row r="164" spans="1:10" x14ac:dyDescent="0.2">
      <c r="A164" s="1" t="s">
        <v>90</v>
      </c>
      <c r="B164" t="s">
        <v>1454</v>
      </c>
      <c r="C164" t="s">
        <v>405</v>
      </c>
      <c r="D164">
        <v>163</v>
      </c>
      <c r="E164">
        <f>VLOOKUP(B164,[1]Sheet1!$B:$C,2,0)</f>
        <v>12.879721</v>
      </c>
      <c r="F164">
        <f>VLOOKUP(B164,[1]Sheet1!$B:$D,3,0)</f>
        <v>121.774017</v>
      </c>
      <c r="H164" t="s">
        <v>1190</v>
      </c>
      <c r="I164" s="5">
        <v>361489.35434999998</v>
      </c>
      <c r="J164" t="str">
        <f>VLOOKUP(B164,'Country-Region'!A:B,2,0)</f>
        <v>East Asia &amp; Pacific</v>
      </c>
    </row>
    <row r="165" spans="1:10" x14ac:dyDescent="0.2">
      <c r="A165" s="1" t="s">
        <v>90</v>
      </c>
      <c r="B165" t="s">
        <v>1454</v>
      </c>
      <c r="C165" t="s">
        <v>406</v>
      </c>
      <c r="D165">
        <v>164</v>
      </c>
      <c r="E165">
        <f>VLOOKUP(B165,[1]Sheet1!$B:$C,2,0)</f>
        <v>12.879721</v>
      </c>
      <c r="F165">
        <f>VLOOKUP(B165,[1]Sheet1!$B:$D,3,0)</f>
        <v>121.774017</v>
      </c>
      <c r="H165" t="s">
        <v>1191</v>
      </c>
      <c r="I165" s="5">
        <v>361489.35434999998</v>
      </c>
      <c r="J165" t="str">
        <f>VLOOKUP(B165,'Country-Region'!A:B,2,0)</f>
        <v>East Asia &amp; Pacific</v>
      </c>
    </row>
    <row r="166" spans="1:10" x14ac:dyDescent="0.2">
      <c r="A166" s="1" t="s">
        <v>1045</v>
      </c>
      <c r="B166" t="s">
        <v>1454</v>
      </c>
      <c r="C166" t="s">
        <v>457</v>
      </c>
      <c r="D166">
        <v>165</v>
      </c>
      <c r="E166">
        <f>VLOOKUP(B166,[1]Sheet1!$B:$C,2,0)</f>
        <v>12.879721</v>
      </c>
      <c r="F166">
        <f>VLOOKUP(B166,[1]Sheet1!$B:$D,3,0)</f>
        <v>121.774017</v>
      </c>
      <c r="H166" t="s">
        <v>1192</v>
      </c>
      <c r="I166" s="5">
        <v>361489.35434999998</v>
      </c>
      <c r="J166" t="str">
        <f>VLOOKUP(B166,'Country-Region'!A:B,2,0)</f>
        <v>East Asia &amp; Pacific</v>
      </c>
    </row>
    <row r="167" spans="1:10" x14ac:dyDescent="0.2">
      <c r="A167" s="1" t="s">
        <v>1045</v>
      </c>
      <c r="B167" t="s">
        <v>1454</v>
      </c>
      <c r="C167" t="s">
        <v>458</v>
      </c>
      <c r="D167">
        <v>166</v>
      </c>
      <c r="E167">
        <f>VLOOKUP(B167,[1]Sheet1!$B:$C,2,0)</f>
        <v>12.879721</v>
      </c>
      <c r="F167">
        <f>VLOOKUP(B167,[1]Sheet1!$B:$D,3,0)</f>
        <v>121.774017</v>
      </c>
      <c r="H167" t="s">
        <v>1193</v>
      </c>
      <c r="I167" s="5">
        <v>361489.35434999998</v>
      </c>
      <c r="J167" t="str">
        <f>VLOOKUP(B167,'Country-Region'!A:B,2,0)</f>
        <v>East Asia &amp; Pacific</v>
      </c>
    </row>
    <row r="168" spans="1:10" x14ac:dyDescent="0.2">
      <c r="A168" s="1" t="s">
        <v>1045</v>
      </c>
      <c r="B168" t="s">
        <v>1454</v>
      </c>
      <c r="C168" t="s">
        <v>459</v>
      </c>
      <c r="D168">
        <v>167</v>
      </c>
      <c r="E168">
        <f>VLOOKUP(B168,[1]Sheet1!$B:$C,2,0)</f>
        <v>12.879721</v>
      </c>
      <c r="F168">
        <f>VLOOKUP(B168,[1]Sheet1!$B:$D,3,0)</f>
        <v>121.774017</v>
      </c>
      <c r="H168" t="s">
        <v>1194</v>
      </c>
      <c r="I168" s="5">
        <v>361489.35434999998</v>
      </c>
      <c r="J168" t="str">
        <f>VLOOKUP(B168,'Country-Region'!A:B,2,0)</f>
        <v>East Asia &amp; Pacific</v>
      </c>
    </row>
    <row r="169" spans="1:10" x14ac:dyDescent="0.2">
      <c r="A169" s="1" t="s">
        <v>1045</v>
      </c>
      <c r="B169" t="s">
        <v>1454</v>
      </c>
      <c r="C169" t="s">
        <v>460</v>
      </c>
      <c r="D169">
        <v>168</v>
      </c>
      <c r="E169">
        <f>VLOOKUP(B169,[1]Sheet1!$B:$C,2,0)</f>
        <v>12.879721</v>
      </c>
      <c r="F169">
        <f>VLOOKUP(B169,[1]Sheet1!$B:$D,3,0)</f>
        <v>121.774017</v>
      </c>
      <c r="H169" t="s">
        <v>1195</v>
      </c>
      <c r="I169" s="5">
        <v>361489.35434999998</v>
      </c>
      <c r="J169" t="str">
        <f>VLOOKUP(B169,'Country-Region'!A:B,2,0)</f>
        <v>East Asia &amp; Pacific</v>
      </c>
    </row>
    <row r="170" spans="1:10" x14ac:dyDescent="0.2">
      <c r="A170" s="1" t="s">
        <v>1045</v>
      </c>
      <c r="B170" t="s">
        <v>1454</v>
      </c>
      <c r="C170" t="s">
        <v>461</v>
      </c>
      <c r="D170">
        <v>169</v>
      </c>
      <c r="E170">
        <f>VLOOKUP(B170,[1]Sheet1!$B:$C,2,0)</f>
        <v>12.879721</v>
      </c>
      <c r="F170">
        <f>VLOOKUP(B170,[1]Sheet1!$B:$D,3,0)</f>
        <v>121.774017</v>
      </c>
      <c r="H170" t="s">
        <v>1196</v>
      </c>
      <c r="I170" s="5">
        <v>361489.35434999998</v>
      </c>
      <c r="J170" t="str">
        <f>VLOOKUP(B170,'Country-Region'!A:B,2,0)</f>
        <v>East Asia &amp; Pacific</v>
      </c>
    </row>
    <row r="171" spans="1:10" x14ac:dyDescent="0.2">
      <c r="A171" s="1" t="s">
        <v>1045</v>
      </c>
      <c r="B171" t="s">
        <v>1454</v>
      </c>
      <c r="C171" t="s">
        <v>462</v>
      </c>
      <c r="D171">
        <v>170</v>
      </c>
      <c r="E171">
        <f>VLOOKUP(B171,[1]Sheet1!$B:$C,2,0)</f>
        <v>12.879721</v>
      </c>
      <c r="F171">
        <f>VLOOKUP(B171,[1]Sheet1!$B:$D,3,0)</f>
        <v>121.774017</v>
      </c>
      <c r="H171" t="s">
        <v>1197</v>
      </c>
      <c r="I171" s="5">
        <v>361489.35434999998</v>
      </c>
      <c r="J171" t="str">
        <f>VLOOKUP(B171,'Country-Region'!A:B,2,0)</f>
        <v>East Asia &amp; Pacific</v>
      </c>
    </row>
    <row r="172" spans="1:10" x14ac:dyDescent="0.2">
      <c r="A172" s="1" t="s">
        <v>1045</v>
      </c>
      <c r="B172" t="s">
        <v>1454</v>
      </c>
      <c r="C172" t="s">
        <v>463</v>
      </c>
      <c r="D172">
        <v>171</v>
      </c>
      <c r="E172">
        <f>VLOOKUP(B172,[1]Sheet1!$B:$C,2,0)</f>
        <v>12.879721</v>
      </c>
      <c r="F172">
        <f>VLOOKUP(B172,[1]Sheet1!$B:$D,3,0)</f>
        <v>121.774017</v>
      </c>
      <c r="H172" t="s">
        <v>1198</v>
      </c>
      <c r="I172" s="5">
        <v>361489.35434999998</v>
      </c>
      <c r="J172" t="str">
        <f>VLOOKUP(B172,'Country-Region'!A:B,2,0)</f>
        <v>East Asia &amp; Pacific</v>
      </c>
    </row>
    <row r="173" spans="1:10" x14ac:dyDescent="0.2">
      <c r="A173" s="1" t="s">
        <v>1045</v>
      </c>
      <c r="B173" t="s">
        <v>1454</v>
      </c>
      <c r="C173" t="s">
        <v>464</v>
      </c>
      <c r="D173">
        <v>172</v>
      </c>
      <c r="E173">
        <f>VLOOKUP(B173,[1]Sheet1!$B:$C,2,0)</f>
        <v>12.879721</v>
      </c>
      <c r="F173">
        <f>VLOOKUP(B173,[1]Sheet1!$B:$D,3,0)</f>
        <v>121.774017</v>
      </c>
      <c r="H173" t="s">
        <v>1199</v>
      </c>
      <c r="I173" s="5">
        <v>361489.35434999998</v>
      </c>
      <c r="J173" t="str">
        <f>VLOOKUP(B173,'Country-Region'!A:B,2,0)</f>
        <v>East Asia &amp; Pacific</v>
      </c>
    </row>
    <row r="174" spans="1:10" x14ac:dyDescent="0.2">
      <c r="A174" s="1" t="s">
        <v>1045</v>
      </c>
      <c r="B174" t="s">
        <v>1454</v>
      </c>
      <c r="C174" t="s">
        <v>465</v>
      </c>
      <c r="D174">
        <v>173</v>
      </c>
      <c r="E174">
        <f>VLOOKUP(B174,[1]Sheet1!$B:$C,2,0)</f>
        <v>12.879721</v>
      </c>
      <c r="F174">
        <f>VLOOKUP(B174,[1]Sheet1!$B:$D,3,0)</f>
        <v>121.774017</v>
      </c>
      <c r="H174" t="s">
        <v>1200</v>
      </c>
      <c r="I174" s="5">
        <v>361489.35434999998</v>
      </c>
      <c r="J174" t="str">
        <f>VLOOKUP(B174,'Country-Region'!A:B,2,0)</f>
        <v>East Asia &amp; Pacific</v>
      </c>
    </row>
    <row r="175" spans="1:10" x14ac:dyDescent="0.2">
      <c r="A175" s="1" t="s">
        <v>1045</v>
      </c>
      <c r="B175" t="s">
        <v>1454</v>
      </c>
      <c r="C175" t="s">
        <v>466</v>
      </c>
      <c r="D175">
        <v>174</v>
      </c>
      <c r="E175">
        <f>VLOOKUP(B175,[1]Sheet1!$B:$C,2,0)</f>
        <v>12.879721</v>
      </c>
      <c r="F175">
        <f>VLOOKUP(B175,[1]Sheet1!$B:$D,3,0)</f>
        <v>121.774017</v>
      </c>
      <c r="H175" t="s">
        <v>1201</v>
      </c>
      <c r="I175" s="5">
        <v>361489.35434999998</v>
      </c>
      <c r="J175" t="str">
        <f>VLOOKUP(B175,'Country-Region'!A:B,2,0)</f>
        <v>East Asia &amp; Pacific</v>
      </c>
    </row>
    <row r="176" spans="1:10" x14ac:dyDescent="0.2">
      <c r="A176" s="1" t="s">
        <v>1045</v>
      </c>
      <c r="B176" t="s">
        <v>1454</v>
      </c>
      <c r="C176" t="s">
        <v>467</v>
      </c>
      <c r="D176">
        <v>175</v>
      </c>
      <c r="E176">
        <f>VLOOKUP(B176,[1]Sheet1!$B:$C,2,0)</f>
        <v>12.879721</v>
      </c>
      <c r="F176">
        <f>VLOOKUP(B176,[1]Sheet1!$B:$D,3,0)</f>
        <v>121.774017</v>
      </c>
      <c r="H176" t="s">
        <v>1195</v>
      </c>
      <c r="I176" s="5">
        <v>361489.35434999998</v>
      </c>
      <c r="J176" t="str">
        <f>VLOOKUP(B176,'Country-Region'!A:B,2,0)</f>
        <v>East Asia &amp; Pacific</v>
      </c>
    </row>
    <row r="177" spans="1:10" x14ac:dyDescent="0.2">
      <c r="A177" s="1" t="s">
        <v>202</v>
      </c>
      <c r="B177" t="s">
        <v>1454</v>
      </c>
      <c r="C177" t="s">
        <v>501</v>
      </c>
      <c r="D177">
        <v>176</v>
      </c>
      <c r="E177">
        <f>VLOOKUP(B177,[1]Sheet1!$B:$C,2,0)</f>
        <v>12.879721</v>
      </c>
      <c r="F177">
        <f>VLOOKUP(B177,[1]Sheet1!$B:$D,3,0)</f>
        <v>121.774017</v>
      </c>
      <c r="H177" t="s">
        <v>1202</v>
      </c>
      <c r="I177" s="5">
        <v>361489.35434999998</v>
      </c>
      <c r="J177" t="str">
        <f>VLOOKUP(B177,'Country-Region'!A:B,2,0)</f>
        <v>East Asia &amp; Pacific</v>
      </c>
    </row>
    <row r="178" spans="1:10" x14ac:dyDescent="0.2">
      <c r="A178" s="1" t="s">
        <v>1050</v>
      </c>
      <c r="B178" t="s">
        <v>1467</v>
      </c>
      <c r="C178" t="s">
        <v>334</v>
      </c>
      <c r="D178">
        <v>177</v>
      </c>
      <c r="E178">
        <f>VLOOKUP(B178,[1]Sheet1!$B:$C,2,0)</f>
        <v>25.354825999999999</v>
      </c>
      <c r="F178">
        <f>VLOOKUP(B178,[1]Sheet1!$B:$D,3,0)</f>
        <v>51.183883999999999</v>
      </c>
      <c r="H178" t="s">
        <v>1203</v>
      </c>
      <c r="I178" s="5">
        <v>146373.58886651098</v>
      </c>
      <c r="J178" t="str">
        <f>VLOOKUP(B178,'Country-Region'!A:B,2,0)</f>
        <v>Middle East &amp; North Africa</v>
      </c>
    </row>
    <row r="179" spans="1:10" x14ac:dyDescent="0.2">
      <c r="A179" s="1" t="s">
        <v>124</v>
      </c>
      <c r="B179" t="s">
        <v>1467</v>
      </c>
      <c r="C179" t="s">
        <v>527</v>
      </c>
      <c r="D179">
        <v>178</v>
      </c>
      <c r="E179">
        <f>VLOOKUP(B179,[1]Sheet1!$B:$C,2,0)</f>
        <v>25.354825999999999</v>
      </c>
      <c r="F179">
        <f>VLOOKUP(B179,[1]Sheet1!$B:$D,3,0)</f>
        <v>51.183883999999999</v>
      </c>
      <c r="H179" t="s">
        <v>1204</v>
      </c>
      <c r="I179" s="5">
        <v>146373.58886651098</v>
      </c>
      <c r="J179" t="str">
        <f>VLOOKUP(B179,'Country-Region'!A:B,2,0)</f>
        <v>Middle East &amp; North Africa</v>
      </c>
    </row>
    <row r="180" spans="1:10" x14ac:dyDescent="0.2">
      <c r="A180" s="1" t="s">
        <v>1050</v>
      </c>
      <c r="B180" s="6" t="s">
        <v>1315</v>
      </c>
      <c r="C180" t="s">
        <v>513</v>
      </c>
      <c r="D180">
        <v>179</v>
      </c>
      <c r="E180">
        <v>-4.0383329999999997</v>
      </c>
      <c r="F180">
        <v>21.758664</v>
      </c>
      <c r="H180" t="s">
        <v>1205</v>
      </c>
      <c r="I180" s="5">
        <v>10884.686142644199</v>
      </c>
      <c r="J180" t="str">
        <f>VLOOKUP(B180,'Country-Region'!A:B,2,0)</f>
        <v>Sub-Saharan Africa</v>
      </c>
    </row>
    <row r="181" spans="1:10" x14ac:dyDescent="0.2">
      <c r="A181" s="1" t="s">
        <v>47</v>
      </c>
      <c r="B181" s="6" t="s">
        <v>1469</v>
      </c>
      <c r="C181" t="s">
        <v>358</v>
      </c>
      <c r="D181">
        <v>180</v>
      </c>
      <c r="E181">
        <f>VLOOKUP(B181,[1]Sheet1!$B:$C,2,0)</f>
        <v>61.524009999999997</v>
      </c>
      <c r="F181">
        <f>VLOOKUP(B181,[1]Sheet1!$B:$D,3,0)</f>
        <v>105.31875599999999</v>
      </c>
      <c r="H181" t="s">
        <v>1206</v>
      </c>
      <c r="I181" s="5">
        <v>1483497.7848676001</v>
      </c>
      <c r="J181" t="str">
        <f>VLOOKUP(B181,'Country-Region'!A:B,2,0)</f>
        <v>Europe &amp; Central Asia</v>
      </c>
    </row>
    <row r="182" spans="1:10" x14ac:dyDescent="0.2">
      <c r="A182" s="1" t="s">
        <v>67</v>
      </c>
      <c r="B182" s="6" t="s">
        <v>1469</v>
      </c>
      <c r="C182" t="s">
        <v>378</v>
      </c>
      <c r="D182">
        <v>181</v>
      </c>
      <c r="E182">
        <f>VLOOKUP(B182,[1]Sheet1!$B:$C,2,0)</f>
        <v>61.524009999999997</v>
      </c>
      <c r="F182">
        <f>VLOOKUP(B182,[1]Sheet1!$B:$D,3,0)</f>
        <v>105.31875599999999</v>
      </c>
      <c r="H182" t="s">
        <v>1207</v>
      </c>
      <c r="I182" s="5">
        <v>1483497.7848676001</v>
      </c>
      <c r="J182" t="str">
        <f>VLOOKUP(B182,'Country-Region'!A:B,2,0)</f>
        <v>Europe &amp; Central Asia</v>
      </c>
    </row>
    <row r="183" spans="1:10" x14ac:dyDescent="0.2">
      <c r="A183" s="1" t="s">
        <v>73</v>
      </c>
      <c r="B183" s="6" t="s">
        <v>1469</v>
      </c>
      <c r="C183" t="s">
        <v>383</v>
      </c>
      <c r="D183">
        <v>182</v>
      </c>
      <c r="E183">
        <f>VLOOKUP(B183,[1]Sheet1!$B:$C,2,0)</f>
        <v>61.524009999999997</v>
      </c>
      <c r="F183">
        <f>VLOOKUP(B183,[1]Sheet1!$B:$D,3,0)</f>
        <v>105.31875599999999</v>
      </c>
      <c r="H183" t="s">
        <v>1208</v>
      </c>
      <c r="I183" s="5">
        <v>1483497.7848676001</v>
      </c>
      <c r="J183" t="str">
        <f>VLOOKUP(B183,'Country-Region'!A:B,2,0)</f>
        <v>Europe &amp; Central Asia</v>
      </c>
    </row>
    <row r="184" spans="1:10" x14ac:dyDescent="0.2">
      <c r="A184" s="1" t="s">
        <v>79</v>
      </c>
      <c r="B184" s="6" t="s">
        <v>1469</v>
      </c>
      <c r="C184" t="s">
        <v>388</v>
      </c>
      <c r="D184">
        <v>183</v>
      </c>
      <c r="E184">
        <f>VLOOKUP(B184,[1]Sheet1!$B:$C,2,0)</f>
        <v>61.524009999999997</v>
      </c>
      <c r="F184">
        <f>VLOOKUP(B184,[1]Sheet1!$B:$D,3,0)</f>
        <v>105.31875599999999</v>
      </c>
      <c r="H184" t="s">
        <v>1209</v>
      </c>
      <c r="I184" s="5">
        <v>1483497.7848676001</v>
      </c>
      <c r="J184" t="str">
        <f>VLOOKUP(B184,'Country-Region'!A:B,2,0)</f>
        <v>Europe &amp; Central Asia</v>
      </c>
    </row>
    <row r="185" spans="1:10" x14ac:dyDescent="0.2">
      <c r="A185" s="1" t="s">
        <v>90</v>
      </c>
      <c r="B185" s="6" t="s">
        <v>1469</v>
      </c>
      <c r="C185" t="s">
        <v>397</v>
      </c>
      <c r="D185">
        <v>184</v>
      </c>
      <c r="E185">
        <f>VLOOKUP(B185,[1]Sheet1!$B:$C,2,0)</f>
        <v>61.524009999999997</v>
      </c>
      <c r="F185">
        <f>VLOOKUP(B185,[1]Sheet1!$B:$D,3,0)</f>
        <v>105.31875599999999</v>
      </c>
      <c r="H185" t="s">
        <v>1210</v>
      </c>
      <c r="I185" s="5">
        <v>1483497.7848676001</v>
      </c>
      <c r="J185" t="str">
        <f>VLOOKUP(B185,'Country-Region'!A:B,2,0)</f>
        <v>Europe &amp; Central Asia</v>
      </c>
    </row>
    <row r="186" spans="1:10" x14ac:dyDescent="0.2">
      <c r="A186" s="1" t="s">
        <v>1045</v>
      </c>
      <c r="B186" s="6" t="s">
        <v>1469</v>
      </c>
      <c r="C186" t="s">
        <v>431</v>
      </c>
      <c r="D186">
        <v>185</v>
      </c>
      <c r="E186">
        <f>VLOOKUP(B186,[1]Sheet1!$B:$C,2,0)</f>
        <v>61.524009999999997</v>
      </c>
      <c r="F186">
        <f>VLOOKUP(B186,[1]Sheet1!$B:$D,3,0)</f>
        <v>105.31875599999999</v>
      </c>
      <c r="H186" t="s">
        <v>1211</v>
      </c>
      <c r="I186" s="5">
        <v>1483497.7848676001</v>
      </c>
      <c r="J186" t="str">
        <f>VLOOKUP(B186,'Country-Region'!A:B,2,0)</f>
        <v>Europe &amp; Central Asia</v>
      </c>
    </row>
    <row r="187" spans="1:10" x14ac:dyDescent="0.2">
      <c r="A187" s="1" t="s">
        <v>1045</v>
      </c>
      <c r="B187" s="6" t="s">
        <v>1469</v>
      </c>
      <c r="C187" t="s">
        <v>432</v>
      </c>
      <c r="D187">
        <v>186</v>
      </c>
      <c r="E187">
        <f>VLOOKUP(B187,[1]Sheet1!$B:$C,2,0)</f>
        <v>61.524009999999997</v>
      </c>
      <c r="F187">
        <f>VLOOKUP(B187,[1]Sheet1!$B:$D,3,0)</f>
        <v>105.31875599999999</v>
      </c>
      <c r="H187" t="s">
        <v>1212</v>
      </c>
      <c r="I187" s="5">
        <v>1483497.7848676001</v>
      </c>
      <c r="J187" t="str">
        <f>VLOOKUP(B187,'Country-Region'!A:B,2,0)</f>
        <v>Europe &amp; Central Asia</v>
      </c>
    </row>
    <row r="188" spans="1:10" x14ac:dyDescent="0.2">
      <c r="A188" s="1" t="s">
        <v>1045</v>
      </c>
      <c r="B188" s="6" t="s">
        <v>1469</v>
      </c>
      <c r="C188" t="s">
        <v>433</v>
      </c>
      <c r="D188">
        <v>187</v>
      </c>
      <c r="E188">
        <f>VLOOKUP(B188,[1]Sheet1!$B:$C,2,0)</f>
        <v>61.524009999999997</v>
      </c>
      <c r="F188">
        <f>VLOOKUP(B188,[1]Sheet1!$B:$D,3,0)</f>
        <v>105.31875599999999</v>
      </c>
      <c r="H188" t="s">
        <v>1213</v>
      </c>
      <c r="I188" s="5">
        <v>1483497.7848676001</v>
      </c>
      <c r="J188" t="str">
        <f>VLOOKUP(B188,'Country-Region'!A:B,2,0)</f>
        <v>Europe &amp; Central Asia</v>
      </c>
    </row>
    <row r="189" spans="1:10" x14ac:dyDescent="0.2">
      <c r="A189" s="1" t="s">
        <v>1045</v>
      </c>
      <c r="B189" s="6" t="s">
        <v>1469</v>
      </c>
      <c r="C189" t="s">
        <v>434</v>
      </c>
      <c r="D189">
        <v>188</v>
      </c>
      <c r="E189">
        <f>VLOOKUP(B189,[1]Sheet1!$B:$C,2,0)</f>
        <v>61.524009999999997</v>
      </c>
      <c r="F189">
        <f>VLOOKUP(B189,[1]Sheet1!$B:$D,3,0)</f>
        <v>105.31875599999999</v>
      </c>
      <c r="H189" t="s">
        <v>1214</v>
      </c>
      <c r="I189" s="5">
        <v>1483497.7848676001</v>
      </c>
      <c r="J189" t="str">
        <f>VLOOKUP(B189,'Country-Region'!A:B,2,0)</f>
        <v>Europe &amp; Central Asia</v>
      </c>
    </row>
    <row r="190" spans="1:10" x14ac:dyDescent="0.2">
      <c r="A190" s="1" t="s">
        <v>1045</v>
      </c>
      <c r="B190" s="6" t="s">
        <v>1469</v>
      </c>
      <c r="C190" t="s">
        <v>435</v>
      </c>
      <c r="D190">
        <v>189</v>
      </c>
      <c r="E190">
        <f>VLOOKUP(B190,[1]Sheet1!$B:$C,2,0)</f>
        <v>61.524009999999997</v>
      </c>
      <c r="F190">
        <f>VLOOKUP(B190,[1]Sheet1!$B:$D,3,0)</f>
        <v>105.31875599999999</v>
      </c>
      <c r="H190" t="s">
        <v>1215</v>
      </c>
      <c r="I190" s="5">
        <v>1483497.7848676001</v>
      </c>
      <c r="J190" t="str">
        <f>VLOOKUP(B190,'Country-Region'!A:B,2,0)</f>
        <v>Europe &amp; Central Asia</v>
      </c>
    </row>
    <row r="191" spans="1:10" x14ac:dyDescent="0.2">
      <c r="A191" s="1" t="s">
        <v>1045</v>
      </c>
      <c r="B191" s="6" t="s">
        <v>1469</v>
      </c>
      <c r="C191" t="s">
        <v>436</v>
      </c>
      <c r="D191">
        <v>190</v>
      </c>
      <c r="E191">
        <f>VLOOKUP(B191,[1]Sheet1!$B:$C,2,0)</f>
        <v>61.524009999999997</v>
      </c>
      <c r="F191">
        <f>VLOOKUP(B191,[1]Sheet1!$B:$D,3,0)</f>
        <v>105.31875599999999</v>
      </c>
      <c r="H191" t="s">
        <v>1216</v>
      </c>
      <c r="I191" s="5">
        <v>1483497.7848676001</v>
      </c>
      <c r="J191" t="str">
        <f>VLOOKUP(B191,'Country-Region'!A:B,2,0)</f>
        <v>Europe &amp; Central Asia</v>
      </c>
    </row>
    <row r="192" spans="1:10" x14ac:dyDescent="0.2">
      <c r="A192" s="1" t="s">
        <v>202</v>
      </c>
      <c r="B192" s="6" t="s">
        <v>1469</v>
      </c>
      <c r="C192" t="s">
        <v>488</v>
      </c>
      <c r="D192">
        <v>191</v>
      </c>
      <c r="E192">
        <f>VLOOKUP(B192,[1]Sheet1!$B:$C,2,0)</f>
        <v>61.524009999999997</v>
      </c>
      <c r="F192">
        <f>VLOOKUP(B192,[1]Sheet1!$B:$D,3,0)</f>
        <v>105.31875599999999</v>
      </c>
      <c r="H192" t="s">
        <v>1217</v>
      </c>
      <c r="I192" s="5">
        <v>1483497.7848676001</v>
      </c>
      <c r="J192" t="str">
        <f>VLOOKUP(B192,'Country-Region'!A:B,2,0)</f>
        <v>Europe &amp; Central Asia</v>
      </c>
    </row>
    <row r="193" spans="1:10" x14ac:dyDescent="0.2">
      <c r="A193" s="1" t="s">
        <v>202</v>
      </c>
      <c r="B193" s="6" t="s">
        <v>1469</v>
      </c>
      <c r="C193" t="s">
        <v>489</v>
      </c>
      <c r="D193">
        <v>192</v>
      </c>
      <c r="E193">
        <f>VLOOKUP(B193,[1]Sheet1!$B:$C,2,0)</f>
        <v>61.524009999999997</v>
      </c>
      <c r="F193">
        <f>VLOOKUP(B193,[1]Sheet1!$B:$D,3,0)</f>
        <v>105.31875599999999</v>
      </c>
      <c r="H193" t="s">
        <v>1218</v>
      </c>
      <c r="I193" s="5">
        <v>1483497.7848676001</v>
      </c>
      <c r="J193" t="str">
        <f>VLOOKUP(B193,'Country-Region'!A:B,2,0)</f>
        <v>Europe &amp; Central Asia</v>
      </c>
    </row>
    <row r="194" spans="1:10" x14ac:dyDescent="0.2">
      <c r="A194" s="1" t="s">
        <v>237</v>
      </c>
      <c r="B194" s="6" t="s">
        <v>1469</v>
      </c>
      <c r="C194" t="s">
        <v>506</v>
      </c>
      <c r="D194">
        <v>193</v>
      </c>
      <c r="E194">
        <f>VLOOKUP(B194,[1]Sheet1!$B:$C,2,0)</f>
        <v>61.524009999999997</v>
      </c>
      <c r="F194">
        <f>VLOOKUP(B194,[1]Sheet1!$B:$D,3,0)</f>
        <v>105.31875599999999</v>
      </c>
      <c r="H194" t="s">
        <v>1219</v>
      </c>
      <c r="I194" s="5">
        <v>1483497.7848676001</v>
      </c>
      <c r="J194" t="str">
        <f>VLOOKUP(B194,'Country-Region'!A:B,2,0)</f>
        <v>Europe &amp; Central Asia</v>
      </c>
    </row>
    <row r="195" spans="1:10" x14ac:dyDescent="0.2">
      <c r="A195" s="1" t="s">
        <v>237</v>
      </c>
      <c r="B195" s="6" t="s">
        <v>1469</v>
      </c>
      <c r="C195" t="s">
        <v>508</v>
      </c>
      <c r="D195">
        <v>194</v>
      </c>
      <c r="E195">
        <f>VLOOKUP(B195,[1]Sheet1!$B:$C,2,0)</f>
        <v>61.524009999999997</v>
      </c>
      <c r="F195">
        <f>VLOOKUP(B195,[1]Sheet1!$B:$D,3,0)</f>
        <v>105.31875599999999</v>
      </c>
      <c r="H195" t="s">
        <v>1220</v>
      </c>
      <c r="I195" s="5">
        <v>1483497.7848676001</v>
      </c>
      <c r="J195" t="str">
        <f>VLOOKUP(B195,'Country-Region'!A:B,2,0)</f>
        <v>Europe &amp; Central Asia</v>
      </c>
    </row>
    <row r="196" spans="1:10" x14ac:dyDescent="0.2">
      <c r="A196" s="1" t="s">
        <v>1045</v>
      </c>
      <c r="B196" t="s">
        <v>257</v>
      </c>
      <c r="C196" t="s">
        <v>535</v>
      </c>
      <c r="D196">
        <v>195</v>
      </c>
      <c r="E196">
        <f>VLOOKUP(B196,[1]Sheet1!$B:$C,2,0)</f>
        <v>55.378050999999999</v>
      </c>
      <c r="F196">
        <f>VLOOKUP(B196,[1]Sheet1!$B:$D,3,0)</f>
        <v>-3.4359730000000002</v>
      </c>
      <c r="H196" t="s">
        <v>1221</v>
      </c>
      <c r="I196" s="5" t="e">
        <v>#N/A</v>
      </c>
      <c r="J196" t="str">
        <f>VLOOKUP(B196,'Country-Region'!A:B,2,0)</f>
        <v>Europe &amp; Central Asia</v>
      </c>
    </row>
    <row r="197" spans="1:10" x14ac:dyDescent="0.2">
      <c r="A197" s="1" t="s">
        <v>1045</v>
      </c>
      <c r="B197" t="s">
        <v>257</v>
      </c>
      <c r="C197" t="s">
        <v>540</v>
      </c>
      <c r="D197">
        <v>196</v>
      </c>
      <c r="E197">
        <f>VLOOKUP(B197,[1]Sheet1!$B:$C,2,0)</f>
        <v>55.378050999999999</v>
      </c>
      <c r="F197">
        <f>VLOOKUP(B197,[1]Sheet1!$B:$D,3,0)</f>
        <v>-3.4359730000000002</v>
      </c>
      <c r="H197" t="s">
        <v>1222</v>
      </c>
      <c r="I197" s="5" t="e">
        <v>#N/A</v>
      </c>
      <c r="J197" t="str">
        <f>VLOOKUP(B197,'Country-Region'!A:B,2,0)</f>
        <v>Europe &amp; Central Asia</v>
      </c>
    </row>
    <row r="198" spans="1:10" x14ac:dyDescent="0.2">
      <c r="A198" s="1" t="s">
        <v>47</v>
      </c>
      <c r="B198" t="s">
        <v>1480</v>
      </c>
      <c r="C198" t="s">
        <v>370</v>
      </c>
      <c r="D198">
        <v>197</v>
      </c>
      <c r="E198">
        <f>VLOOKUP(B198,[1]Sheet1!$B:$C,2,0)</f>
        <v>44.016520999999997</v>
      </c>
      <c r="F198">
        <f>VLOOKUP(B198,[1]Sheet1!$B:$D,3,0)</f>
        <v>21.005859000000001</v>
      </c>
      <c r="H198" t="s">
        <v>1223</v>
      </c>
      <c r="I198" s="5">
        <v>52960.134078688796</v>
      </c>
      <c r="J198" t="str">
        <f>VLOOKUP(B198,'Country-Region'!A:B,2,0)</f>
        <v>Europe &amp; Central Asia</v>
      </c>
    </row>
    <row r="199" spans="1:10" x14ac:dyDescent="0.2">
      <c r="A199" s="1" t="s">
        <v>1045</v>
      </c>
      <c r="B199" t="s">
        <v>1480</v>
      </c>
      <c r="C199" t="s">
        <v>449</v>
      </c>
      <c r="D199">
        <v>198</v>
      </c>
      <c r="E199">
        <f>VLOOKUP(B199,[1]Sheet1!$B:$C,2,0)</f>
        <v>44.016520999999997</v>
      </c>
      <c r="F199">
        <f>VLOOKUP(B199,[1]Sheet1!$B:$D,3,0)</f>
        <v>21.005859000000001</v>
      </c>
      <c r="H199" t="s">
        <v>1224</v>
      </c>
      <c r="I199" s="5">
        <v>52960.134078688796</v>
      </c>
      <c r="J199" t="str">
        <f>VLOOKUP(B199,'Country-Region'!A:B,2,0)</f>
        <v>Europe &amp; Central Asia</v>
      </c>
    </row>
    <row r="200" spans="1:10" x14ac:dyDescent="0.2">
      <c r="A200" s="1" t="s">
        <v>237</v>
      </c>
      <c r="B200" t="s">
        <v>1475</v>
      </c>
      <c r="C200" t="s">
        <v>504</v>
      </c>
      <c r="D200">
        <v>199</v>
      </c>
      <c r="E200">
        <f>VLOOKUP(B200,[1]Sheet1!$B:$C,2,0)</f>
        <v>1.3520829999999999</v>
      </c>
      <c r="F200">
        <f>VLOOKUP(B200,[1]Sheet1!$B:$D,3,0)</f>
        <v>103.819836</v>
      </c>
      <c r="H200" t="s">
        <v>1225</v>
      </c>
      <c r="I200" s="5">
        <v>339998.47792998498</v>
      </c>
      <c r="J200" t="str">
        <f>VLOOKUP(B200,'Country-Region'!A:B,2,0)</f>
        <v>East Asia &amp; Pacific</v>
      </c>
    </row>
    <row r="201" spans="1:10" x14ac:dyDescent="0.2">
      <c r="A201" s="1" t="s">
        <v>1045</v>
      </c>
      <c r="B201" s="6" t="s">
        <v>1395</v>
      </c>
      <c r="C201" t="s">
        <v>553</v>
      </c>
      <c r="D201">
        <v>200</v>
      </c>
      <c r="E201">
        <v>40.339852</v>
      </c>
      <c r="F201">
        <v>127.510093</v>
      </c>
      <c r="H201" t="s">
        <v>1226</v>
      </c>
      <c r="I201" s="5">
        <v>1630525.0054691101</v>
      </c>
      <c r="J201" t="str">
        <f>VLOOKUP(B201,'Country-Region'!A:B,2,0)</f>
        <v>East Asia &amp; Pacific</v>
      </c>
    </row>
    <row r="202" spans="1:10" x14ac:dyDescent="0.2">
      <c r="A202" s="1" t="s">
        <v>124</v>
      </c>
      <c r="B202" t="s">
        <v>1340</v>
      </c>
      <c r="C202" t="s">
        <v>421</v>
      </c>
      <c r="D202">
        <v>201</v>
      </c>
      <c r="E202">
        <f>VLOOKUP(B202,[1]Sheet1!$B:$C,2,0)</f>
        <v>40.463667000000001</v>
      </c>
      <c r="F202">
        <f>VLOOKUP(B202,[1]Sheet1!$B:$D,3,0)</f>
        <v>-3.7492200000000002</v>
      </c>
      <c r="H202" t="s">
        <v>1227</v>
      </c>
      <c r="I202" s="5">
        <v>1281484.64004358</v>
      </c>
      <c r="J202" t="str">
        <f>VLOOKUP(B202,'Country-Region'!A:B,2,0)</f>
        <v>Europe &amp; Central Asia</v>
      </c>
    </row>
    <row r="203" spans="1:10" x14ac:dyDescent="0.2">
      <c r="A203" s="1" t="s">
        <v>202</v>
      </c>
      <c r="B203" t="s">
        <v>1340</v>
      </c>
      <c r="C203" t="s">
        <v>485</v>
      </c>
      <c r="D203">
        <v>202</v>
      </c>
      <c r="E203">
        <f>VLOOKUP(B203,[1]Sheet1!$B:$C,2,0)</f>
        <v>40.463667000000001</v>
      </c>
      <c r="F203">
        <f>VLOOKUP(B203,[1]Sheet1!$B:$D,3,0)</f>
        <v>-3.7492200000000002</v>
      </c>
      <c r="H203" t="s">
        <v>1228</v>
      </c>
      <c r="I203" s="5">
        <v>1281484.64004358</v>
      </c>
      <c r="J203" t="str">
        <f>VLOOKUP(B203,'Country-Region'!A:B,2,0)</f>
        <v>Europe &amp; Central Asia</v>
      </c>
    </row>
    <row r="204" spans="1:10" x14ac:dyDescent="0.2">
      <c r="A204" s="1" t="s">
        <v>202</v>
      </c>
      <c r="B204" t="s">
        <v>1340</v>
      </c>
      <c r="C204" t="s">
        <v>486</v>
      </c>
      <c r="D204">
        <v>203</v>
      </c>
      <c r="E204">
        <f>VLOOKUP(B204,[1]Sheet1!$B:$C,2,0)</f>
        <v>40.463667000000001</v>
      </c>
      <c r="F204">
        <f>VLOOKUP(B204,[1]Sheet1!$B:$D,3,0)</f>
        <v>-3.7492200000000002</v>
      </c>
      <c r="H204" t="s">
        <v>1228</v>
      </c>
      <c r="I204" s="5">
        <v>1281484.64004358</v>
      </c>
      <c r="J204" t="str">
        <f>VLOOKUP(B204,'Country-Region'!A:B,2,0)</f>
        <v>Europe &amp; Central Asia</v>
      </c>
    </row>
    <row r="205" spans="1:10" x14ac:dyDescent="0.2">
      <c r="A205" s="1" t="s">
        <v>202</v>
      </c>
      <c r="B205" t="s">
        <v>1340</v>
      </c>
      <c r="C205" t="s">
        <v>487</v>
      </c>
      <c r="D205">
        <v>204</v>
      </c>
      <c r="E205">
        <f>VLOOKUP(B205,[1]Sheet1!$B:$C,2,0)</f>
        <v>40.463667000000001</v>
      </c>
      <c r="F205">
        <f>VLOOKUP(B205,[1]Sheet1!$B:$D,3,0)</f>
        <v>-3.7492200000000002</v>
      </c>
      <c r="H205" t="s">
        <v>1229</v>
      </c>
      <c r="I205" s="5">
        <v>1281484.64004358</v>
      </c>
      <c r="J205" t="str">
        <f>VLOOKUP(B205,'Country-Region'!A:B,2,0)</f>
        <v>Europe &amp; Central Asia</v>
      </c>
    </row>
    <row r="206" spans="1:10" x14ac:dyDescent="0.2">
      <c r="A206" s="1" t="s">
        <v>47</v>
      </c>
      <c r="B206" t="s">
        <v>320</v>
      </c>
      <c r="C206" t="s">
        <v>371</v>
      </c>
      <c r="D206">
        <v>205</v>
      </c>
      <c r="E206">
        <f>VLOOKUP(B206,[1]Sheet1!$B:$C,2,0)</f>
        <v>7.8730539999999998</v>
      </c>
      <c r="F206">
        <f>VLOOKUP(B206,[1]Sheet1!$B:$D,3,0)</f>
        <v>80.771797000000007</v>
      </c>
      <c r="H206" t="s">
        <v>1230</v>
      </c>
      <c r="I206" s="5">
        <v>80706.600228649899</v>
      </c>
      <c r="J206" t="str">
        <f>VLOOKUP(B206,'Country-Region'!A:B,2,0)</f>
        <v>South Asia</v>
      </c>
    </row>
    <row r="207" spans="1:10" x14ac:dyDescent="0.2">
      <c r="A207" s="1" t="s">
        <v>1045</v>
      </c>
      <c r="B207" t="s">
        <v>320</v>
      </c>
      <c r="C207" t="s">
        <v>478</v>
      </c>
      <c r="D207">
        <v>206</v>
      </c>
      <c r="E207">
        <f>VLOOKUP(B207,[1]Sheet1!$B:$C,2,0)</f>
        <v>7.8730539999999998</v>
      </c>
      <c r="F207">
        <f>VLOOKUP(B207,[1]Sheet1!$B:$D,3,0)</f>
        <v>80.771797000000007</v>
      </c>
      <c r="H207" t="s">
        <v>1231</v>
      </c>
      <c r="I207" s="5">
        <v>80706.600228649899</v>
      </c>
      <c r="J207" t="str">
        <f>VLOOKUP(B207,'Country-Region'!A:B,2,0)</f>
        <v>South Asia</v>
      </c>
    </row>
    <row r="208" spans="1:10" x14ac:dyDescent="0.2">
      <c r="A208" s="1" t="s">
        <v>202</v>
      </c>
      <c r="B208" t="s">
        <v>1489</v>
      </c>
      <c r="C208" t="s">
        <v>491</v>
      </c>
      <c r="D208">
        <v>207</v>
      </c>
      <c r="E208">
        <f>VLOOKUP(B208,[1]Sheet1!$B:$C,2,0)</f>
        <v>60.128160999999999</v>
      </c>
      <c r="F208">
        <f>VLOOKUP(B208,[1]Sheet1!$B:$D,3,0)</f>
        <v>18.643501000000001</v>
      </c>
      <c r="H208" t="s">
        <v>1232</v>
      </c>
      <c r="I208" s="5">
        <v>541063.60433971498</v>
      </c>
      <c r="J208" t="str">
        <f>VLOOKUP(B208,'Country-Region'!A:B,2,0)</f>
        <v>Europe &amp; Central Asia</v>
      </c>
    </row>
    <row r="209" spans="1:10" x14ac:dyDescent="0.2">
      <c r="A209" s="1" t="s">
        <v>1045</v>
      </c>
      <c r="B209" t="s">
        <v>1533</v>
      </c>
      <c r="C209" t="s">
        <v>445</v>
      </c>
      <c r="D209">
        <v>208</v>
      </c>
      <c r="E209">
        <f>VLOOKUP(B209,[1]Sheet1!$B:$C,2,0)</f>
        <v>23.69781</v>
      </c>
      <c r="F209">
        <f>VLOOKUP(B209,[1]Sheet1!$B:$D,3,0)</f>
        <v>120.960515</v>
      </c>
      <c r="H209" t="s">
        <v>1233</v>
      </c>
      <c r="I209" s="5" t="e">
        <v>#N/A</v>
      </c>
      <c r="J209" t="e">
        <f>VLOOKUP(B209,'Country-Region'!A:B,2,0)</f>
        <v>#N/A</v>
      </c>
    </row>
    <row r="210" spans="1:10" x14ac:dyDescent="0.2">
      <c r="A210" s="1" t="s">
        <v>47</v>
      </c>
      <c r="B210" t="s">
        <v>1509</v>
      </c>
      <c r="C210" t="s">
        <v>372</v>
      </c>
      <c r="D210">
        <v>209</v>
      </c>
      <c r="E210">
        <f>VLOOKUP(B210,[1]Sheet1!$B:$C,2,0)</f>
        <v>33.886916999999997</v>
      </c>
      <c r="F210">
        <f>VLOOKUP(B210,[1]Sheet1!$B:$D,3,0)</f>
        <v>9.5374990000000004</v>
      </c>
      <c r="H210" t="s">
        <v>1234</v>
      </c>
      <c r="I210" s="5">
        <v>39235.672868272202</v>
      </c>
      <c r="J210" t="str">
        <f>VLOOKUP(B210,'Country-Region'!A:B,2,0)</f>
        <v>Middle East &amp; North Africa</v>
      </c>
    </row>
    <row r="211" spans="1:10" x14ac:dyDescent="0.2">
      <c r="A211" s="1" t="s">
        <v>1045</v>
      </c>
      <c r="B211" t="s">
        <v>1510</v>
      </c>
      <c r="C211" t="s">
        <v>430</v>
      </c>
      <c r="D211">
        <v>210</v>
      </c>
      <c r="E211">
        <f>VLOOKUP(B211,[1]Sheet1!$B:$C,2,0)</f>
        <v>38.963745000000003</v>
      </c>
      <c r="F211">
        <f>VLOOKUP(B211,[1]Sheet1!$B:$D,3,0)</f>
        <v>35.243321999999999</v>
      </c>
      <c r="H211" t="s">
        <v>1235</v>
      </c>
      <c r="I211" s="5">
        <v>720101.212394114</v>
      </c>
      <c r="J211" t="str">
        <f>VLOOKUP(B211,'Country-Region'!A:B,2,0)</f>
        <v>Europe &amp; Central Asia</v>
      </c>
    </row>
    <row r="212" spans="1:10" x14ac:dyDescent="0.2">
      <c r="A212" s="1" t="s">
        <v>1050</v>
      </c>
      <c r="B212" t="s">
        <v>1514</v>
      </c>
      <c r="C212" t="s">
        <v>335</v>
      </c>
      <c r="D212">
        <v>211</v>
      </c>
      <c r="E212">
        <f>VLOOKUP(B212,[1]Sheet1!$B:$C,2,0)</f>
        <v>48.379432999999999</v>
      </c>
      <c r="F212">
        <f>VLOOKUP(B212,[1]Sheet1!$B:$D,3,0)</f>
        <v>31.165579999999999</v>
      </c>
      <c r="H212" t="s">
        <v>1236</v>
      </c>
      <c r="I212" s="5">
        <v>155582.00871742598</v>
      </c>
      <c r="J212" t="str">
        <f>VLOOKUP(B212,'Country-Region'!A:B,2,0)</f>
        <v>Europe &amp; Central Asia</v>
      </c>
    </row>
    <row r="213" spans="1:10" x14ac:dyDescent="0.2">
      <c r="A213" s="1" t="s">
        <v>1045</v>
      </c>
      <c r="B213" t="s">
        <v>1514</v>
      </c>
      <c r="C213" t="s">
        <v>450</v>
      </c>
      <c r="D213">
        <v>212</v>
      </c>
      <c r="E213">
        <f>VLOOKUP(B213,[1]Sheet1!$B:$C,2,0)</f>
        <v>48.379432999999999</v>
      </c>
      <c r="F213">
        <f>VLOOKUP(B213,[1]Sheet1!$B:$D,3,0)</f>
        <v>31.165579999999999</v>
      </c>
      <c r="H213" t="s">
        <v>1237</v>
      </c>
      <c r="I213" s="5">
        <v>155582.00871742598</v>
      </c>
      <c r="J213" t="str">
        <f>VLOOKUP(B213,'Country-Region'!A:B,2,0)</f>
        <v>Europe &amp; Central Asia</v>
      </c>
    </row>
    <row r="214" spans="1:10" x14ac:dyDescent="0.2">
      <c r="A214" s="1" t="s">
        <v>1048</v>
      </c>
      <c r="B214" t="s">
        <v>251</v>
      </c>
      <c r="C214" t="s">
        <v>510</v>
      </c>
      <c r="D214">
        <v>213</v>
      </c>
      <c r="E214">
        <f>VLOOKUP(B214,[1]Sheet1!$B:$C,2,0)</f>
        <v>23.424075999999999</v>
      </c>
      <c r="F214">
        <f>VLOOKUP(B214,[1]Sheet1!$B:$D,3,0)</f>
        <v>53.847817999999997</v>
      </c>
      <c r="H214" t="s">
        <v>1238</v>
      </c>
      <c r="I214" s="5">
        <v>0</v>
      </c>
      <c r="J214" t="str">
        <f>VLOOKUP(B214,'Country-Region'!A:B,2,0)</f>
        <v>Middle East &amp; North Africa</v>
      </c>
    </row>
    <row r="215" spans="1:10" x14ac:dyDescent="0.2">
      <c r="A215" s="1" t="s">
        <v>1046</v>
      </c>
      <c r="B215" t="s">
        <v>257</v>
      </c>
      <c r="C215" t="s">
        <v>515</v>
      </c>
      <c r="D215">
        <v>214</v>
      </c>
      <c r="E215">
        <f>VLOOKUP(B215,[1]Sheet1!$B:$C,2,0)</f>
        <v>55.378050999999999</v>
      </c>
      <c r="F215">
        <f>VLOOKUP(B215,[1]Sheet1!$B:$D,3,0)</f>
        <v>-3.4359730000000002</v>
      </c>
      <c r="H215" t="s">
        <v>1239</v>
      </c>
      <c r="I215" s="5">
        <v>2707743.7771739103</v>
      </c>
      <c r="J215" t="str">
        <f>VLOOKUP(B215,'Country-Region'!A:B,2,0)</f>
        <v>Europe &amp; Central Asia</v>
      </c>
    </row>
    <row r="216" spans="1:10" x14ac:dyDescent="0.2">
      <c r="A216" s="1" t="s">
        <v>47</v>
      </c>
      <c r="B216" t="s">
        <v>257</v>
      </c>
      <c r="C216" t="s">
        <v>519</v>
      </c>
      <c r="D216">
        <v>215</v>
      </c>
      <c r="E216">
        <f>VLOOKUP(B216,[1]Sheet1!$B:$C,2,0)</f>
        <v>55.378050999999999</v>
      </c>
      <c r="F216">
        <f>VLOOKUP(B216,[1]Sheet1!$B:$D,3,0)</f>
        <v>-3.4359730000000002</v>
      </c>
      <c r="H216" t="s">
        <v>1240</v>
      </c>
      <c r="I216" s="5">
        <v>2707743.7771739103</v>
      </c>
      <c r="J216" t="str">
        <f>VLOOKUP(B216,'Country-Region'!A:B,2,0)</f>
        <v>Europe &amp; Central Asia</v>
      </c>
    </row>
    <row r="217" spans="1:10" x14ac:dyDescent="0.2">
      <c r="A217" s="1" t="s">
        <v>79</v>
      </c>
      <c r="B217" t="s">
        <v>257</v>
      </c>
      <c r="C217" t="s">
        <v>521</v>
      </c>
      <c r="D217">
        <v>216</v>
      </c>
      <c r="E217">
        <f>VLOOKUP(B217,[1]Sheet1!$B:$C,2,0)</f>
        <v>55.378050999999999</v>
      </c>
      <c r="F217">
        <f>VLOOKUP(B217,[1]Sheet1!$B:$D,3,0)</f>
        <v>-3.4359730000000002</v>
      </c>
      <c r="H217" t="s">
        <v>1241</v>
      </c>
      <c r="I217" s="5">
        <v>2707743.7771739103</v>
      </c>
      <c r="J217" t="str">
        <f>VLOOKUP(B217,'Country-Region'!A:B,2,0)</f>
        <v>Europe &amp; Central Asia</v>
      </c>
    </row>
    <row r="218" spans="1:10" x14ac:dyDescent="0.2">
      <c r="A218" s="1" t="s">
        <v>90</v>
      </c>
      <c r="B218" t="s">
        <v>257</v>
      </c>
      <c r="C218" t="s">
        <v>522</v>
      </c>
      <c r="D218">
        <v>217</v>
      </c>
      <c r="E218">
        <f>VLOOKUP(B218,[1]Sheet1!$B:$C,2,0)</f>
        <v>55.378050999999999</v>
      </c>
      <c r="F218">
        <f>VLOOKUP(B218,[1]Sheet1!$B:$D,3,0)</f>
        <v>-3.4359730000000002</v>
      </c>
      <c r="H218" t="s">
        <v>1242</v>
      </c>
      <c r="I218" s="5">
        <v>2707743.7771739103</v>
      </c>
      <c r="J218" t="str">
        <f>VLOOKUP(B218,'Country-Region'!A:B,2,0)</f>
        <v>Europe &amp; Central Asia</v>
      </c>
    </row>
    <row r="219" spans="1:10" x14ac:dyDescent="0.2">
      <c r="A219" s="1" t="s">
        <v>90</v>
      </c>
      <c r="B219" t="s">
        <v>257</v>
      </c>
      <c r="C219" t="s">
        <v>523</v>
      </c>
      <c r="D219">
        <v>218</v>
      </c>
      <c r="E219">
        <f>VLOOKUP(B219,[1]Sheet1!$B:$C,2,0)</f>
        <v>55.378050999999999</v>
      </c>
      <c r="F219">
        <f>VLOOKUP(B219,[1]Sheet1!$B:$D,3,0)</f>
        <v>-3.4359730000000002</v>
      </c>
      <c r="H219" t="s">
        <v>1243</v>
      </c>
      <c r="I219" s="5">
        <v>2707743.7771739103</v>
      </c>
      <c r="J219" t="str">
        <f>VLOOKUP(B219,'Country-Region'!A:B,2,0)</f>
        <v>Europe &amp; Central Asia</v>
      </c>
    </row>
    <row r="220" spans="1:10" x14ac:dyDescent="0.2">
      <c r="A220" s="1" t="s">
        <v>124</v>
      </c>
      <c r="B220" t="s">
        <v>257</v>
      </c>
      <c r="C220" t="s">
        <v>526</v>
      </c>
      <c r="D220">
        <v>219</v>
      </c>
      <c r="E220">
        <f>VLOOKUP(B220,[1]Sheet1!$B:$C,2,0)</f>
        <v>55.378050999999999</v>
      </c>
      <c r="F220">
        <f>VLOOKUP(B220,[1]Sheet1!$B:$D,3,0)</f>
        <v>-3.4359730000000002</v>
      </c>
      <c r="H220" t="s">
        <v>1244</v>
      </c>
      <c r="I220" s="5">
        <v>2707743.7771739103</v>
      </c>
      <c r="J220" t="str">
        <f>VLOOKUP(B220,'Country-Region'!A:B,2,0)</f>
        <v>Europe &amp; Central Asia</v>
      </c>
    </row>
    <row r="221" spans="1:10" x14ac:dyDescent="0.2">
      <c r="A221" s="1" t="s">
        <v>1045</v>
      </c>
      <c r="B221" t="s">
        <v>257</v>
      </c>
      <c r="C221" t="s">
        <v>538</v>
      </c>
      <c r="D221">
        <v>220</v>
      </c>
      <c r="E221">
        <f>VLOOKUP(B221,[1]Sheet1!$B:$C,2,0)</f>
        <v>55.378050999999999</v>
      </c>
      <c r="F221">
        <f>VLOOKUP(B221,[1]Sheet1!$B:$D,3,0)</f>
        <v>-3.4359730000000002</v>
      </c>
      <c r="H221" t="s">
        <v>1245</v>
      </c>
      <c r="I221" s="5">
        <v>2707743.7771739103</v>
      </c>
      <c r="J221" t="str">
        <f>VLOOKUP(B221,'Country-Region'!A:B,2,0)</f>
        <v>Europe &amp; Central Asia</v>
      </c>
    </row>
    <row r="222" spans="1:10" x14ac:dyDescent="0.2">
      <c r="A222" s="1" t="s">
        <v>1045</v>
      </c>
      <c r="B222" t="s">
        <v>257</v>
      </c>
      <c r="C222" t="s">
        <v>541</v>
      </c>
      <c r="D222">
        <v>221</v>
      </c>
      <c r="E222">
        <f>VLOOKUP(B222,[1]Sheet1!$B:$C,2,0)</f>
        <v>55.378050999999999</v>
      </c>
      <c r="F222">
        <f>VLOOKUP(B222,[1]Sheet1!$B:$D,3,0)</f>
        <v>-3.4359730000000002</v>
      </c>
      <c r="H222" t="s">
        <v>1246</v>
      </c>
      <c r="I222" s="5">
        <v>2707743.7771739103</v>
      </c>
      <c r="J222" t="str">
        <f>VLOOKUP(B222,'Country-Region'!A:B,2,0)</f>
        <v>Europe &amp; Central Asia</v>
      </c>
    </row>
    <row r="223" spans="1:10" x14ac:dyDescent="0.2">
      <c r="A223" s="1" t="s">
        <v>202</v>
      </c>
      <c r="B223" t="s">
        <v>257</v>
      </c>
      <c r="C223" t="s">
        <v>547</v>
      </c>
      <c r="D223">
        <v>222</v>
      </c>
      <c r="E223">
        <f>VLOOKUP(B223,[1]Sheet1!$B:$C,2,0)</f>
        <v>55.378050999999999</v>
      </c>
      <c r="F223">
        <f>VLOOKUP(B223,[1]Sheet1!$B:$D,3,0)</f>
        <v>-3.4359730000000002</v>
      </c>
      <c r="H223" t="s">
        <v>1247</v>
      </c>
      <c r="I223" s="5">
        <v>2707743.7771739103</v>
      </c>
      <c r="J223" t="str">
        <f>VLOOKUP(B223,'Country-Region'!A:B,2,0)</f>
        <v>Europe &amp; Central Asia</v>
      </c>
    </row>
    <row r="224" spans="1:10" x14ac:dyDescent="0.2">
      <c r="A224" s="1" t="s">
        <v>202</v>
      </c>
      <c r="B224" t="s">
        <v>257</v>
      </c>
      <c r="C224" t="s">
        <v>548</v>
      </c>
      <c r="D224">
        <v>223</v>
      </c>
      <c r="E224">
        <f>VLOOKUP(B224,[1]Sheet1!$B:$C,2,0)</f>
        <v>55.378050999999999</v>
      </c>
      <c r="F224">
        <f>VLOOKUP(B224,[1]Sheet1!$B:$D,3,0)</f>
        <v>-3.4359730000000002</v>
      </c>
      <c r="H224" t="s">
        <v>1248</v>
      </c>
      <c r="I224" s="5">
        <v>2707743.7771739103</v>
      </c>
      <c r="J224" t="str">
        <f>VLOOKUP(B224,'Country-Region'!A:B,2,0)</f>
        <v>Europe &amp; Central Asia</v>
      </c>
    </row>
    <row r="225" spans="1:10" x14ac:dyDescent="0.2">
      <c r="A225" s="1" t="s">
        <v>202</v>
      </c>
      <c r="B225" t="s">
        <v>257</v>
      </c>
      <c r="C225" t="s">
        <v>549</v>
      </c>
      <c r="D225">
        <v>224</v>
      </c>
      <c r="E225">
        <f>VLOOKUP(B225,[1]Sheet1!$B:$C,2,0)</f>
        <v>55.378050999999999</v>
      </c>
      <c r="F225">
        <f>VLOOKUP(B225,[1]Sheet1!$B:$D,3,0)</f>
        <v>-3.4359730000000002</v>
      </c>
      <c r="H225" t="s">
        <v>1249</v>
      </c>
      <c r="I225" s="5">
        <v>2707743.7771739103</v>
      </c>
      <c r="J225" t="str">
        <f>VLOOKUP(B225,'Country-Region'!A:B,2,0)</f>
        <v>Europe &amp; Central Asia</v>
      </c>
    </row>
    <row r="226" spans="1:10" x14ac:dyDescent="0.2">
      <c r="A226" s="1" t="s">
        <v>202</v>
      </c>
      <c r="B226" t="s">
        <v>257</v>
      </c>
      <c r="C226" t="s">
        <v>550</v>
      </c>
      <c r="D226">
        <v>225</v>
      </c>
      <c r="E226">
        <f>VLOOKUP(B226,[1]Sheet1!$B:$C,2,0)</f>
        <v>55.378050999999999</v>
      </c>
      <c r="F226">
        <f>VLOOKUP(B226,[1]Sheet1!$B:$D,3,0)</f>
        <v>-3.4359730000000002</v>
      </c>
      <c r="H226" t="s">
        <v>1250</v>
      </c>
      <c r="I226" s="5">
        <v>2707743.7771739103</v>
      </c>
      <c r="J226" t="str">
        <f>VLOOKUP(B226,'Country-Region'!A:B,2,0)</f>
        <v>Europe &amp; Central Asia</v>
      </c>
    </row>
    <row r="227" spans="1:10" x14ac:dyDescent="0.2">
      <c r="A227" s="1" t="s">
        <v>202</v>
      </c>
      <c r="B227" t="s">
        <v>257</v>
      </c>
      <c r="C227" t="s">
        <v>551</v>
      </c>
      <c r="D227">
        <v>226</v>
      </c>
      <c r="E227">
        <f>VLOOKUP(B227,[1]Sheet1!$B:$C,2,0)</f>
        <v>55.378050999999999</v>
      </c>
      <c r="F227">
        <f>VLOOKUP(B227,[1]Sheet1!$B:$D,3,0)</f>
        <v>-3.4359730000000002</v>
      </c>
      <c r="H227" t="s">
        <v>1251</v>
      </c>
      <c r="I227" s="5">
        <v>2707743.7771739103</v>
      </c>
      <c r="J227" t="str">
        <f>VLOOKUP(B227,'Country-Region'!A:B,2,0)</f>
        <v>Europe &amp; Central Asia</v>
      </c>
    </row>
    <row r="228" spans="1:10" x14ac:dyDescent="0.2">
      <c r="A228" s="1" t="s">
        <v>202</v>
      </c>
      <c r="B228" t="s">
        <v>257</v>
      </c>
      <c r="C228" t="s">
        <v>552</v>
      </c>
      <c r="D228">
        <v>227</v>
      </c>
      <c r="E228">
        <f>VLOOKUP(B228,[1]Sheet1!$B:$C,2,0)</f>
        <v>55.378050999999999</v>
      </c>
      <c r="F228">
        <f>VLOOKUP(B228,[1]Sheet1!$B:$D,3,0)</f>
        <v>-3.4359730000000002</v>
      </c>
      <c r="H228" t="s">
        <v>1252</v>
      </c>
      <c r="I228" s="5">
        <v>2707743.7771739103</v>
      </c>
      <c r="J228" t="str">
        <f>VLOOKUP(B228,'Country-Region'!A:B,2,0)</f>
        <v>Europe &amp; Central Asia</v>
      </c>
    </row>
    <row r="229" spans="1:10" x14ac:dyDescent="0.2">
      <c r="A229" s="1" t="s">
        <v>237</v>
      </c>
      <c r="B229" t="s">
        <v>257</v>
      </c>
      <c r="C229" t="s">
        <v>557</v>
      </c>
      <c r="D229">
        <v>228</v>
      </c>
      <c r="E229">
        <f>VLOOKUP(B229,[1]Sheet1!$B:$C,2,0)</f>
        <v>55.378050999999999</v>
      </c>
      <c r="F229">
        <f>VLOOKUP(B229,[1]Sheet1!$B:$D,3,0)</f>
        <v>-3.4359730000000002</v>
      </c>
      <c r="H229" t="s">
        <v>1253</v>
      </c>
      <c r="I229" s="5">
        <v>2707743.7771739103</v>
      </c>
      <c r="J229" t="str">
        <f>VLOOKUP(B229,'Country-Region'!A:B,2,0)</f>
        <v>Europe &amp; Central Asia</v>
      </c>
    </row>
    <row r="230" spans="1:10" x14ac:dyDescent="0.2">
      <c r="A230" s="1" t="s">
        <v>237</v>
      </c>
      <c r="B230" t="s">
        <v>257</v>
      </c>
      <c r="C230" t="s">
        <v>558</v>
      </c>
      <c r="D230">
        <v>229</v>
      </c>
      <c r="E230">
        <f>VLOOKUP(B230,[1]Sheet1!$B:$C,2,0)</f>
        <v>55.378050999999999</v>
      </c>
      <c r="F230">
        <f>VLOOKUP(B230,[1]Sheet1!$B:$D,3,0)</f>
        <v>-3.4359730000000002</v>
      </c>
      <c r="H230" t="s">
        <v>1254</v>
      </c>
      <c r="I230" s="5">
        <v>2707743.7771739103</v>
      </c>
      <c r="J230" t="str">
        <f>VLOOKUP(B230,'Country-Region'!A:B,2,0)</f>
        <v>Europe &amp; Central Asia</v>
      </c>
    </row>
    <row r="231" spans="1:10" x14ac:dyDescent="0.2">
      <c r="A231" s="1" t="s">
        <v>1045</v>
      </c>
      <c r="B231" t="s">
        <v>319</v>
      </c>
      <c r="C231" t="s">
        <v>530</v>
      </c>
      <c r="D231">
        <v>230</v>
      </c>
      <c r="E231">
        <f>VLOOKUP(B231,[1]Sheet1!$B:$C,2,0)</f>
        <v>37.090240000000001</v>
      </c>
      <c r="F231">
        <f>VLOOKUP(B231,[1]Sheet1!$B:$D,3,0)</f>
        <v>-95.712890999999999</v>
      </c>
      <c r="H231" t="s">
        <v>1255</v>
      </c>
      <c r="I231" s="5">
        <v>20936600</v>
      </c>
      <c r="J231" t="str">
        <f>VLOOKUP(B231,'Country-Region'!A:B,2,0)</f>
        <v>North America</v>
      </c>
    </row>
    <row r="232" spans="1:10" x14ac:dyDescent="0.2">
      <c r="A232" s="1" t="s">
        <v>1045</v>
      </c>
      <c r="B232" t="s">
        <v>319</v>
      </c>
      <c r="C232" t="s">
        <v>531</v>
      </c>
      <c r="D232">
        <v>231</v>
      </c>
      <c r="E232">
        <f>VLOOKUP(B232,[1]Sheet1!$B:$C,2,0)</f>
        <v>37.090240000000001</v>
      </c>
      <c r="F232">
        <f>VLOOKUP(B232,[1]Sheet1!$B:$D,3,0)</f>
        <v>-95.712890999999999</v>
      </c>
      <c r="H232" t="s">
        <v>1256</v>
      </c>
      <c r="I232" s="5">
        <v>20936600</v>
      </c>
      <c r="J232" t="str">
        <f>VLOOKUP(B232,'Country-Region'!A:B,2,0)</f>
        <v>North America</v>
      </c>
    </row>
    <row r="233" spans="1:10" x14ac:dyDescent="0.2">
      <c r="A233" s="1" t="s">
        <v>1045</v>
      </c>
      <c r="B233" t="s">
        <v>319</v>
      </c>
      <c r="C233" t="s">
        <v>532</v>
      </c>
      <c r="D233">
        <v>232</v>
      </c>
      <c r="E233">
        <f>VLOOKUP(B233,[1]Sheet1!$B:$C,2,0)</f>
        <v>37.090240000000001</v>
      </c>
      <c r="F233">
        <f>VLOOKUP(B233,[1]Sheet1!$B:$D,3,0)</f>
        <v>-95.712890999999999</v>
      </c>
      <c r="H233" t="s">
        <v>1257</v>
      </c>
      <c r="I233" s="5">
        <v>20936600</v>
      </c>
      <c r="J233" t="str">
        <f>VLOOKUP(B233,'Country-Region'!A:B,2,0)</f>
        <v>North America</v>
      </c>
    </row>
    <row r="234" spans="1:10" x14ac:dyDescent="0.2">
      <c r="A234" s="1" t="s">
        <v>1045</v>
      </c>
      <c r="B234" t="s">
        <v>319</v>
      </c>
      <c r="C234" t="s">
        <v>533</v>
      </c>
      <c r="D234">
        <v>233</v>
      </c>
      <c r="E234">
        <f>VLOOKUP(B234,[1]Sheet1!$B:$C,2,0)</f>
        <v>37.090240000000001</v>
      </c>
      <c r="F234">
        <f>VLOOKUP(B234,[1]Sheet1!$B:$D,3,0)</f>
        <v>-95.712890999999999</v>
      </c>
      <c r="H234" t="s">
        <v>1258</v>
      </c>
      <c r="I234" s="5">
        <v>20936600</v>
      </c>
      <c r="J234" t="str">
        <f>VLOOKUP(B234,'Country-Region'!A:B,2,0)</f>
        <v>North America</v>
      </c>
    </row>
    <row r="235" spans="1:10" x14ac:dyDescent="0.2">
      <c r="A235" s="1" t="s">
        <v>1045</v>
      </c>
      <c r="B235" t="s">
        <v>319</v>
      </c>
      <c r="C235" t="s">
        <v>534</v>
      </c>
      <c r="D235">
        <v>234</v>
      </c>
      <c r="E235">
        <f>VLOOKUP(B235,[1]Sheet1!$B:$C,2,0)</f>
        <v>37.090240000000001</v>
      </c>
      <c r="F235">
        <f>VLOOKUP(B235,[1]Sheet1!$B:$D,3,0)</f>
        <v>-95.712890999999999</v>
      </c>
      <c r="H235" t="s">
        <v>1259</v>
      </c>
      <c r="I235" s="5">
        <v>20936600</v>
      </c>
      <c r="J235" t="str">
        <f>VLOOKUP(B235,'Country-Region'!A:B,2,0)</f>
        <v>North America</v>
      </c>
    </row>
    <row r="236" spans="1:10" x14ac:dyDescent="0.2">
      <c r="A236" s="1" t="s">
        <v>1045</v>
      </c>
      <c r="B236" t="s">
        <v>319</v>
      </c>
      <c r="C236" t="s">
        <v>539</v>
      </c>
      <c r="D236">
        <v>235</v>
      </c>
      <c r="E236">
        <f>VLOOKUP(B236,[1]Sheet1!$B:$C,2,0)</f>
        <v>37.090240000000001</v>
      </c>
      <c r="F236">
        <f>VLOOKUP(B236,[1]Sheet1!$B:$D,3,0)</f>
        <v>-95.712890999999999</v>
      </c>
      <c r="H236" t="s">
        <v>1260</v>
      </c>
      <c r="I236" s="5">
        <v>20936600</v>
      </c>
      <c r="J236" t="str">
        <f>VLOOKUP(B236,'Country-Region'!A:B,2,0)</f>
        <v>North America</v>
      </c>
    </row>
    <row r="237" spans="1:10" x14ac:dyDescent="0.2">
      <c r="A237" s="1" t="s">
        <v>202</v>
      </c>
      <c r="B237" t="s">
        <v>319</v>
      </c>
      <c r="C237" t="s">
        <v>545</v>
      </c>
      <c r="D237">
        <v>236</v>
      </c>
      <c r="E237">
        <f>VLOOKUP(B237,[1]Sheet1!$B:$C,2,0)</f>
        <v>37.090240000000001</v>
      </c>
      <c r="F237">
        <f>VLOOKUP(B237,[1]Sheet1!$B:$D,3,0)</f>
        <v>-95.712890999999999</v>
      </c>
      <c r="H237" t="s">
        <v>1261</v>
      </c>
      <c r="I237" s="5">
        <v>20936600</v>
      </c>
      <c r="J237" t="str">
        <f>VLOOKUP(B237,'Country-Region'!A:B,2,0)</f>
        <v>North America</v>
      </c>
    </row>
    <row r="238" spans="1:10" x14ac:dyDescent="0.2">
      <c r="A238" s="1" t="s">
        <v>202</v>
      </c>
      <c r="B238" t="s">
        <v>319</v>
      </c>
      <c r="C238" t="s">
        <v>544</v>
      </c>
      <c r="D238">
        <v>237</v>
      </c>
      <c r="E238">
        <f>VLOOKUP(B238,[1]Sheet1!$B:$C,2,0)</f>
        <v>37.090240000000001</v>
      </c>
      <c r="F238">
        <f>VLOOKUP(B238,[1]Sheet1!$B:$D,3,0)</f>
        <v>-95.712890999999999</v>
      </c>
      <c r="H238" t="s">
        <v>1262</v>
      </c>
      <c r="I238" s="5">
        <v>20936600</v>
      </c>
      <c r="J238" t="str">
        <f>VLOOKUP(B238,'Country-Region'!A:B,2,0)</f>
        <v>North America</v>
      </c>
    </row>
    <row r="239" spans="1:10" x14ac:dyDescent="0.2">
      <c r="A239" s="1" t="s">
        <v>202</v>
      </c>
      <c r="B239" t="s">
        <v>319</v>
      </c>
      <c r="C239" t="s">
        <v>546</v>
      </c>
      <c r="D239">
        <v>238</v>
      </c>
      <c r="E239">
        <f>VLOOKUP(B239,[1]Sheet1!$B:$C,2,0)</f>
        <v>37.090240000000001</v>
      </c>
      <c r="F239">
        <f>VLOOKUP(B239,[1]Sheet1!$B:$D,3,0)</f>
        <v>-95.712890999999999</v>
      </c>
      <c r="H239" t="s">
        <v>1263</v>
      </c>
      <c r="I239" s="5">
        <v>20936600</v>
      </c>
      <c r="J239" t="str">
        <f>VLOOKUP(B239,'Country-Region'!A:B,2,0)</f>
        <v>North America</v>
      </c>
    </row>
    <row r="240" spans="1:10" x14ac:dyDescent="0.2">
      <c r="A240" s="1" t="s">
        <v>237</v>
      </c>
      <c r="B240" t="s">
        <v>319</v>
      </c>
      <c r="C240" t="s">
        <v>554</v>
      </c>
      <c r="D240">
        <v>239</v>
      </c>
      <c r="E240">
        <f>VLOOKUP(B240,[1]Sheet1!$B:$C,2,0)</f>
        <v>37.090240000000001</v>
      </c>
      <c r="F240">
        <f>VLOOKUP(B240,[1]Sheet1!$B:$D,3,0)</f>
        <v>-95.712890999999999</v>
      </c>
      <c r="H240" t="s">
        <v>1264</v>
      </c>
      <c r="I240" s="5">
        <v>20936600</v>
      </c>
      <c r="J240" t="str">
        <f>VLOOKUP(B240,'Country-Region'!A:B,2,0)</f>
        <v>North America</v>
      </c>
    </row>
    <row r="241" spans="1:10" x14ac:dyDescent="0.2">
      <c r="A241" s="1" t="s">
        <v>237</v>
      </c>
      <c r="B241" t="s">
        <v>319</v>
      </c>
      <c r="C241" t="s">
        <v>555</v>
      </c>
      <c r="D241">
        <v>240</v>
      </c>
      <c r="E241">
        <f>VLOOKUP(B241,[1]Sheet1!$B:$C,2,0)</f>
        <v>37.090240000000001</v>
      </c>
      <c r="F241">
        <f>VLOOKUP(B241,[1]Sheet1!$B:$D,3,0)</f>
        <v>-95.712890999999999</v>
      </c>
      <c r="H241" t="s">
        <v>1265</v>
      </c>
      <c r="I241" s="5">
        <v>20936600</v>
      </c>
      <c r="J241" t="str">
        <f>VLOOKUP(B241,'Country-Region'!A:B,2,0)</f>
        <v>North America</v>
      </c>
    </row>
    <row r="242" spans="1:10" x14ac:dyDescent="0.2">
      <c r="A242" s="1" t="s">
        <v>237</v>
      </c>
      <c r="B242" t="s">
        <v>319</v>
      </c>
      <c r="C242" t="s">
        <v>556</v>
      </c>
      <c r="D242">
        <v>241</v>
      </c>
      <c r="E242">
        <f>VLOOKUP(B242,[1]Sheet1!$B:$C,2,0)</f>
        <v>37.090240000000001</v>
      </c>
      <c r="F242">
        <f>VLOOKUP(B242,[1]Sheet1!$B:$D,3,0)</f>
        <v>-95.712890999999999</v>
      </c>
      <c r="H242" t="s">
        <v>1266</v>
      </c>
      <c r="I242" s="5">
        <v>20936600</v>
      </c>
      <c r="J242" t="str">
        <f>VLOOKUP(B242,'Country-Region'!A:B,2,0)</f>
        <v>North America</v>
      </c>
    </row>
    <row r="243" spans="1:10" x14ac:dyDescent="0.2">
      <c r="A243" s="1" t="s">
        <v>237</v>
      </c>
      <c r="B243" t="s">
        <v>319</v>
      </c>
      <c r="C243" t="s">
        <v>559</v>
      </c>
      <c r="D243">
        <v>242</v>
      </c>
      <c r="E243">
        <f>VLOOKUP(B243,[1]Sheet1!$B:$C,2,0)</f>
        <v>37.090240000000001</v>
      </c>
      <c r="F243">
        <f>VLOOKUP(B243,[1]Sheet1!$B:$D,3,0)</f>
        <v>-95.712890999999999</v>
      </c>
      <c r="H243" t="s">
        <v>1267</v>
      </c>
      <c r="I243" s="5">
        <v>20936600</v>
      </c>
      <c r="J243" t="str">
        <f>VLOOKUP(B243,'Country-Region'!A:B,2,0)</f>
        <v>North America</v>
      </c>
    </row>
    <row r="244" spans="1:10" x14ac:dyDescent="0.2">
      <c r="A244" s="1" t="s">
        <v>237</v>
      </c>
      <c r="B244" t="s">
        <v>319</v>
      </c>
      <c r="C244" t="s">
        <v>560</v>
      </c>
      <c r="D244">
        <v>243</v>
      </c>
      <c r="E244">
        <f>VLOOKUP(B244,[1]Sheet1!$B:$C,2,0)</f>
        <v>37.090240000000001</v>
      </c>
      <c r="F244">
        <f>VLOOKUP(B244,[1]Sheet1!$B:$D,3,0)</f>
        <v>-95.712890999999999</v>
      </c>
      <c r="H244" t="s">
        <v>1268</v>
      </c>
      <c r="I244" s="5">
        <v>20936600</v>
      </c>
      <c r="J244" t="str">
        <f>VLOOKUP(B244,'Country-Region'!A:B,2,0)</f>
        <v>North America</v>
      </c>
    </row>
    <row r="245" spans="1:10" x14ac:dyDescent="0.2">
      <c r="A245" s="1" t="s">
        <v>202</v>
      </c>
      <c r="B245" t="s">
        <v>257</v>
      </c>
      <c r="C245" t="s">
        <v>484</v>
      </c>
      <c r="D245">
        <v>244</v>
      </c>
      <c r="E245">
        <f>VLOOKUP(B245,[1]Sheet1!$B:$C,2,0)</f>
        <v>55.378050999999999</v>
      </c>
      <c r="F245">
        <f>VLOOKUP(B245,[1]Sheet1!$B:$D,3,0)</f>
        <v>-3.4359730000000002</v>
      </c>
      <c r="H245" t="s">
        <v>1016</v>
      </c>
      <c r="I245" s="5" t="e">
        <v>#N/A</v>
      </c>
      <c r="J245" t="str">
        <f>VLOOKUP(B245,'Country-Region'!A:B,2,0)</f>
        <v>Europe &amp; Central Asia</v>
      </c>
    </row>
    <row r="246" spans="1:10" x14ac:dyDescent="0.2">
      <c r="A246" s="1" t="s">
        <v>202</v>
      </c>
      <c r="B246" t="s">
        <v>1385</v>
      </c>
      <c r="C246" t="s">
        <v>483</v>
      </c>
      <c r="D246">
        <v>245</v>
      </c>
      <c r="E246">
        <f>VLOOKUP(B246,[1]Sheet1!$B:$C,2,0)</f>
        <v>41.871940000000002</v>
      </c>
      <c r="F246">
        <f>VLOOKUP(B246,[1]Sheet1!$B:$D,3,0)</f>
        <v>12.56738</v>
      </c>
      <c r="H246" t="s">
        <v>1020</v>
      </c>
      <c r="I246" s="5">
        <v>1886445.2683407099</v>
      </c>
      <c r="J246" t="str">
        <f>VLOOKUP(B246,'Country-Region'!A:B,2,0)</f>
        <v>Europe &amp; Central Asia</v>
      </c>
    </row>
    <row r="247" spans="1:10" x14ac:dyDescent="0.2">
      <c r="A247" s="1" t="s">
        <v>90</v>
      </c>
      <c r="B247" t="s">
        <v>1399</v>
      </c>
      <c r="C247" t="s">
        <v>1022</v>
      </c>
      <c r="D247">
        <v>246</v>
      </c>
      <c r="E247">
        <f>VLOOKUP(B247,[1]Sheet1!$B:$C,2,0)</f>
        <v>33.854720999999998</v>
      </c>
      <c r="F247">
        <f>VLOOKUP(B247,[1]Sheet1!$B:$D,3,0)</f>
        <v>35.862285</v>
      </c>
      <c r="H247" t="s">
        <v>1269</v>
      </c>
      <c r="I247" s="5">
        <v>33383.246857580001</v>
      </c>
      <c r="J247" t="str">
        <f>VLOOKUP(B247,'Country-Region'!A:B,2,0)</f>
        <v>Middle East &amp; North Africa</v>
      </c>
    </row>
  </sheetData>
  <autoFilter ref="A1:J247" xr:uid="{49A96F25-4015-2443-8939-F06C420AC3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AFF60-8180-AA42-BD47-C74595622B93}">
  <dimension ref="A1:D267"/>
  <sheetViews>
    <sheetView workbookViewId="0">
      <selection activeCell="A8" sqref="A8"/>
    </sheetView>
  </sheetViews>
  <sheetFormatPr baseColWidth="10" defaultRowHeight="16" x14ac:dyDescent="0.2"/>
  <cols>
    <col min="1" max="4" width="33.5" style="6" customWidth="1"/>
  </cols>
  <sheetData>
    <row r="1" spans="1:4" x14ac:dyDescent="0.2">
      <c r="A1" s="7" t="s">
        <v>1270</v>
      </c>
      <c r="B1" s="7" t="s">
        <v>1532</v>
      </c>
      <c r="C1" s="7" t="s">
        <v>1272</v>
      </c>
      <c r="D1" s="7" t="s">
        <v>1531</v>
      </c>
    </row>
    <row r="2" spans="1:4" x14ac:dyDescent="0.2">
      <c r="A2" s="6" t="s">
        <v>1524</v>
      </c>
      <c r="B2" s="6">
        <v>2020</v>
      </c>
      <c r="C2" s="8">
        <v>84577962952008.297</v>
      </c>
      <c r="D2" s="9">
        <f t="shared" ref="D2:D65" si="0">C2/1000000</f>
        <v>84577962.952008292</v>
      </c>
    </row>
    <row r="3" spans="1:4" x14ac:dyDescent="0.2">
      <c r="A3" s="6" t="s">
        <v>1364</v>
      </c>
      <c r="B3" s="6">
        <v>2020</v>
      </c>
      <c r="C3" s="8">
        <v>53399410021972.297</v>
      </c>
      <c r="D3" s="9">
        <f t="shared" si="0"/>
        <v>53399410.021972299</v>
      </c>
    </row>
    <row r="4" spans="1:4" x14ac:dyDescent="0.2">
      <c r="A4" s="6" t="s">
        <v>1448</v>
      </c>
      <c r="B4" s="6">
        <v>2020</v>
      </c>
      <c r="C4" s="8">
        <v>52220852937419.203</v>
      </c>
      <c r="D4" s="9">
        <f t="shared" si="0"/>
        <v>52220852.937419206</v>
      </c>
    </row>
    <row r="5" spans="1:4" x14ac:dyDescent="0.2">
      <c r="A5" s="6" t="s">
        <v>1465</v>
      </c>
      <c r="B5" s="6">
        <v>2020</v>
      </c>
      <c r="C5" s="8">
        <v>49447721864362.398</v>
      </c>
      <c r="D5" s="9">
        <f t="shared" si="0"/>
        <v>49447721.864362396</v>
      </c>
    </row>
    <row r="6" spans="1:4" x14ac:dyDescent="0.2">
      <c r="A6" s="6" t="s">
        <v>1372</v>
      </c>
      <c r="B6" s="6">
        <v>2020</v>
      </c>
      <c r="C6" s="8">
        <v>32039039892660.699</v>
      </c>
      <c r="D6" s="9">
        <f t="shared" si="0"/>
        <v>32039039.8926607</v>
      </c>
    </row>
    <row r="7" spans="1:4" x14ac:dyDescent="0.2">
      <c r="A7" s="6" t="s">
        <v>1408</v>
      </c>
      <c r="B7" s="6">
        <v>2020</v>
      </c>
      <c r="C7" s="8">
        <v>30889091414805</v>
      </c>
      <c r="D7" s="9">
        <f t="shared" si="0"/>
        <v>30889091.414804999</v>
      </c>
    </row>
    <row r="8" spans="1:4" x14ac:dyDescent="0.2">
      <c r="A8" s="6" t="s">
        <v>1424</v>
      </c>
      <c r="B8" s="6">
        <v>2020</v>
      </c>
      <c r="C8" s="8">
        <v>30433091189388.398</v>
      </c>
      <c r="D8" s="9">
        <f t="shared" si="0"/>
        <v>30433091.189388398</v>
      </c>
    </row>
    <row r="9" spans="1:4" x14ac:dyDescent="0.2">
      <c r="A9" s="6" t="s">
        <v>1371</v>
      </c>
      <c r="B9" s="6">
        <v>2020</v>
      </c>
      <c r="C9" s="8">
        <v>29806863405156.301</v>
      </c>
      <c r="D9" s="9">
        <f t="shared" si="0"/>
        <v>29806863.405156299</v>
      </c>
    </row>
    <row r="10" spans="1:4" x14ac:dyDescent="0.2">
      <c r="A10" s="6" t="s">
        <v>1333</v>
      </c>
      <c r="B10" s="6">
        <v>2020</v>
      </c>
      <c r="C10" s="8">
        <v>27037637776708.5</v>
      </c>
      <c r="D10" s="9">
        <f t="shared" si="0"/>
        <v>27037637.776708499</v>
      </c>
    </row>
    <row r="11" spans="1:4" x14ac:dyDescent="0.2">
      <c r="A11" s="6" t="s">
        <v>1515</v>
      </c>
      <c r="B11" s="6">
        <v>2020</v>
      </c>
      <c r="C11" s="8">
        <v>23104877770162.5</v>
      </c>
      <c r="D11" s="9">
        <f t="shared" si="0"/>
        <v>23104877.7701625</v>
      </c>
    </row>
    <row r="12" spans="1:4" x14ac:dyDescent="0.2">
      <c r="A12" s="6" t="s">
        <v>1438</v>
      </c>
      <c r="B12" s="6">
        <v>2020</v>
      </c>
      <c r="C12" s="8">
        <v>22587929519126.602</v>
      </c>
      <c r="D12" s="9">
        <f t="shared" si="0"/>
        <v>22587929.519126602</v>
      </c>
    </row>
    <row r="13" spans="1:4" x14ac:dyDescent="0.2">
      <c r="A13" s="6" t="s">
        <v>1410</v>
      </c>
      <c r="B13" s="6">
        <v>2020</v>
      </c>
      <c r="C13" s="8">
        <v>22513184321976.199</v>
      </c>
      <c r="D13" s="9">
        <f t="shared" si="0"/>
        <v>22513184.3219762</v>
      </c>
    </row>
    <row r="14" spans="1:4" x14ac:dyDescent="0.2">
      <c r="A14" s="6" t="s">
        <v>1335</v>
      </c>
      <c r="B14" s="6">
        <v>2020</v>
      </c>
      <c r="C14" s="8">
        <v>22050903154725</v>
      </c>
      <c r="D14" s="9">
        <f t="shared" si="0"/>
        <v>22050903.154725</v>
      </c>
    </row>
    <row r="15" spans="1:4" x14ac:dyDescent="0.2">
      <c r="A15" s="6" t="s">
        <v>319</v>
      </c>
      <c r="B15" s="6">
        <v>2020</v>
      </c>
      <c r="C15" s="8">
        <v>20936600000000</v>
      </c>
      <c r="D15" s="9">
        <f t="shared" si="0"/>
        <v>20936600</v>
      </c>
    </row>
    <row r="16" spans="1:4" x14ac:dyDescent="0.2">
      <c r="A16" s="6" t="s">
        <v>1331</v>
      </c>
      <c r="B16" s="6">
        <v>2020</v>
      </c>
      <c r="C16" s="8">
        <v>17442981746025.6</v>
      </c>
      <c r="D16" s="9">
        <f t="shared" si="0"/>
        <v>17442981.7460256</v>
      </c>
    </row>
    <row r="17" spans="1:4" x14ac:dyDescent="0.2">
      <c r="A17" s="6" t="s">
        <v>1496</v>
      </c>
      <c r="B17" s="6">
        <v>2020</v>
      </c>
      <c r="C17" s="8">
        <v>17420835248019.9</v>
      </c>
      <c r="D17" s="9">
        <f t="shared" si="0"/>
        <v>17420835.2480199</v>
      </c>
    </row>
    <row r="18" spans="1:4" x14ac:dyDescent="0.2">
      <c r="A18" s="6" t="s">
        <v>1343</v>
      </c>
      <c r="B18" s="6">
        <v>2020</v>
      </c>
      <c r="C18" s="8">
        <v>15276468991757.4</v>
      </c>
      <c r="D18" s="9">
        <f t="shared" si="0"/>
        <v>15276468.9917574</v>
      </c>
    </row>
    <row r="19" spans="1:4" x14ac:dyDescent="0.2">
      <c r="A19" s="6" t="s">
        <v>1311</v>
      </c>
      <c r="B19" s="6">
        <v>2020</v>
      </c>
      <c r="C19" s="8">
        <v>14722730697890.1</v>
      </c>
      <c r="D19" s="9">
        <f t="shared" si="0"/>
        <v>14722730.697890099</v>
      </c>
    </row>
    <row r="20" spans="1:4" x14ac:dyDescent="0.2">
      <c r="A20" s="6" t="s">
        <v>1338</v>
      </c>
      <c r="B20" s="6">
        <v>2020</v>
      </c>
      <c r="C20" s="8">
        <v>13011006176983.5</v>
      </c>
      <c r="D20" s="9">
        <f t="shared" si="0"/>
        <v>13011006.1769835</v>
      </c>
    </row>
    <row r="21" spans="1:4" x14ac:dyDescent="0.2">
      <c r="A21" s="6" t="s">
        <v>1332</v>
      </c>
      <c r="B21" s="6">
        <v>2020</v>
      </c>
      <c r="C21" s="8">
        <v>10556582339094.301</v>
      </c>
      <c r="D21" s="9">
        <f t="shared" si="0"/>
        <v>10556582.339094302</v>
      </c>
    </row>
    <row r="22" spans="1:4" x14ac:dyDescent="0.2">
      <c r="A22" s="6" t="s">
        <v>1407</v>
      </c>
      <c r="B22" s="6">
        <v>2020</v>
      </c>
      <c r="C22" s="8">
        <v>7328773718411.4297</v>
      </c>
      <c r="D22" s="9">
        <f t="shared" si="0"/>
        <v>7328773.7184114298</v>
      </c>
    </row>
    <row r="23" spans="1:4" x14ac:dyDescent="0.2">
      <c r="A23" s="6" t="s">
        <v>1388</v>
      </c>
      <c r="B23" s="6">
        <v>2020</v>
      </c>
      <c r="C23" s="8">
        <v>4975415241562.5195</v>
      </c>
      <c r="D23" s="9">
        <f t="shared" si="0"/>
        <v>4975415.2415625192</v>
      </c>
    </row>
    <row r="24" spans="1:4" x14ac:dyDescent="0.2">
      <c r="A24" s="6" t="s">
        <v>1403</v>
      </c>
      <c r="B24" s="6">
        <v>2020</v>
      </c>
      <c r="C24" s="8">
        <v>4698073131921.5498</v>
      </c>
      <c r="D24" s="9">
        <f t="shared" si="0"/>
        <v>4698073.1319215503</v>
      </c>
    </row>
    <row r="25" spans="1:4" x14ac:dyDescent="0.2">
      <c r="A25" s="6" t="s">
        <v>1502</v>
      </c>
      <c r="B25" s="6">
        <v>2020</v>
      </c>
      <c r="C25" s="8">
        <v>4472403467136.1699</v>
      </c>
      <c r="D25" s="9">
        <f t="shared" si="0"/>
        <v>4472403.4671361698</v>
      </c>
    </row>
    <row r="26" spans="1:4" x14ac:dyDescent="0.2">
      <c r="A26" s="6" t="s">
        <v>1397</v>
      </c>
      <c r="B26" s="6">
        <v>2020</v>
      </c>
      <c r="C26" s="8">
        <v>4007837786207.9399</v>
      </c>
      <c r="D26" s="9">
        <f t="shared" si="0"/>
        <v>4007837.78620794</v>
      </c>
    </row>
    <row r="27" spans="1:4" x14ac:dyDescent="0.2">
      <c r="A27" s="6" t="s">
        <v>1497</v>
      </c>
      <c r="B27" s="6">
        <v>2020</v>
      </c>
      <c r="C27" s="8">
        <v>3868307068397.3501</v>
      </c>
      <c r="D27" s="9">
        <f t="shared" si="0"/>
        <v>3868307.0683973501</v>
      </c>
    </row>
    <row r="28" spans="1:4" x14ac:dyDescent="0.2">
      <c r="A28" s="6" t="s">
        <v>1325</v>
      </c>
      <c r="B28" s="6">
        <v>2020</v>
      </c>
      <c r="C28" s="8">
        <v>3846413928653.71</v>
      </c>
      <c r="D28" s="9">
        <f t="shared" si="0"/>
        <v>3846413.9286537101</v>
      </c>
    </row>
    <row r="29" spans="1:4" x14ac:dyDescent="0.2">
      <c r="A29" s="6" t="s">
        <v>1471</v>
      </c>
      <c r="B29" s="6">
        <v>2020</v>
      </c>
      <c r="C29" s="8">
        <v>3351519770520.79</v>
      </c>
      <c r="D29" s="9">
        <f t="shared" si="0"/>
        <v>3351519.77052079</v>
      </c>
    </row>
    <row r="30" spans="1:4" x14ac:dyDescent="0.2">
      <c r="A30" s="6" t="s">
        <v>1506</v>
      </c>
      <c r="B30" s="6">
        <v>2020</v>
      </c>
      <c r="C30" s="8">
        <v>3351519770520.79</v>
      </c>
      <c r="D30" s="9">
        <f t="shared" si="0"/>
        <v>3351519.77052079</v>
      </c>
    </row>
    <row r="31" spans="1:4" x14ac:dyDescent="0.2">
      <c r="A31" s="6" t="s">
        <v>1334</v>
      </c>
      <c r="B31" s="6">
        <v>2020</v>
      </c>
      <c r="C31" s="8">
        <v>3217679452264.0898</v>
      </c>
      <c r="D31" s="9">
        <f t="shared" si="0"/>
        <v>3217679.4522640901</v>
      </c>
    </row>
    <row r="32" spans="1:4" x14ac:dyDescent="0.2">
      <c r="A32" s="6" t="s">
        <v>1421</v>
      </c>
      <c r="B32" s="6">
        <v>2020</v>
      </c>
      <c r="C32" s="8">
        <v>3036299108268.23</v>
      </c>
      <c r="D32" s="9">
        <f t="shared" si="0"/>
        <v>3036299.1082682298</v>
      </c>
    </row>
    <row r="33" spans="1:4" x14ac:dyDescent="0.2">
      <c r="A33" s="6" t="s">
        <v>257</v>
      </c>
      <c r="B33" s="6">
        <v>2020</v>
      </c>
      <c r="C33" s="8">
        <v>2707743777173.9102</v>
      </c>
      <c r="D33" s="9">
        <f t="shared" si="0"/>
        <v>2707743.7771739103</v>
      </c>
    </row>
    <row r="34" spans="1:4" x14ac:dyDescent="0.2">
      <c r="A34" s="6" t="s">
        <v>1347</v>
      </c>
      <c r="B34" s="6">
        <v>2020</v>
      </c>
      <c r="C34" s="8">
        <v>2630317731455.2598</v>
      </c>
      <c r="D34" s="9">
        <f t="shared" si="0"/>
        <v>2630317.73145526</v>
      </c>
    </row>
    <row r="35" spans="1:4" x14ac:dyDescent="0.2">
      <c r="A35" s="6" t="s">
        <v>1378</v>
      </c>
      <c r="B35" s="6">
        <v>2020</v>
      </c>
      <c r="C35" s="8">
        <v>2622983732006.4502</v>
      </c>
      <c r="D35" s="9">
        <f t="shared" si="0"/>
        <v>2622983.7320064502</v>
      </c>
    </row>
    <row r="36" spans="1:4" x14ac:dyDescent="0.2">
      <c r="A36" s="6" t="s">
        <v>1279</v>
      </c>
      <c r="B36" s="6">
        <v>2020</v>
      </c>
      <c r="C36" s="8">
        <v>2466014963189.5898</v>
      </c>
      <c r="D36" s="9">
        <f t="shared" si="0"/>
        <v>2466014.9631895898</v>
      </c>
    </row>
    <row r="37" spans="1:4" x14ac:dyDescent="0.2">
      <c r="A37" s="6" t="s">
        <v>1373</v>
      </c>
      <c r="B37" s="6">
        <v>2020</v>
      </c>
      <c r="C37" s="8">
        <v>2233055554262.5098</v>
      </c>
      <c r="D37" s="9">
        <f t="shared" si="0"/>
        <v>2233055.5542625096</v>
      </c>
    </row>
    <row r="38" spans="1:4" x14ac:dyDescent="0.2">
      <c r="A38" s="6" t="s">
        <v>1385</v>
      </c>
      <c r="B38" s="6">
        <v>2020</v>
      </c>
      <c r="C38" s="8">
        <v>1886445268340.71</v>
      </c>
      <c r="D38" s="9">
        <f t="shared" si="0"/>
        <v>1886445.2683407099</v>
      </c>
    </row>
    <row r="39" spans="1:4" x14ac:dyDescent="0.2">
      <c r="A39" s="6" t="s">
        <v>1483</v>
      </c>
      <c r="B39" s="6">
        <v>2020</v>
      </c>
      <c r="C39" s="8">
        <v>1687597704644.75</v>
      </c>
      <c r="D39" s="9">
        <f t="shared" si="0"/>
        <v>1687597.7046447501</v>
      </c>
    </row>
    <row r="40" spans="1:4" x14ac:dyDescent="0.2">
      <c r="A40" s="6" t="s">
        <v>1507</v>
      </c>
      <c r="B40" s="6">
        <v>2020</v>
      </c>
      <c r="C40" s="8">
        <v>1687597704644.75</v>
      </c>
      <c r="D40" s="9">
        <f t="shared" si="0"/>
        <v>1687597.7046447501</v>
      </c>
    </row>
    <row r="41" spans="1:4" x14ac:dyDescent="0.2">
      <c r="A41" s="6" t="s">
        <v>1481</v>
      </c>
      <c r="B41" s="6">
        <v>2020</v>
      </c>
      <c r="C41" s="8">
        <v>1686475026320.97</v>
      </c>
      <c r="D41" s="9">
        <f t="shared" si="0"/>
        <v>1686475.0263209699</v>
      </c>
    </row>
    <row r="42" spans="1:4" x14ac:dyDescent="0.2">
      <c r="A42" s="6" t="s">
        <v>1307</v>
      </c>
      <c r="B42" s="6">
        <v>2020</v>
      </c>
      <c r="C42" s="8">
        <v>1646520841111.1399</v>
      </c>
      <c r="D42" s="9">
        <f t="shared" si="0"/>
        <v>1646520.8411111399</v>
      </c>
    </row>
    <row r="43" spans="1:4" x14ac:dyDescent="0.2">
      <c r="A43" s="6" t="s">
        <v>1306</v>
      </c>
      <c r="B43" s="6">
        <v>2020</v>
      </c>
      <c r="C43" s="8">
        <v>1644037286481.26</v>
      </c>
      <c r="D43" s="9">
        <f t="shared" si="0"/>
        <v>1644037.2864812601</v>
      </c>
    </row>
    <row r="44" spans="1:4" x14ac:dyDescent="0.2">
      <c r="A44" s="6" t="s">
        <v>1395</v>
      </c>
      <c r="B44" s="6">
        <v>2020</v>
      </c>
      <c r="C44" s="8">
        <v>1630525005469.1101</v>
      </c>
      <c r="D44" s="9">
        <f t="shared" si="0"/>
        <v>1630525.0054691101</v>
      </c>
    </row>
    <row r="45" spans="1:4" x14ac:dyDescent="0.2">
      <c r="A45" s="6" t="s">
        <v>1344</v>
      </c>
      <c r="B45" s="6">
        <v>2020</v>
      </c>
      <c r="C45" s="8">
        <v>1496610678341.4299</v>
      </c>
      <c r="D45" s="9">
        <f t="shared" si="0"/>
        <v>1496610.6783414299</v>
      </c>
    </row>
    <row r="46" spans="1:4" x14ac:dyDescent="0.2">
      <c r="A46" s="6" t="s">
        <v>1469</v>
      </c>
      <c r="B46" s="6">
        <v>2020</v>
      </c>
      <c r="C46" s="8">
        <v>1483497784867.6001</v>
      </c>
      <c r="D46" s="9">
        <f t="shared" si="0"/>
        <v>1483497.7848676001</v>
      </c>
    </row>
    <row r="47" spans="1:4" x14ac:dyDescent="0.2">
      <c r="A47" s="6" t="s">
        <v>1300</v>
      </c>
      <c r="B47" s="6">
        <v>2020</v>
      </c>
      <c r="C47" s="8">
        <v>1444733258971.6499</v>
      </c>
      <c r="D47" s="9">
        <f t="shared" si="0"/>
        <v>1444733.2589716499</v>
      </c>
    </row>
    <row r="48" spans="1:4" x14ac:dyDescent="0.2">
      <c r="A48" s="6" t="s">
        <v>1284</v>
      </c>
      <c r="B48" s="6">
        <v>2020</v>
      </c>
      <c r="C48" s="8">
        <v>1330900925056.98</v>
      </c>
      <c r="D48" s="9">
        <f t="shared" si="0"/>
        <v>1330900.92505698</v>
      </c>
    </row>
    <row r="49" spans="1:4" x14ac:dyDescent="0.2">
      <c r="A49" s="6" t="s">
        <v>1458</v>
      </c>
      <c r="B49" s="6">
        <v>2020</v>
      </c>
      <c r="C49" s="8">
        <v>1304818830346.21</v>
      </c>
      <c r="D49" s="9">
        <f t="shared" si="0"/>
        <v>1304818.8303462099</v>
      </c>
    </row>
    <row r="50" spans="1:4" x14ac:dyDescent="0.2">
      <c r="A50" s="6" t="s">
        <v>1376</v>
      </c>
      <c r="B50" s="6">
        <v>2020</v>
      </c>
      <c r="C50" s="8">
        <v>1281674351843.47</v>
      </c>
      <c r="D50" s="9">
        <f t="shared" si="0"/>
        <v>1281674.35184347</v>
      </c>
    </row>
    <row r="51" spans="1:4" x14ac:dyDescent="0.2">
      <c r="A51" s="6" t="s">
        <v>1340</v>
      </c>
      <c r="B51" s="6">
        <v>2020</v>
      </c>
      <c r="C51" s="8">
        <v>1281484640043.5801</v>
      </c>
      <c r="D51" s="9">
        <f t="shared" si="0"/>
        <v>1281484.64004358</v>
      </c>
    </row>
    <row r="52" spans="1:4" x14ac:dyDescent="0.2">
      <c r="A52" s="6" t="s">
        <v>1429</v>
      </c>
      <c r="B52" s="6">
        <v>2020</v>
      </c>
      <c r="C52" s="8">
        <v>1165504287067.8401</v>
      </c>
      <c r="D52" s="9">
        <f t="shared" si="0"/>
        <v>1165504.2870678401</v>
      </c>
    </row>
    <row r="53" spans="1:4" x14ac:dyDescent="0.2">
      <c r="A53" s="6" t="s">
        <v>1504</v>
      </c>
      <c r="B53" s="6">
        <v>2020</v>
      </c>
      <c r="C53" s="8">
        <v>1149918296020.51</v>
      </c>
      <c r="D53" s="9">
        <f t="shared" si="0"/>
        <v>1149918.2960205099</v>
      </c>
    </row>
    <row r="54" spans="1:4" x14ac:dyDescent="0.2">
      <c r="A54" s="6" t="s">
        <v>1404</v>
      </c>
      <c r="B54" s="6">
        <v>2020</v>
      </c>
      <c r="C54" s="8">
        <v>1132660428029.0901</v>
      </c>
      <c r="D54" s="9">
        <f t="shared" si="0"/>
        <v>1132660.4280290902</v>
      </c>
    </row>
    <row r="55" spans="1:4" x14ac:dyDescent="0.2">
      <c r="A55" s="6" t="s">
        <v>1422</v>
      </c>
      <c r="B55" s="6">
        <v>2020</v>
      </c>
      <c r="C55" s="8">
        <v>1076163316174.9399</v>
      </c>
      <c r="D55" s="9">
        <f t="shared" si="0"/>
        <v>1076163.31617494</v>
      </c>
    </row>
    <row r="56" spans="1:4" x14ac:dyDescent="0.2">
      <c r="A56" s="6" t="s">
        <v>1375</v>
      </c>
      <c r="B56" s="6">
        <v>2020</v>
      </c>
      <c r="C56" s="8">
        <v>1058423838345.14</v>
      </c>
      <c r="D56" s="9">
        <f t="shared" si="0"/>
        <v>1058423.83834514</v>
      </c>
    </row>
    <row r="57" spans="1:4" x14ac:dyDescent="0.2">
      <c r="A57" s="6" t="s">
        <v>1374</v>
      </c>
      <c r="B57" s="6">
        <v>2020</v>
      </c>
      <c r="C57" s="8">
        <v>955550161950.50195</v>
      </c>
      <c r="D57" s="9">
        <f t="shared" si="0"/>
        <v>955550.16195050196</v>
      </c>
    </row>
    <row r="58" spans="1:4" x14ac:dyDescent="0.2">
      <c r="A58" s="6" t="s">
        <v>1444</v>
      </c>
      <c r="B58" s="6">
        <v>2020</v>
      </c>
      <c r="C58" s="8">
        <v>913865395789.88599</v>
      </c>
      <c r="D58" s="9">
        <f t="shared" si="0"/>
        <v>913865.39578988601</v>
      </c>
    </row>
    <row r="59" spans="1:4" x14ac:dyDescent="0.2">
      <c r="A59" s="6" t="s">
        <v>1273</v>
      </c>
      <c r="B59" s="6">
        <v>2020</v>
      </c>
      <c r="C59" s="8">
        <v>900828558644.12402</v>
      </c>
      <c r="D59" s="9">
        <f t="shared" si="0"/>
        <v>900828.55864412407</v>
      </c>
    </row>
    <row r="60" spans="1:4" x14ac:dyDescent="0.2">
      <c r="A60" s="6" t="s">
        <v>1367</v>
      </c>
      <c r="B60" s="6">
        <v>2020</v>
      </c>
      <c r="C60" s="8">
        <v>803820050460.28406</v>
      </c>
      <c r="D60" s="9">
        <f t="shared" si="0"/>
        <v>803820.05046028411</v>
      </c>
    </row>
    <row r="61" spans="1:4" x14ac:dyDescent="0.2">
      <c r="A61" s="6" t="s">
        <v>1275</v>
      </c>
      <c r="B61" s="6">
        <v>2020</v>
      </c>
      <c r="C61" s="8">
        <v>786584975143.58203</v>
      </c>
      <c r="D61" s="9">
        <f t="shared" si="0"/>
        <v>786584.97514358198</v>
      </c>
    </row>
    <row r="62" spans="1:4" x14ac:dyDescent="0.2">
      <c r="A62" s="6" t="s">
        <v>1308</v>
      </c>
      <c r="B62" s="6">
        <v>2020</v>
      </c>
      <c r="C62" s="8">
        <v>752248045730.10999</v>
      </c>
      <c r="D62" s="9">
        <f t="shared" si="0"/>
        <v>752248.04573011003</v>
      </c>
    </row>
    <row r="63" spans="1:4" x14ac:dyDescent="0.2">
      <c r="A63" s="6" t="s">
        <v>1510</v>
      </c>
      <c r="B63" s="6">
        <v>2020</v>
      </c>
      <c r="C63" s="8">
        <v>720101212394.11401</v>
      </c>
      <c r="D63" s="9">
        <f t="shared" si="0"/>
        <v>720101.212394114</v>
      </c>
    </row>
    <row r="64" spans="1:4" x14ac:dyDescent="0.2">
      <c r="A64" s="6" t="s">
        <v>1472</v>
      </c>
      <c r="B64" s="6">
        <v>2020</v>
      </c>
      <c r="C64" s="8">
        <v>700117873249.26904</v>
      </c>
      <c r="D64" s="9">
        <f t="shared" si="0"/>
        <v>700117.87324926909</v>
      </c>
    </row>
    <row r="65" spans="1:4" x14ac:dyDescent="0.2">
      <c r="A65" s="6" t="s">
        <v>1457</v>
      </c>
      <c r="B65" s="6">
        <v>2020</v>
      </c>
      <c r="C65" s="8">
        <v>594164690894.93604</v>
      </c>
      <c r="D65" s="9">
        <f t="shared" si="0"/>
        <v>594164.69089493598</v>
      </c>
    </row>
    <row r="66" spans="1:4" x14ac:dyDescent="0.2">
      <c r="A66" s="6" t="s">
        <v>1489</v>
      </c>
      <c r="B66" s="6">
        <v>2020</v>
      </c>
      <c r="C66" s="8">
        <v>541063604339.71503</v>
      </c>
      <c r="D66" s="9">
        <f t="shared" ref="D66:D129" si="1">C66/1000000</f>
        <v>541063.60433971498</v>
      </c>
    </row>
    <row r="67" spans="1:4" x14ac:dyDescent="0.2">
      <c r="A67" s="6" t="s">
        <v>1288</v>
      </c>
      <c r="B67" s="6">
        <v>2020</v>
      </c>
      <c r="C67" s="8">
        <v>515332499627.86102</v>
      </c>
      <c r="D67" s="9">
        <f t="shared" si="1"/>
        <v>515332.49962786102</v>
      </c>
    </row>
    <row r="68" spans="1:4" x14ac:dyDescent="0.2">
      <c r="A68" s="6" t="s">
        <v>1499</v>
      </c>
      <c r="B68" s="6">
        <v>2020</v>
      </c>
      <c r="C68" s="8">
        <v>501794961925.24402</v>
      </c>
      <c r="D68" s="9">
        <f t="shared" si="1"/>
        <v>501794.96192524402</v>
      </c>
    </row>
    <row r="69" spans="1:4" x14ac:dyDescent="0.2">
      <c r="A69" s="6" t="s">
        <v>1405</v>
      </c>
      <c r="B69" s="6">
        <v>2020</v>
      </c>
      <c r="C69" s="8">
        <v>458347280641.85101</v>
      </c>
      <c r="D69" s="9">
        <f t="shared" si="1"/>
        <v>458347.28064185102</v>
      </c>
    </row>
    <row r="70" spans="1:4" x14ac:dyDescent="0.2">
      <c r="A70" s="6" t="s">
        <v>1484</v>
      </c>
      <c r="B70" s="6">
        <v>2020</v>
      </c>
      <c r="C70" s="8">
        <v>454965296431.50201</v>
      </c>
      <c r="D70" s="9">
        <f t="shared" si="1"/>
        <v>454965.29643150204</v>
      </c>
    </row>
    <row r="71" spans="1:4" x14ac:dyDescent="0.2">
      <c r="A71" s="6" t="s">
        <v>1442</v>
      </c>
      <c r="B71" s="6">
        <v>2020</v>
      </c>
      <c r="C71" s="8">
        <v>432293776262.39801</v>
      </c>
      <c r="D71" s="9">
        <f t="shared" si="1"/>
        <v>432293.77626239799</v>
      </c>
    </row>
    <row r="72" spans="1:4" x14ac:dyDescent="0.2">
      <c r="A72" s="6" t="s">
        <v>1285</v>
      </c>
      <c r="B72" s="6">
        <v>2020</v>
      </c>
      <c r="C72" s="8">
        <v>430947393757.51099</v>
      </c>
      <c r="D72" s="9">
        <f t="shared" si="1"/>
        <v>430947.39375751099</v>
      </c>
    </row>
    <row r="73" spans="1:4" x14ac:dyDescent="0.2">
      <c r="A73" s="6" t="s">
        <v>1380</v>
      </c>
      <c r="B73" s="6">
        <v>2020</v>
      </c>
      <c r="C73" s="8">
        <v>425888950992.00299</v>
      </c>
      <c r="D73" s="9">
        <f t="shared" si="1"/>
        <v>425888.95099200297</v>
      </c>
    </row>
    <row r="74" spans="1:4" x14ac:dyDescent="0.2">
      <c r="A74" s="6" t="s">
        <v>1384</v>
      </c>
      <c r="B74" s="6">
        <v>2020</v>
      </c>
      <c r="C74" s="8">
        <v>401953767072.80103</v>
      </c>
      <c r="D74" s="9">
        <f t="shared" si="1"/>
        <v>401953.76707280101</v>
      </c>
    </row>
    <row r="75" spans="1:4" x14ac:dyDescent="0.2">
      <c r="A75" s="6" t="s">
        <v>1280</v>
      </c>
      <c r="B75" s="6">
        <v>2020</v>
      </c>
      <c r="C75" s="8">
        <v>383066977653.56</v>
      </c>
      <c r="D75" s="9">
        <f t="shared" si="1"/>
        <v>383066.97765356</v>
      </c>
    </row>
    <row r="76" spans="1:4" x14ac:dyDescent="0.2">
      <c r="A76" s="6" t="s">
        <v>1450</v>
      </c>
      <c r="B76" s="6">
        <v>2020</v>
      </c>
      <c r="C76" s="8">
        <v>377228960530.48199</v>
      </c>
      <c r="D76" s="9">
        <f t="shared" si="1"/>
        <v>377228.960530482</v>
      </c>
    </row>
    <row r="77" spans="1:4" x14ac:dyDescent="0.2">
      <c r="A77" s="6" t="s">
        <v>1337</v>
      </c>
      <c r="B77" s="6">
        <v>2020</v>
      </c>
      <c r="C77" s="8">
        <v>363069245165.315</v>
      </c>
      <c r="D77" s="9">
        <f t="shared" si="1"/>
        <v>363069.24516531499</v>
      </c>
    </row>
    <row r="78" spans="1:4" x14ac:dyDescent="0.2">
      <c r="A78" s="6" t="s">
        <v>1445</v>
      </c>
      <c r="B78" s="6">
        <v>2020</v>
      </c>
      <c r="C78" s="8">
        <v>362522347110.36401</v>
      </c>
      <c r="D78" s="9">
        <f t="shared" si="1"/>
        <v>362522.347110364</v>
      </c>
    </row>
    <row r="79" spans="1:4" x14ac:dyDescent="0.2">
      <c r="A79" s="6" t="s">
        <v>1454</v>
      </c>
      <c r="B79" s="6">
        <v>2020</v>
      </c>
      <c r="C79" s="8">
        <v>361489354350</v>
      </c>
      <c r="D79" s="9">
        <f t="shared" si="1"/>
        <v>361489.35434999998</v>
      </c>
    </row>
    <row r="80" spans="1:4" x14ac:dyDescent="0.2">
      <c r="A80" s="6" t="s">
        <v>1328</v>
      </c>
      <c r="B80" s="6">
        <v>2020</v>
      </c>
      <c r="C80" s="8">
        <v>356084867685.63898</v>
      </c>
      <c r="D80" s="9">
        <f t="shared" si="1"/>
        <v>356084.86768563895</v>
      </c>
    </row>
    <row r="81" spans="1:4" x14ac:dyDescent="0.2">
      <c r="A81" s="6" t="s">
        <v>1365</v>
      </c>
      <c r="B81" s="6">
        <v>2020</v>
      </c>
      <c r="C81" s="8">
        <v>346585881503.63501</v>
      </c>
      <c r="D81" s="9">
        <f t="shared" si="1"/>
        <v>346585.88150363503</v>
      </c>
    </row>
    <row r="82" spans="1:4" x14ac:dyDescent="0.2">
      <c r="A82" s="6" t="s">
        <v>1475</v>
      </c>
      <c r="B82" s="6">
        <v>2020</v>
      </c>
      <c r="C82" s="8">
        <v>339998477929.98499</v>
      </c>
      <c r="D82" s="9">
        <f t="shared" si="1"/>
        <v>339998.47792998498</v>
      </c>
    </row>
    <row r="83" spans="1:4" x14ac:dyDescent="0.2">
      <c r="A83" s="6" t="s">
        <v>1437</v>
      </c>
      <c r="B83" s="6">
        <v>2020</v>
      </c>
      <c r="C83" s="8">
        <v>336664444247.04199</v>
      </c>
      <c r="D83" s="9">
        <f t="shared" si="1"/>
        <v>336664.444247042</v>
      </c>
    </row>
    <row r="84" spans="1:4" x14ac:dyDescent="0.2">
      <c r="A84" s="6" t="s">
        <v>1291</v>
      </c>
      <c r="B84" s="6">
        <v>2020</v>
      </c>
      <c r="C84" s="8">
        <v>324239176765.05298</v>
      </c>
      <c r="D84" s="9">
        <f t="shared" si="1"/>
        <v>324239.17676505295</v>
      </c>
    </row>
    <row r="85" spans="1:4" x14ac:dyDescent="0.2">
      <c r="A85" s="6" t="s">
        <v>1528</v>
      </c>
      <c r="B85" s="6">
        <v>2020</v>
      </c>
      <c r="C85" s="8">
        <v>301923639269.552</v>
      </c>
      <c r="D85" s="9">
        <f t="shared" si="1"/>
        <v>301923.63926955202</v>
      </c>
    </row>
    <row r="86" spans="1:4" x14ac:dyDescent="0.2">
      <c r="A86" s="6" t="s">
        <v>1316</v>
      </c>
      <c r="B86" s="6">
        <v>2020</v>
      </c>
      <c r="C86" s="8">
        <v>271346896626.418</v>
      </c>
      <c r="D86" s="9">
        <f t="shared" si="1"/>
        <v>271346.89662641799</v>
      </c>
    </row>
    <row r="87" spans="1:4" x14ac:dyDescent="0.2">
      <c r="A87" s="6" t="s">
        <v>1522</v>
      </c>
      <c r="B87" s="6">
        <v>2020</v>
      </c>
      <c r="C87" s="8">
        <v>271158442059.082</v>
      </c>
      <c r="D87" s="9">
        <f t="shared" si="1"/>
        <v>271158.44205908198</v>
      </c>
    </row>
    <row r="88" spans="1:4" x14ac:dyDescent="0.2">
      <c r="A88" s="6" t="s">
        <v>1345</v>
      </c>
      <c r="B88" s="6">
        <v>2020</v>
      </c>
      <c r="C88" s="8">
        <v>269751312854.47501</v>
      </c>
      <c r="D88" s="9">
        <f t="shared" si="1"/>
        <v>269751.31285447499</v>
      </c>
    </row>
    <row r="89" spans="1:4" x14ac:dyDescent="0.2">
      <c r="A89" s="6" t="s">
        <v>1451</v>
      </c>
      <c r="B89" s="6">
        <v>2020</v>
      </c>
      <c r="C89" s="8">
        <v>263686552686.20801</v>
      </c>
      <c r="D89" s="9">
        <f t="shared" si="1"/>
        <v>263686.55268620799</v>
      </c>
    </row>
    <row r="90" spans="1:4" x14ac:dyDescent="0.2">
      <c r="A90" s="6" t="s">
        <v>1310</v>
      </c>
      <c r="B90" s="6">
        <v>2020</v>
      </c>
      <c r="C90" s="8">
        <v>252940023046.01099</v>
      </c>
      <c r="D90" s="9">
        <f t="shared" si="1"/>
        <v>252940.02304601099</v>
      </c>
    </row>
    <row r="91" spans="1:4" x14ac:dyDescent="0.2">
      <c r="A91" s="6" t="s">
        <v>1468</v>
      </c>
      <c r="B91" s="6">
        <v>2020</v>
      </c>
      <c r="C91" s="8">
        <v>248715551366.63501</v>
      </c>
      <c r="D91" s="9">
        <f t="shared" si="1"/>
        <v>248715.55136663502</v>
      </c>
    </row>
    <row r="92" spans="1:4" x14ac:dyDescent="0.2">
      <c r="A92" s="6" t="s">
        <v>256</v>
      </c>
      <c r="B92" s="6">
        <v>2020</v>
      </c>
      <c r="C92" s="8">
        <v>245349489988.26001</v>
      </c>
      <c r="D92" s="9">
        <f t="shared" si="1"/>
        <v>245349.48998826</v>
      </c>
    </row>
    <row r="93" spans="1:4" x14ac:dyDescent="0.2">
      <c r="A93" s="6" t="s">
        <v>1461</v>
      </c>
      <c r="B93" s="6">
        <v>2020</v>
      </c>
      <c r="C93" s="8">
        <v>231226743398.40201</v>
      </c>
      <c r="D93" s="9">
        <f t="shared" si="1"/>
        <v>231226.743398402</v>
      </c>
    </row>
    <row r="94" spans="1:4" x14ac:dyDescent="0.2">
      <c r="A94" s="6" t="s">
        <v>1447</v>
      </c>
      <c r="B94" s="6">
        <v>2020</v>
      </c>
      <c r="C94" s="8">
        <v>210886315368.53299</v>
      </c>
      <c r="D94" s="9">
        <f t="shared" si="1"/>
        <v>210886.31536853299</v>
      </c>
    </row>
    <row r="95" spans="1:4" x14ac:dyDescent="0.2">
      <c r="A95" s="6" t="s">
        <v>1453</v>
      </c>
      <c r="B95" s="6">
        <v>2020</v>
      </c>
      <c r="C95" s="8">
        <v>202014363787.233</v>
      </c>
      <c r="D95" s="9">
        <f t="shared" si="1"/>
        <v>202014.36378723301</v>
      </c>
    </row>
    <row r="96" spans="1:4" x14ac:dyDescent="0.2">
      <c r="A96" s="6" t="s">
        <v>1381</v>
      </c>
      <c r="B96" s="6">
        <v>2020</v>
      </c>
      <c r="C96" s="8">
        <v>191718271483.759</v>
      </c>
      <c r="D96" s="9">
        <f t="shared" si="1"/>
        <v>191718.27148375899</v>
      </c>
    </row>
    <row r="97" spans="1:4" x14ac:dyDescent="0.2">
      <c r="A97" s="6" t="s">
        <v>1358</v>
      </c>
      <c r="B97" s="6">
        <v>2020</v>
      </c>
      <c r="C97" s="8">
        <v>189410106620.01599</v>
      </c>
      <c r="D97" s="9">
        <f t="shared" si="1"/>
        <v>189410.10662001598</v>
      </c>
    </row>
    <row r="98" spans="1:4" x14ac:dyDescent="0.2">
      <c r="A98" s="6" t="s">
        <v>1389</v>
      </c>
      <c r="B98" s="6">
        <v>2020</v>
      </c>
      <c r="C98" s="8">
        <v>169835426427.15302</v>
      </c>
      <c r="D98" s="9">
        <f t="shared" si="1"/>
        <v>169835.42642715303</v>
      </c>
    </row>
    <row r="99" spans="1:4" x14ac:dyDescent="0.2">
      <c r="A99" s="6" t="s">
        <v>1382</v>
      </c>
      <c r="B99" s="6">
        <v>2020</v>
      </c>
      <c r="C99" s="8">
        <v>167224432560.319</v>
      </c>
      <c r="D99" s="9">
        <f t="shared" si="1"/>
        <v>167224.43256031899</v>
      </c>
    </row>
    <row r="100" spans="1:4" x14ac:dyDescent="0.2">
      <c r="A100" s="6" t="s">
        <v>1514</v>
      </c>
      <c r="B100" s="6">
        <v>2020</v>
      </c>
      <c r="C100" s="8">
        <v>155582008717.42599</v>
      </c>
      <c r="D100" s="9">
        <f t="shared" si="1"/>
        <v>155582.00871742598</v>
      </c>
    </row>
    <row r="101" spans="1:4" x14ac:dyDescent="0.2">
      <c r="A101" s="6" t="s">
        <v>1370</v>
      </c>
      <c r="B101" s="6">
        <v>2020</v>
      </c>
      <c r="C101" s="8">
        <v>155012927629.08701</v>
      </c>
      <c r="D101" s="9">
        <f t="shared" si="1"/>
        <v>155012.927629087</v>
      </c>
    </row>
    <row r="102" spans="1:4" x14ac:dyDescent="0.2">
      <c r="A102" s="6" t="s">
        <v>1467</v>
      </c>
      <c r="B102" s="6">
        <v>2020</v>
      </c>
      <c r="C102" s="8">
        <v>146373588866.51099</v>
      </c>
      <c r="D102" s="9">
        <f t="shared" si="1"/>
        <v>146373.58886651098</v>
      </c>
    </row>
    <row r="103" spans="1:4" x14ac:dyDescent="0.2">
      <c r="A103" s="6" t="s">
        <v>1330</v>
      </c>
      <c r="B103" s="6">
        <v>2020</v>
      </c>
      <c r="C103" s="8">
        <v>145163902228.168</v>
      </c>
      <c r="D103" s="9">
        <f t="shared" si="1"/>
        <v>145163.90222816801</v>
      </c>
    </row>
    <row r="104" spans="1:4" x14ac:dyDescent="0.2">
      <c r="A104" s="6" t="s">
        <v>1416</v>
      </c>
      <c r="B104" s="6">
        <v>2020</v>
      </c>
      <c r="C104" s="8">
        <v>112870591694.04401</v>
      </c>
      <c r="D104" s="9">
        <f t="shared" si="1"/>
        <v>112870.59169404401</v>
      </c>
    </row>
    <row r="105" spans="1:4" x14ac:dyDescent="0.2">
      <c r="A105" s="6" t="s">
        <v>1342</v>
      </c>
      <c r="B105" s="6">
        <v>2020</v>
      </c>
      <c r="C105" s="8">
        <v>107645054311.87601</v>
      </c>
      <c r="D105" s="9">
        <f t="shared" si="1"/>
        <v>107645.05431187601</v>
      </c>
    </row>
    <row r="106" spans="1:4" x14ac:dyDescent="0.2">
      <c r="A106" s="6" t="s">
        <v>1487</v>
      </c>
      <c r="B106" s="6">
        <v>2020</v>
      </c>
      <c r="C106" s="8">
        <v>104574146248.364</v>
      </c>
      <c r="D106" s="9">
        <f t="shared" si="1"/>
        <v>104574.14624836399</v>
      </c>
    </row>
    <row r="107" spans="1:4" x14ac:dyDescent="0.2">
      <c r="A107" s="6" t="s">
        <v>1459</v>
      </c>
      <c r="B107" s="6">
        <v>2020</v>
      </c>
      <c r="C107" s="8">
        <v>103138300000</v>
      </c>
      <c r="D107" s="9">
        <f t="shared" si="1"/>
        <v>103138.3</v>
      </c>
    </row>
    <row r="108" spans="1:4" x14ac:dyDescent="0.2">
      <c r="A108" s="6" t="s">
        <v>1390</v>
      </c>
      <c r="B108" s="6">
        <v>2020</v>
      </c>
      <c r="C108" s="8">
        <v>98842939649.114899</v>
      </c>
      <c r="D108" s="9">
        <f t="shared" si="1"/>
        <v>98842.939649114895</v>
      </c>
    </row>
    <row r="109" spans="1:4" x14ac:dyDescent="0.2">
      <c r="A109" s="6" t="s">
        <v>1336</v>
      </c>
      <c r="B109" s="6">
        <v>2020</v>
      </c>
      <c r="C109" s="8">
        <v>98808010000</v>
      </c>
      <c r="D109" s="9">
        <f t="shared" si="1"/>
        <v>98808.01</v>
      </c>
    </row>
    <row r="110" spans="1:4" x14ac:dyDescent="0.2">
      <c r="A110" s="6" t="s">
        <v>320</v>
      </c>
      <c r="B110" s="6">
        <v>2020</v>
      </c>
      <c r="C110" s="8">
        <v>80706600228.649902</v>
      </c>
      <c r="D110" s="9">
        <f t="shared" si="1"/>
        <v>80706.600228649899</v>
      </c>
    </row>
    <row r="111" spans="1:4" x14ac:dyDescent="0.2">
      <c r="A111" s="6" t="s">
        <v>1329</v>
      </c>
      <c r="B111" s="6">
        <v>2020</v>
      </c>
      <c r="C111" s="8">
        <v>78844702329.078506</v>
      </c>
      <c r="D111" s="9">
        <f t="shared" si="1"/>
        <v>78844.7023290785</v>
      </c>
    </row>
    <row r="112" spans="1:4" x14ac:dyDescent="0.2">
      <c r="A112" s="6" t="s">
        <v>1361</v>
      </c>
      <c r="B112" s="6">
        <v>2020</v>
      </c>
      <c r="C112" s="8">
        <v>77604632170.585297</v>
      </c>
      <c r="D112" s="9">
        <f t="shared" si="1"/>
        <v>77604.63217058529</v>
      </c>
    </row>
    <row r="113" spans="1:4" x14ac:dyDescent="0.2">
      <c r="A113" s="6" t="s">
        <v>1428</v>
      </c>
      <c r="B113" s="6">
        <v>2020</v>
      </c>
      <c r="C113" s="8">
        <v>76185586096.797394</v>
      </c>
      <c r="D113" s="9">
        <f t="shared" si="1"/>
        <v>76185.5860967974</v>
      </c>
    </row>
    <row r="114" spans="1:4" x14ac:dyDescent="0.2">
      <c r="A114" s="6" t="s">
        <v>1412</v>
      </c>
      <c r="B114" s="6">
        <v>2020</v>
      </c>
      <c r="C114" s="8">
        <v>73263982103.011902</v>
      </c>
      <c r="D114" s="9">
        <f t="shared" si="1"/>
        <v>73263.982103011906</v>
      </c>
    </row>
    <row r="115" spans="1:4" x14ac:dyDescent="0.2">
      <c r="A115" s="6" t="s">
        <v>1352</v>
      </c>
      <c r="B115" s="6">
        <v>2020</v>
      </c>
      <c r="C115" s="8">
        <v>72354428864.903198</v>
      </c>
      <c r="D115" s="9">
        <f t="shared" si="1"/>
        <v>72354.428864903195</v>
      </c>
    </row>
    <row r="116" spans="1:4" x14ac:dyDescent="0.2">
      <c r="A116" s="6" t="s">
        <v>1292</v>
      </c>
      <c r="B116" s="6">
        <v>2020</v>
      </c>
      <c r="C116" s="8">
        <v>69105101089.553101</v>
      </c>
      <c r="D116" s="9">
        <f t="shared" si="1"/>
        <v>69105.101089553107</v>
      </c>
    </row>
    <row r="117" spans="1:4" x14ac:dyDescent="0.2">
      <c r="A117" s="6" t="s">
        <v>1320</v>
      </c>
      <c r="B117" s="6">
        <v>2020</v>
      </c>
      <c r="C117" s="8">
        <v>68415253068.271797</v>
      </c>
      <c r="D117" s="9">
        <f t="shared" si="1"/>
        <v>68415.253068271792</v>
      </c>
    </row>
    <row r="118" spans="1:4" x14ac:dyDescent="0.2">
      <c r="A118" s="6" t="s">
        <v>1512</v>
      </c>
      <c r="B118" s="6">
        <v>2020</v>
      </c>
      <c r="C118" s="8">
        <v>62409748426.582397</v>
      </c>
      <c r="D118" s="9">
        <f t="shared" si="1"/>
        <v>62409.748426582395</v>
      </c>
    </row>
    <row r="119" spans="1:4" x14ac:dyDescent="0.2">
      <c r="A119" s="6" t="s">
        <v>1276</v>
      </c>
      <c r="B119" s="6">
        <v>2020</v>
      </c>
      <c r="C119" s="8">
        <v>62306913444.291702</v>
      </c>
      <c r="D119" s="9">
        <f t="shared" si="1"/>
        <v>62306.913444291706</v>
      </c>
    </row>
    <row r="120" spans="1:4" x14ac:dyDescent="0.2">
      <c r="A120" s="6" t="s">
        <v>1319</v>
      </c>
      <c r="B120" s="6">
        <v>2020</v>
      </c>
      <c r="C120" s="8">
        <v>61520669890.403702</v>
      </c>
      <c r="D120" s="9">
        <f t="shared" si="1"/>
        <v>61520.669890403704</v>
      </c>
    </row>
    <row r="121" spans="1:4" x14ac:dyDescent="0.2">
      <c r="A121" s="6" t="s">
        <v>1312</v>
      </c>
      <c r="B121" s="6">
        <v>2020</v>
      </c>
      <c r="C121" s="8">
        <v>61348579465.1017</v>
      </c>
      <c r="D121" s="9">
        <f t="shared" si="1"/>
        <v>61348.579465101699</v>
      </c>
    </row>
    <row r="122" spans="1:4" x14ac:dyDescent="0.2">
      <c r="A122" s="6" t="s">
        <v>1296</v>
      </c>
      <c r="B122" s="6">
        <v>2020</v>
      </c>
      <c r="C122" s="8">
        <v>60258239055.582901</v>
      </c>
      <c r="D122" s="9">
        <f t="shared" si="1"/>
        <v>60258.239055582904</v>
      </c>
    </row>
    <row r="123" spans="1:4" x14ac:dyDescent="0.2">
      <c r="A123" s="6" t="s">
        <v>1517</v>
      </c>
      <c r="B123" s="6">
        <v>2020</v>
      </c>
      <c r="C123" s="8">
        <v>57707189945.421402</v>
      </c>
      <c r="D123" s="9">
        <f t="shared" si="1"/>
        <v>57707.1899454214</v>
      </c>
    </row>
    <row r="124" spans="1:4" x14ac:dyDescent="0.2">
      <c r="A124" s="6" t="s">
        <v>1368</v>
      </c>
      <c r="B124" s="6">
        <v>2020</v>
      </c>
      <c r="C124" s="8">
        <v>55966581780.1688</v>
      </c>
      <c r="D124" s="9">
        <f t="shared" si="1"/>
        <v>55966.581780168803</v>
      </c>
    </row>
    <row r="125" spans="1:4" x14ac:dyDescent="0.2">
      <c r="A125" s="6" t="s">
        <v>1411</v>
      </c>
      <c r="B125" s="6">
        <v>2020</v>
      </c>
      <c r="C125" s="8">
        <v>55887271833.002502</v>
      </c>
      <c r="D125" s="9">
        <f t="shared" si="1"/>
        <v>55887.271833002502</v>
      </c>
    </row>
    <row r="126" spans="1:4" x14ac:dyDescent="0.2">
      <c r="A126" s="6" t="s">
        <v>1516</v>
      </c>
      <c r="B126" s="6">
        <v>2020</v>
      </c>
      <c r="C126" s="8">
        <v>53628827440.3582</v>
      </c>
      <c r="D126" s="9">
        <f t="shared" si="1"/>
        <v>53628.827440358204</v>
      </c>
    </row>
    <row r="127" spans="1:4" x14ac:dyDescent="0.2">
      <c r="A127" s="6" t="s">
        <v>1488</v>
      </c>
      <c r="B127" s="6">
        <v>2020</v>
      </c>
      <c r="C127" s="8">
        <v>53589609580.7099</v>
      </c>
      <c r="D127" s="9">
        <f t="shared" si="1"/>
        <v>53589.609580709897</v>
      </c>
    </row>
    <row r="128" spans="1:4" x14ac:dyDescent="0.2">
      <c r="A128" s="6" t="s">
        <v>1480</v>
      </c>
      <c r="B128" s="6">
        <v>2020</v>
      </c>
      <c r="C128" s="8">
        <v>52960134078.688797</v>
      </c>
      <c r="D128" s="9">
        <f t="shared" si="1"/>
        <v>52960.134078688796</v>
      </c>
    </row>
    <row r="129" spans="1:4" x14ac:dyDescent="0.2">
      <c r="A129" s="6" t="s">
        <v>1452</v>
      </c>
      <c r="B129" s="6">
        <v>2020</v>
      </c>
      <c r="C129" s="8">
        <v>52938100000</v>
      </c>
      <c r="D129" s="9">
        <f t="shared" si="1"/>
        <v>52938.1</v>
      </c>
    </row>
    <row r="130" spans="1:4" x14ac:dyDescent="0.2">
      <c r="A130" s="6" t="s">
        <v>1314</v>
      </c>
      <c r="B130" s="6">
        <v>2020</v>
      </c>
      <c r="C130" s="8">
        <v>49868970641.106201</v>
      </c>
      <c r="D130" s="9">
        <f t="shared" ref="D130:D193" si="2">C130/1000000</f>
        <v>49868.9706411062</v>
      </c>
    </row>
    <row r="131" spans="1:4" x14ac:dyDescent="0.2">
      <c r="A131" s="6" t="s">
        <v>1387</v>
      </c>
      <c r="B131" s="6">
        <v>2020</v>
      </c>
      <c r="C131" s="8">
        <v>43697659275.313698</v>
      </c>
      <c r="D131" s="9">
        <f t="shared" si="2"/>
        <v>43697.659275313701</v>
      </c>
    </row>
    <row r="132" spans="1:4" x14ac:dyDescent="0.2">
      <c r="A132" s="6" t="s">
        <v>1286</v>
      </c>
      <c r="B132" s="6">
        <v>2020</v>
      </c>
      <c r="C132" s="8">
        <v>42607176470.588203</v>
      </c>
      <c r="D132" s="9">
        <f t="shared" si="2"/>
        <v>42607.176470588201</v>
      </c>
    </row>
    <row r="133" spans="1:4" x14ac:dyDescent="0.2">
      <c r="A133" s="6" t="s">
        <v>1313</v>
      </c>
      <c r="B133" s="6">
        <v>2020</v>
      </c>
      <c r="C133" s="8">
        <v>39802147568.2174</v>
      </c>
      <c r="D133" s="9">
        <f t="shared" si="2"/>
        <v>39802.147568217399</v>
      </c>
    </row>
    <row r="134" spans="1:4" x14ac:dyDescent="0.2">
      <c r="A134" s="6" t="s">
        <v>1509</v>
      </c>
      <c r="B134" s="6">
        <v>2020</v>
      </c>
      <c r="C134" s="8">
        <v>39235672868.272202</v>
      </c>
      <c r="D134" s="9">
        <f t="shared" si="2"/>
        <v>39235.672868272202</v>
      </c>
    </row>
    <row r="135" spans="1:4" x14ac:dyDescent="0.2">
      <c r="A135" s="6" t="s">
        <v>1513</v>
      </c>
      <c r="B135" s="6">
        <v>2020</v>
      </c>
      <c r="C135" s="8">
        <v>37372032557.594398</v>
      </c>
      <c r="D135" s="9">
        <f t="shared" si="2"/>
        <v>37372.032557594401</v>
      </c>
    </row>
    <row r="136" spans="1:4" x14ac:dyDescent="0.2">
      <c r="A136" s="6" t="s">
        <v>1299</v>
      </c>
      <c r="B136" s="6">
        <v>2020</v>
      </c>
      <c r="C136" s="8">
        <v>36688861202.604897</v>
      </c>
      <c r="D136" s="9">
        <f t="shared" si="2"/>
        <v>36688.861202604894</v>
      </c>
    </row>
    <row r="137" spans="1:4" x14ac:dyDescent="0.2">
      <c r="A137" s="6" t="s">
        <v>1462</v>
      </c>
      <c r="B137" s="6">
        <v>2020</v>
      </c>
      <c r="C137" s="8">
        <v>35304238230.113197</v>
      </c>
      <c r="D137" s="9">
        <f t="shared" si="2"/>
        <v>35304.238230113195</v>
      </c>
    </row>
    <row r="138" spans="1:4" x14ac:dyDescent="0.2">
      <c r="A138" s="6" t="s">
        <v>2</v>
      </c>
      <c r="B138" s="6">
        <v>2020</v>
      </c>
      <c r="C138" s="8">
        <v>33657175561.328999</v>
      </c>
      <c r="D138" s="9">
        <f t="shared" si="2"/>
        <v>33657.175561329001</v>
      </c>
    </row>
    <row r="139" spans="1:4" x14ac:dyDescent="0.2">
      <c r="A139" s="6" t="s">
        <v>1413</v>
      </c>
      <c r="B139" s="6">
        <v>2020</v>
      </c>
      <c r="C139" s="8">
        <v>33505185228.706699</v>
      </c>
      <c r="D139" s="9">
        <f t="shared" si="2"/>
        <v>33505.185228706701</v>
      </c>
    </row>
    <row r="140" spans="1:4" x14ac:dyDescent="0.2">
      <c r="A140" s="6" t="s">
        <v>1399</v>
      </c>
      <c r="B140" s="6">
        <v>2020</v>
      </c>
      <c r="C140" s="8">
        <v>33383246857.580002</v>
      </c>
      <c r="D140" s="9">
        <f t="shared" si="2"/>
        <v>33383.246857580001</v>
      </c>
    </row>
    <row r="141" spans="1:4" x14ac:dyDescent="0.2">
      <c r="A141" s="6" t="s">
        <v>1341</v>
      </c>
      <c r="B141" s="6">
        <v>2020</v>
      </c>
      <c r="C141" s="8">
        <v>30650285471.7215</v>
      </c>
      <c r="D141" s="9">
        <f t="shared" si="2"/>
        <v>30650.285471721501</v>
      </c>
    </row>
    <row r="142" spans="1:4" x14ac:dyDescent="0.2">
      <c r="A142" s="6" t="s">
        <v>1473</v>
      </c>
      <c r="B142" s="6">
        <v>2020</v>
      </c>
      <c r="C142" s="8">
        <v>26110829190.400799</v>
      </c>
      <c r="D142" s="9">
        <f t="shared" si="2"/>
        <v>26110.8291904008</v>
      </c>
    </row>
    <row r="143" spans="1:4" x14ac:dyDescent="0.2">
      <c r="A143" s="6" t="s">
        <v>1401</v>
      </c>
      <c r="B143" s="6">
        <v>2020</v>
      </c>
      <c r="C143" s="8">
        <v>25418461532.200802</v>
      </c>
      <c r="D143" s="9">
        <f t="shared" si="2"/>
        <v>25418.461532200803</v>
      </c>
    </row>
    <row r="144" spans="1:4" x14ac:dyDescent="0.2">
      <c r="A144" s="6" t="s">
        <v>1392</v>
      </c>
      <c r="B144" s="6">
        <v>2020</v>
      </c>
      <c r="C144" s="8">
        <v>25291251427.3979</v>
      </c>
      <c r="D144" s="9">
        <f t="shared" si="2"/>
        <v>25291.2514273979</v>
      </c>
    </row>
    <row r="145" spans="1:4" x14ac:dyDescent="0.2">
      <c r="A145" s="6" t="s">
        <v>1474</v>
      </c>
      <c r="B145" s="6">
        <v>2020</v>
      </c>
      <c r="C145" s="8">
        <v>24910904235.856998</v>
      </c>
      <c r="D145" s="9">
        <f t="shared" si="2"/>
        <v>24910.904235856997</v>
      </c>
    </row>
    <row r="146" spans="1:4" x14ac:dyDescent="0.2">
      <c r="A146" s="6" t="s">
        <v>254</v>
      </c>
      <c r="B146" s="6">
        <v>2020</v>
      </c>
      <c r="C146" s="8">
        <v>24638720000</v>
      </c>
      <c r="D146" s="9">
        <f t="shared" si="2"/>
        <v>24638.720000000001</v>
      </c>
    </row>
    <row r="147" spans="1:4" x14ac:dyDescent="0.2">
      <c r="A147" s="6" t="s">
        <v>1366</v>
      </c>
      <c r="B147" s="6">
        <v>2020</v>
      </c>
      <c r="C147" s="8">
        <v>23827840809.701401</v>
      </c>
      <c r="D147" s="9">
        <f t="shared" si="2"/>
        <v>23827.8408097014</v>
      </c>
    </row>
    <row r="148" spans="1:4" x14ac:dyDescent="0.2">
      <c r="A148" s="6" t="s">
        <v>1324</v>
      </c>
      <c r="B148" s="6">
        <v>2020</v>
      </c>
      <c r="C148" s="8">
        <v>23804340376.927502</v>
      </c>
      <c r="D148" s="9">
        <f t="shared" si="2"/>
        <v>23804.340376927503</v>
      </c>
    </row>
    <row r="149" spans="1:4" x14ac:dyDescent="0.2">
      <c r="A149" s="6" t="s">
        <v>1456</v>
      </c>
      <c r="B149" s="6">
        <v>2020</v>
      </c>
      <c r="C149" s="8">
        <v>23591523025.2864</v>
      </c>
      <c r="D149" s="9">
        <f t="shared" si="2"/>
        <v>23591.523025286398</v>
      </c>
    </row>
    <row r="150" spans="1:4" x14ac:dyDescent="0.2">
      <c r="A150" s="6" t="s">
        <v>1383</v>
      </c>
      <c r="B150" s="6">
        <v>2020</v>
      </c>
      <c r="C150" s="8">
        <v>21718075725.205399</v>
      </c>
      <c r="D150" s="9">
        <f t="shared" si="2"/>
        <v>21718.075725205399</v>
      </c>
    </row>
    <row r="151" spans="1:4" x14ac:dyDescent="0.2">
      <c r="A151" s="6" t="s">
        <v>1508</v>
      </c>
      <c r="B151" s="6">
        <v>2020</v>
      </c>
      <c r="C151" s="8">
        <v>21529824769.296902</v>
      </c>
      <c r="D151" s="9">
        <f t="shared" si="2"/>
        <v>21529.824769296902</v>
      </c>
    </row>
    <row r="152" spans="1:4" x14ac:dyDescent="0.2">
      <c r="A152" s="6" t="s">
        <v>1274</v>
      </c>
      <c r="B152" s="6">
        <v>2020</v>
      </c>
      <c r="C152" s="8">
        <v>19807067268.108398</v>
      </c>
      <c r="D152" s="9">
        <f t="shared" si="2"/>
        <v>19807.0672681084</v>
      </c>
    </row>
    <row r="153" spans="1:4" x14ac:dyDescent="0.2">
      <c r="A153" s="6" t="s">
        <v>1295</v>
      </c>
      <c r="B153" s="6">
        <v>2020</v>
      </c>
      <c r="C153" s="8">
        <v>19788422248.107201</v>
      </c>
      <c r="D153" s="9">
        <f t="shared" si="2"/>
        <v>19788.422248107199</v>
      </c>
    </row>
    <row r="154" spans="1:4" x14ac:dyDescent="0.2">
      <c r="A154" s="6" t="s">
        <v>1529</v>
      </c>
      <c r="B154" s="6">
        <v>2020</v>
      </c>
      <c r="C154" s="8">
        <v>19320053859.278999</v>
      </c>
      <c r="D154" s="9">
        <f t="shared" si="2"/>
        <v>19320.053859279</v>
      </c>
    </row>
    <row r="155" spans="1:4" x14ac:dyDescent="0.2">
      <c r="A155" s="6" t="s">
        <v>1398</v>
      </c>
      <c r="B155" s="6">
        <v>2020</v>
      </c>
      <c r="C155" s="8">
        <v>19136194848.6534</v>
      </c>
      <c r="D155" s="9">
        <f t="shared" si="2"/>
        <v>19136.194848653402</v>
      </c>
    </row>
    <row r="156" spans="1:4" x14ac:dyDescent="0.2">
      <c r="A156" s="6" t="s">
        <v>1426</v>
      </c>
      <c r="B156" s="6">
        <v>2020</v>
      </c>
      <c r="C156" s="8">
        <v>17393761397.080502</v>
      </c>
      <c r="D156" s="9">
        <f t="shared" si="2"/>
        <v>17393.761397080503</v>
      </c>
    </row>
    <row r="157" spans="1:4" x14ac:dyDescent="0.2">
      <c r="A157" s="6" t="s">
        <v>1290</v>
      </c>
      <c r="B157" s="6">
        <v>2020</v>
      </c>
      <c r="C157" s="8">
        <v>17369059295.222599</v>
      </c>
      <c r="D157" s="9">
        <f t="shared" si="2"/>
        <v>17369.0592952226</v>
      </c>
    </row>
    <row r="158" spans="1:4" x14ac:dyDescent="0.2">
      <c r="A158" s="6" t="s">
        <v>1530</v>
      </c>
      <c r="B158" s="6">
        <v>2020</v>
      </c>
      <c r="C158" s="8">
        <v>16768513442.6415</v>
      </c>
      <c r="D158" s="9">
        <f t="shared" si="2"/>
        <v>16768.513442641499</v>
      </c>
    </row>
    <row r="159" spans="1:4" x14ac:dyDescent="0.2">
      <c r="A159" s="6" t="s">
        <v>1351</v>
      </c>
      <c r="B159" s="6">
        <v>2020</v>
      </c>
      <c r="C159" s="8">
        <v>15891688903.184299</v>
      </c>
      <c r="D159" s="9">
        <f t="shared" si="2"/>
        <v>15891.6889031843</v>
      </c>
    </row>
    <row r="160" spans="1:4" x14ac:dyDescent="0.2">
      <c r="A160" s="6" t="s">
        <v>1304</v>
      </c>
      <c r="B160" s="6">
        <v>2020</v>
      </c>
      <c r="C160" s="8">
        <v>15781732825.8934</v>
      </c>
      <c r="D160" s="9">
        <f t="shared" si="2"/>
        <v>15781.732825893399</v>
      </c>
    </row>
    <row r="161" spans="1:4" x14ac:dyDescent="0.2">
      <c r="A161" s="6" t="s">
        <v>1354</v>
      </c>
      <c r="B161" s="6">
        <v>2020</v>
      </c>
      <c r="C161" s="8">
        <v>15681050917.1588</v>
      </c>
      <c r="D161" s="9">
        <f t="shared" si="2"/>
        <v>15681.0509171588</v>
      </c>
    </row>
    <row r="162" spans="1:4" x14ac:dyDescent="0.2">
      <c r="A162" s="6" t="s">
        <v>1289</v>
      </c>
      <c r="B162" s="6">
        <v>2020</v>
      </c>
      <c r="C162" s="8">
        <v>15651545208.8783</v>
      </c>
      <c r="D162" s="9">
        <f t="shared" si="2"/>
        <v>15651.5452088783</v>
      </c>
    </row>
    <row r="163" spans="1:4" x14ac:dyDescent="0.2">
      <c r="A163" s="6" t="s">
        <v>1350</v>
      </c>
      <c r="B163" s="6">
        <v>2020</v>
      </c>
      <c r="C163" s="8">
        <v>15593181270.9135</v>
      </c>
      <c r="D163" s="9">
        <f t="shared" si="2"/>
        <v>15593.181270913499</v>
      </c>
    </row>
    <row r="164" spans="1:4" x14ac:dyDescent="0.2">
      <c r="A164" s="6" t="s">
        <v>1463</v>
      </c>
      <c r="B164" s="6">
        <v>2020</v>
      </c>
      <c r="C164" s="8">
        <v>15561300000</v>
      </c>
      <c r="D164" s="9">
        <f t="shared" si="2"/>
        <v>15561.3</v>
      </c>
    </row>
    <row r="165" spans="1:4" x14ac:dyDescent="0.2">
      <c r="A165" s="6" t="s">
        <v>1277</v>
      </c>
      <c r="B165" s="6">
        <v>2020</v>
      </c>
      <c r="C165" s="8">
        <v>14799615097.1008</v>
      </c>
      <c r="D165" s="9">
        <f t="shared" si="2"/>
        <v>14799.615097100799</v>
      </c>
    </row>
    <row r="166" spans="1:4" x14ac:dyDescent="0.2">
      <c r="A166" s="6" t="s">
        <v>1427</v>
      </c>
      <c r="B166" s="6">
        <v>2020</v>
      </c>
      <c r="C166" s="8">
        <v>14647384607.604</v>
      </c>
      <c r="D166" s="9">
        <f t="shared" si="2"/>
        <v>14647.384607604001</v>
      </c>
    </row>
    <row r="167" spans="1:4" x14ac:dyDescent="0.2">
      <c r="A167" s="6" t="s">
        <v>1433</v>
      </c>
      <c r="B167" s="6">
        <v>2020</v>
      </c>
      <c r="C167" s="8">
        <v>14021421105.907801</v>
      </c>
      <c r="D167" s="9">
        <f t="shared" si="2"/>
        <v>14021.421105907801</v>
      </c>
    </row>
    <row r="168" spans="1:4" x14ac:dyDescent="0.2">
      <c r="A168" s="6" t="s">
        <v>1386</v>
      </c>
      <c r="B168" s="6">
        <v>2020</v>
      </c>
      <c r="C168" s="8">
        <v>13812421803.4084</v>
      </c>
      <c r="D168" s="9">
        <f t="shared" si="2"/>
        <v>13812.421803408399</v>
      </c>
    </row>
    <row r="169" spans="1:4" x14ac:dyDescent="0.2">
      <c r="A169" s="6" t="s">
        <v>1419</v>
      </c>
      <c r="B169" s="6">
        <v>2020</v>
      </c>
      <c r="C169" s="8">
        <v>13720634105.403</v>
      </c>
      <c r="D169" s="9">
        <f t="shared" si="2"/>
        <v>13720.634105403</v>
      </c>
    </row>
    <row r="170" spans="1:4" x14ac:dyDescent="0.2">
      <c r="A170" s="6" t="s">
        <v>1441</v>
      </c>
      <c r="B170" s="6">
        <v>2020</v>
      </c>
      <c r="C170" s="8">
        <v>13678234008.471399</v>
      </c>
      <c r="D170" s="9">
        <f t="shared" si="2"/>
        <v>13678.2340084714</v>
      </c>
    </row>
    <row r="171" spans="1:4" x14ac:dyDescent="0.2">
      <c r="A171" s="6" t="s">
        <v>1369</v>
      </c>
      <c r="B171" s="6">
        <v>2020</v>
      </c>
      <c r="C171" s="8">
        <v>13417997065.1099</v>
      </c>
      <c r="D171" s="9">
        <f t="shared" si="2"/>
        <v>13417.997065109899</v>
      </c>
    </row>
    <row r="172" spans="1:4" x14ac:dyDescent="0.2">
      <c r="A172" s="6" t="s">
        <v>1431</v>
      </c>
      <c r="B172" s="6">
        <v>2020</v>
      </c>
      <c r="C172" s="8">
        <v>13137128659.479</v>
      </c>
      <c r="D172" s="9">
        <f t="shared" si="2"/>
        <v>13137.128659479</v>
      </c>
    </row>
    <row r="173" spans="1:4" x14ac:dyDescent="0.2">
      <c r="A173" s="6" t="s">
        <v>1281</v>
      </c>
      <c r="B173" s="6">
        <v>2020</v>
      </c>
      <c r="C173" s="8">
        <v>12645459213.5235</v>
      </c>
      <c r="D173" s="9">
        <f t="shared" si="2"/>
        <v>12645.4592135235</v>
      </c>
    </row>
    <row r="174" spans="1:4" x14ac:dyDescent="0.2">
      <c r="A174" s="6" t="s">
        <v>1443</v>
      </c>
      <c r="B174" s="6">
        <v>2020</v>
      </c>
      <c r="C174" s="8">
        <v>12621476263.827801</v>
      </c>
      <c r="D174" s="9">
        <f t="shared" si="2"/>
        <v>12621.476263827801</v>
      </c>
    </row>
    <row r="175" spans="1:4" x14ac:dyDescent="0.2">
      <c r="A175" s="6" t="s">
        <v>1425</v>
      </c>
      <c r="B175" s="6">
        <v>2020</v>
      </c>
      <c r="C175" s="8">
        <v>12266949805.1436</v>
      </c>
      <c r="D175" s="9">
        <f t="shared" si="2"/>
        <v>12266.9498051436</v>
      </c>
    </row>
    <row r="176" spans="1:4" x14ac:dyDescent="0.2">
      <c r="A176" s="6" t="s">
        <v>1302</v>
      </c>
      <c r="B176" s="6">
        <v>2020</v>
      </c>
      <c r="C176" s="8">
        <v>12016056665.3473</v>
      </c>
      <c r="D176" s="9">
        <f t="shared" si="2"/>
        <v>12016.0566653473</v>
      </c>
    </row>
    <row r="177" spans="1:4" x14ac:dyDescent="0.2">
      <c r="A177" s="6" t="s">
        <v>1436</v>
      </c>
      <c r="B177" s="6">
        <v>2020</v>
      </c>
      <c r="C177" s="8">
        <v>11961848552.5977</v>
      </c>
      <c r="D177" s="9">
        <f t="shared" si="2"/>
        <v>11961.848552597699</v>
      </c>
    </row>
    <row r="178" spans="1:4" x14ac:dyDescent="0.2">
      <c r="A178" s="6" t="s">
        <v>1418</v>
      </c>
      <c r="B178" s="6">
        <v>2020</v>
      </c>
      <c r="C178" s="8">
        <v>11914040905.2626</v>
      </c>
      <c r="D178" s="9">
        <f t="shared" si="2"/>
        <v>11914.0409052626</v>
      </c>
    </row>
    <row r="179" spans="1:4" x14ac:dyDescent="0.2">
      <c r="A179" s="6" t="s">
        <v>1294</v>
      </c>
      <c r="B179" s="6">
        <v>2020</v>
      </c>
      <c r="C179" s="8">
        <v>11250000000</v>
      </c>
      <c r="D179" s="9">
        <f t="shared" si="2"/>
        <v>11250</v>
      </c>
    </row>
    <row r="180" spans="1:4" x14ac:dyDescent="0.2">
      <c r="A180" s="6" t="s">
        <v>1435</v>
      </c>
      <c r="B180" s="6">
        <v>2020</v>
      </c>
      <c r="C180" s="8">
        <v>10914065306.2423</v>
      </c>
      <c r="D180" s="9">
        <f t="shared" si="2"/>
        <v>10914.065306242301</v>
      </c>
    </row>
    <row r="181" spans="1:4" x14ac:dyDescent="0.2">
      <c r="A181" s="6" t="s">
        <v>1315</v>
      </c>
      <c r="B181" s="6">
        <v>2020</v>
      </c>
      <c r="C181" s="8">
        <v>10884686142.644199</v>
      </c>
      <c r="D181" s="9">
        <f t="shared" si="2"/>
        <v>10884.686142644199</v>
      </c>
    </row>
    <row r="182" spans="1:4" x14ac:dyDescent="0.2">
      <c r="A182" s="6" t="s">
        <v>1439</v>
      </c>
      <c r="B182" s="6">
        <v>2020</v>
      </c>
      <c r="C182" s="8">
        <v>10699926682.6513</v>
      </c>
      <c r="D182" s="9">
        <f t="shared" si="2"/>
        <v>10699.926682651301</v>
      </c>
    </row>
    <row r="183" spans="1:4" x14ac:dyDescent="0.2">
      <c r="A183" s="6" t="s">
        <v>1470</v>
      </c>
      <c r="B183" s="6">
        <v>2020</v>
      </c>
      <c r="C183" s="8">
        <v>10333991891.703199</v>
      </c>
      <c r="D183" s="9">
        <f t="shared" si="2"/>
        <v>10333.991891703199</v>
      </c>
    </row>
    <row r="184" spans="1:4" x14ac:dyDescent="0.2">
      <c r="A184" s="6" t="s">
        <v>1495</v>
      </c>
      <c r="B184" s="6">
        <v>2020</v>
      </c>
      <c r="C184" s="8">
        <v>10093118570.2918</v>
      </c>
      <c r="D184" s="9">
        <f t="shared" si="2"/>
        <v>10093.118570291799</v>
      </c>
    </row>
    <row r="185" spans="1:4" x14ac:dyDescent="0.2">
      <c r="A185" s="6" t="s">
        <v>1357</v>
      </c>
      <c r="B185" s="6">
        <v>2020</v>
      </c>
      <c r="C185" s="8">
        <v>10021856754.4944</v>
      </c>
      <c r="D185" s="9">
        <f t="shared" si="2"/>
        <v>10021.8567544944</v>
      </c>
    </row>
    <row r="186" spans="1:4" x14ac:dyDescent="0.2">
      <c r="A186" s="6" t="s">
        <v>1464</v>
      </c>
      <c r="B186" s="6">
        <v>2020</v>
      </c>
      <c r="C186" s="8">
        <v>9170736596.4772701</v>
      </c>
      <c r="D186" s="9">
        <f t="shared" si="2"/>
        <v>9170.7365964772707</v>
      </c>
    </row>
    <row r="187" spans="1:4" x14ac:dyDescent="0.2">
      <c r="A187" s="6" t="s">
        <v>1500</v>
      </c>
      <c r="B187" s="6">
        <v>2020</v>
      </c>
      <c r="C187" s="8">
        <v>8194150301.7855196</v>
      </c>
      <c r="D187" s="9">
        <f t="shared" si="2"/>
        <v>8194.1503017855193</v>
      </c>
    </row>
    <row r="188" spans="1:4" x14ac:dyDescent="0.2">
      <c r="A188" s="6" t="s">
        <v>1434</v>
      </c>
      <c r="B188" s="6">
        <v>2020</v>
      </c>
      <c r="C188" s="8">
        <v>7778525642.9288301</v>
      </c>
      <c r="D188" s="9">
        <f t="shared" si="2"/>
        <v>7778.5256429288302</v>
      </c>
    </row>
    <row r="189" spans="1:4" x14ac:dyDescent="0.2">
      <c r="A189" s="6" t="s">
        <v>1391</v>
      </c>
      <c r="B189" s="6">
        <v>2020</v>
      </c>
      <c r="C189" s="8">
        <v>7735976612.6416302</v>
      </c>
      <c r="D189" s="9">
        <f t="shared" si="2"/>
        <v>7735.9766126416298</v>
      </c>
    </row>
    <row r="190" spans="1:4" x14ac:dyDescent="0.2">
      <c r="A190" s="6" t="s">
        <v>1526</v>
      </c>
      <c r="B190" s="6">
        <v>2020</v>
      </c>
      <c r="C190" s="8">
        <v>7611402165.2421703</v>
      </c>
      <c r="D190" s="9">
        <f t="shared" si="2"/>
        <v>7611.4021652421707</v>
      </c>
    </row>
    <row r="191" spans="1:4" x14ac:dyDescent="0.2">
      <c r="A191" s="6" t="s">
        <v>1498</v>
      </c>
      <c r="B191" s="6">
        <v>2020</v>
      </c>
      <c r="C191" s="8">
        <v>7574635241.3019104</v>
      </c>
      <c r="D191" s="9">
        <f t="shared" si="2"/>
        <v>7574.6352413019104</v>
      </c>
    </row>
    <row r="192" spans="1:4" x14ac:dyDescent="0.2">
      <c r="A192" s="6" t="s">
        <v>1363</v>
      </c>
      <c r="B192" s="6">
        <v>2020</v>
      </c>
      <c r="C192" s="8">
        <v>5471256594.7242203</v>
      </c>
      <c r="D192" s="9">
        <f t="shared" si="2"/>
        <v>5471.2565947242201</v>
      </c>
    </row>
    <row r="193" spans="1:4" x14ac:dyDescent="0.2">
      <c r="A193" s="6" t="s">
        <v>1479</v>
      </c>
      <c r="B193" s="6">
        <v>2020</v>
      </c>
      <c r="C193" s="8">
        <v>4917607582.2289495</v>
      </c>
      <c r="D193" s="9">
        <f t="shared" si="2"/>
        <v>4917.6075822289495</v>
      </c>
    </row>
    <row r="194" spans="1:4" x14ac:dyDescent="0.2">
      <c r="A194" s="6" t="s">
        <v>1430</v>
      </c>
      <c r="B194" s="6">
        <v>2020</v>
      </c>
      <c r="C194" s="8">
        <v>4778582336.1823397</v>
      </c>
      <c r="D194" s="9">
        <f t="shared" ref="D194:D226" si="3">C194/1000000</f>
        <v>4778.5823361823395</v>
      </c>
    </row>
    <row r="195" spans="1:4" x14ac:dyDescent="0.2">
      <c r="A195" s="6" t="s">
        <v>1346</v>
      </c>
      <c r="B195" s="6">
        <v>2020</v>
      </c>
      <c r="C195" s="8">
        <v>4376014755.5761499</v>
      </c>
      <c r="D195" s="9">
        <f t="shared" si="3"/>
        <v>4376.0147555761496</v>
      </c>
    </row>
    <row r="196" spans="1:4" x14ac:dyDescent="0.2">
      <c r="A196" s="6" t="s">
        <v>1301</v>
      </c>
      <c r="B196" s="6">
        <v>2020</v>
      </c>
      <c r="C196" s="8">
        <v>4365500000</v>
      </c>
      <c r="D196" s="9">
        <f t="shared" si="3"/>
        <v>4365.5</v>
      </c>
    </row>
    <row r="197" spans="1:4" x14ac:dyDescent="0.2">
      <c r="A197" s="6" t="s">
        <v>1420</v>
      </c>
      <c r="B197" s="6">
        <v>2020</v>
      </c>
      <c r="C197" s="8">
        <v>4030203166.7748199</v>
      </c>
      <c r="D197" s="9">
        <f t="shared" si="3"/>
        <v>4030.2031667748197</v>
      </c>
    </row>
    <row r="198" spans="1:4" x14ac:dyDescent="0.2">
      <c r="A198" s="6" t="s">
        <v>1490</v>
      </c>
      <c r="B198" s="6">
        <v>2020</v>
      </c>
      <c r="C198" s="8">
        <v>3962493092.9930801</v>
      </c>
      <c r="D198" s="9">
        <f t="shared" si="3"/>
        <v>3962.4930929930802</v>
      </c>
    </row>
    <row r="199" spans="1:4" x14ac:dyDescent="0.2">
      <c r="A199" s="6" t="s">
        <v>1477</v>
      </c>
      <c r="B199" s="6">
        <v>2020</v>
      </c>
      <c r="C199" s="8">
        <v>3865018882.8975501</v>
      </c>
      <c r="D199" s="9">
        <f t="shared" si="3"/>
        <v>3865.0188828975502</v>
      </c>
    </row>
    <row r="200" spans="1:4" x14ac:dyDescent="0.2">
      <c r="A200" s="6" t="s">
        <v>1486</v>
      </c>
      <c r="B200" s="6">
        <v>2020</v>
      </c>
      <c r="C200" s="8">
        <v>3807922874.4830599</v>
      </c>
      <c r="D200" s="9">
        <f t="shared" si="3"/>
        <v>3807.9228744830598</v>
      </c>
    </row>
    <row r="201" spans="1:4" x14ac:dyDescent="0.2">
      <c r="A201" s="6" t="s">
        <v>1326</v>
      </c>
      <c r="B201" s="6">
        <v>2020</v>
      </c>
      <c r="C201" s="8">
        <v>3384404260.0720201</v>
      </c>
      <c r="D201" s="9">
        <f t="shared" si="3"/>
        <v>3384.40426007202</v>
      </c>
    </row>
    <row r="202" spans="1:4" x14ac:dyDescent="0.2">
      <c r="A202" s="6" t="s">
        <v>1287</v>
      </c>
      <c r="B202" s="6">
        <v>2020</v>
      </c>
      <c r="C202" s="8">
        <v>3258187232.6315899</v>
      </c>
      <c r="D202" s="9">
        <f t="shared" si="3"/>
        <v>3258.1872326315897</v>
      </c>
    </row>
    <row r="203" spans="1:4" x14ac:dyDescent="0.2">
      <c r="A203" s="6" t="s">
        <v>1400</v>
      </c>
      <c r="B203" s="6">
        <v>2020</v>
      </c>
      <c r="C203" s="8">
        <v>2950000000</v>
      </c>
      <c r="D203" s="9">
        <f t="shared" si="3"/>
        <v>2950</v>
      </c>
    </row>
    <row r="204" spans="1:4" x14ac:dyDescent="0.2">
      <c r="A204" s="6" t="s">
        <v>1303</v>
      </c>
      <c r="B204" s="6">
        <v>2020</v>
      </c>
      <c r="C204" s="8">
        <v>2409262838.2198701</v>
      </c>
      <c r="D204" s="9">
        <f t="shared" si="3"/>
        <v>2409.26283821987</v>
      </c>
    </row>
    <row r="205" spans="1:4" x14ac:dyDescent="0.2">
      <c r="A205" s="6" t="s">
        <v>1305</v>
      </c>
      <c r="B205" s="6">
        <v>2020</v>
      </c>
      <c r="C205" s="8">
        <v>2303078337.5743098</v>
      </c>
      <c r="D205" s="9">
        <f t="shared" si="3"/>
        <v>2303.0783375743099</v>
      </c>
    </row>
    <row r="206" spans="1:4" x14ac:dyDescent="0.2">
      <c r="A206" s="6" t="s">
        <v>1355</v>
      </c>
      <c r="B206" s="6">
        <v>2020</v>
      </c>
      <c r="C206" s="8">
        <v>1901930157.6452799</v>
      </c>
      <c r="D206" s="9">
        <f t="shared" si="3"/>
        <v>1901.9301576452799</v>
      </c>
    </row>
    <row r="207" spans="1:4" x14ac:dyDescent="0.2">
      <c r="A207" s="6" t="s">
        <v>1409</v>
      </c>
      <c r="B207" s="6">
        <v>2020</v>
      </c>
      <c r="C207" s="8">
        <v>1844510137.67817</v>
      </c>
      <c r="D207" s="9">
        <f t="shared" si="3"/>
        <v>1844.5101376781699</v>
      </c>
    </row>
    <row r="208" spans="1:4" x14ac:dyDescent="0.2">
      <c r="A208" s="6" t="s">
        <v>1503</v>
      </c>
      <c r="B208" s="6">
        <v>2020</v>
      </c>
      <c r="C208" s="8">
        <v>1821000000</v>
      </c>
      <c r="D208" s="9">
        <f t="shared" si="3"/>
        <v>1821</v>
      </c>
    </row>
    <row r="209" spans="1:4" x14ac:dyDescent="0.2">
      <c r="A209" s="6" t="s">
        <v>1297</v>
      </c>
      <c r="B209" s="6">
        <v>2020</v>
      </c>
      <c r="C209" s="8">
        <v>1763696118.9519</v>
      </c>
      <c r="D209" s="9">
        <f t="shared" si="3"/>
        <v>1763.6961189519</v>
      </c>
    </row>
    <row r="210" spans="1:4" x14ac:dyDescent="0.2">
      <c r="A210" s="6" t="s">
        <v>1318</v>
      </c>
      <c r="B210" s="6">
        <v>2020</v>
      </c>
      <c r="C210" s="8">
        <v>1703698676.6974199</v>
      </c>
      <c r="D210" s="9">
        <f t="shared" si="3"/>
        <v>1703.6986766974198</v>
      </c>
    </row>
    <row r="211" spans="1:4" x14ac:dyDescent="0.2">
      <c r="A211" s="6" t="s">
        <v>1402</v>
      </c>
      <c r="B211" s="6">
        <v>2020</v>
      </c>
      <c r="C211" s="8">
        <v>1703364240.7407401</v>
      </c>
      <c r="D211" s="9">
        <f t="shared" si="3"/>
        <v>1703.3642407407401</v>
      </c>
    </row>
    <row r="212" spans="1:4" x14ac:dyDescent="0.2">
      <c r="A212" s="6" t="s">
        <v>1476</v>
      </c>
      <c r="B212" s="6">
        <v>2020</v>
      </c>
      <c r="C212" s="8">
        <v>1551245525.6045001</v>
      </c>
      <c r="D212" s="9">
        <f t="shared" si="3"/>
        <v>1551.2455256045</v>
      </c>
    </row>
    <row r="213" spans="1:4" x14ac:dyDescent="0.2">
      <c r="A213" s="6" t="s">
        <v>1356</v>
      </c>
      <c r="B213" s="6">
        <v>2020</v>
      </c>
      <c r="C213" s="8">
        <v>1431758242.9037499</v>
      </c>
      <c r="D213" s="9">
        <f t="shared" si="3"/>
        <v>1431.75824290375</v>
      </c>
    </row>
    <row r="214" spans="1:4" x14ac:dyDescent="0.2">
      <c r="A214" s="6" t="s">
        <v>1283</v>
      </c>
      <c r="B214" s="6">
        <v>2020</v>
      </c>
      <c r="C214" s="8">
        <v>1415059259.2592599</v>
      </c>
      <c r="D214" s="9">
        <f t="shared" si="3"/>
        <v>1415.05925925926</v>
      </c>
    </row>
    <row r="215" spans="1:4" x14ac:dyDescent="0.2">
      <c r="A215" s="6" t="s">
        <v>1317</v>
      </c>
      <c r="B215" s="6">
        <v>2020</v>
      </c>
      <c r="C215" s="8">
        <v>1219690024.5028701</v>
      </c>
      <c r="D215" s="9">
        <f t="shared" si="3"/>
        <v>1219.6900245028701</v>
      </c>
    </row>
    <row r="216" spans="1:4" x14ac:dyDescent="0.2">
      <c r="A216" s="6" t="s">
        <v>1492</v>
      </c>
      <c r="B216" s="6">
        <v>2020</v>
      </c>
      <c r="C216" s="8">
        <v>1124937500</v>
      </c>
      <c r="D216" s="9">
        <f t="shared" si="3"/>
        <v>1124.9375</v>
      </c>
    </row>
    <row r="217" spans="1:4" x14ac:dyDescent="0.2">
      <c r="A217" s="6" t="s">
        <v>1359</v>
      </c>
      <c r="B217" s="6">
        <v>2020</v>
      </c>
      <c r="C217" s="8">
        <v>1089203703.7037001</v>
      </c>
      <c r="D217" s="9">
        <f t="shared" si="3"/>
        <v>1089.2037037037001</v>
      </c>
    </row>
    <row r="218" spans="1:4" x14ac:dyDescent="0.2">
      <c r="A218" s="6" t="s">
        <v>1394</v>
      </c>
      <c r="B218" s="6">
        <v>2020</v>
      </c>
      <c r="C218" s="8">
        <v>927451851.85185206</v>
      </c>
      <c r="D218" s="9">
        <f t="shared" si="3"/>
        <v>927.4518518518521</v>
      </c>
    </row>
    <row r="219" spans="1:4" x14ac:dyDescent="0.2">
      <c r="A219" s="6" t="s">
        <v>1494</v>
      </c>
      <c r="B219" s="6">
        <v>2020</v>
      </c>
      <c r="C219" s="8">
        <v>924583000</v>
      </c>
      <c r="D219" s="9">
        <f t="shared" si="3"/>
        <v>924.58299999999997</v>
      </c>
    </row>
    <row r="220" spans="1:4" x14ac:dyDescent="0.2">
      <c r="A220" s="6" t="s">
        <v>1523</v>
      </c>
      <c r="B220" s="6">
        <v>2020</v>
      </c>
      <c r="C220" s="8">
        <v>854793640.14560604</v>
      </c>
      <c r="D220" s="9">
        <f t="shared" si="3"/>
        <v>854.79364014560599</v>
      </c>
    </row>
    <row r="221" spans="1:4" x14ac:dyDescent="0.2">
      <c r="A221" s="6" t="s">
        <v>1518</v>
      </c>
      <c r="B221" s="6">
        <v>2020</v>
      </c>
      <c r="C221" s="8">
        <v>809681481.48148096</v>
      </c>
      <c r="D221" s="9">
        <f t="shared" si="3"/>
        <v>809.681481481481</v>
      </c>
    </row>
    <row r="222" spans="1:4" x14ac:dyDescent="0.2">
      <c r="A222" s="6" t="s">
        <v>1525</v>
      </c>
      <c r="B222" s="6">
        <v>2020</v>
      </c>
      <c r="C222" s="8">
        <v>807027244.42138004</v>
      </c>
      <c r="D222" s="9">
        <f t="shared" si="3"/>
        <v>807.02724442138003</v>
      </c>
    </row>
    <row r="223" spans="1:4" x14ac:dyDescent="0.2">
      <c r="A223" s="6" t="s">
        <v>1485</v>
      </c>
      <c r="B223" s="6">
        <v>2020</v>
      </c>
      <c r="C223" s="8">
        <v>472914469.91933</v>
      </c>
      <c r="D223" s="9">
        <f t="shared" si="3"/>
        <v>472.91446991932997</v>
      </c>
    </row>
    <row r="224" spans="1:4" x14ac:dyDescent="0.2">
      <c r="A224" s="6" t="s">
        <v>1327</v>
      </c>
      <c r="B224" s="6">
        <v>2020</v>
      </c>
      <c r="C224" s="8">
        <v>469870370.37036997</v>
      </c>
      <c r="D224" s="9">
        <f t="shared" si="3"/>
        <v>469.87037037036998</v>
      </c>
    </row>
    <row r="225" spans="1:4" x14ac:dyDescent="0.2">
      <c r="A225" s="6" t="s">
        <v>1393</v>
      </c>
      <c r="B225" s="6">
        <v>2020</v>
      </c>
      <c r="C225" s="8">
        <v>199573325.99270499</v>
      </c>
      <c r="D225" s="9">
        <f t="shared" si="3"/>
        <v>199.57332599270498</v>
      </c>
    </row>
    <row r="226" spans="1:4" x14ac:dyDescent="0.2">
      <c r="A226" s="6" t="s">
        <v>1511</v>
      </c>
      <c r="B226" s="6">
        <v>2020</v>
      </c>
      <c r="C226" s="8">
        <v>48855550.203014202</v>
      </c>
      <c r="D226" s="9">
        <f t="shared" si="3"/>
        <v>48.855550203014204</v>
      </c>
    </row>
    <row r="227" spans="1:4" x14ac:dyDescent="0.2">
      <c r="A227" s="6" t="s">
        <v>1271</v>
      </c>
      <c r="B227" s="6">
        <v>2020</v>
      </c>
      <c r="C227" s="8"/>
    </row>
    <row r="228" spans="1:4" x14ac:dyDescent="0.2">
      <c r="A228" s="6" t="s">
        <v>1278</v>
      </c>
      <c r="B228" s="6">
        <v>2020</v>
      </c>
      <c r="C228" s="8"/>
      <c r="D228" s="9">
        <f t="shared" ref="D228:D267" si="4">C228/1000000</f>
        <v>0</v>
      </c>
    </row>
    <row r="229" spans="1:4" x14ac:dyDescent="0.2">
      <c r="A229" s="6" t="s">
        <v>251</v>
      </c>
      <c r="B229" s="6">
        <v>2020</v>
      </c>
      <c r="C229" s="8"/>
      <c r="D229" s="9">
        <f t="shared" si="4"/>
        <v>0</v>
      </c>
    </row>
    <row r="230" spans="1:4" x14ac:dyDescent="0.2">
      <c r="A230" s="6" t="s">
        <v>1282</v>
      </c>
      <c r="B230" s="6">
        <v>2020</v>
      </c>
      <c r="C230" s="8"/>
      <c r="D230" s="9">
        <f t="shared" si="4"/>
        <v>0</v>
      </c>
    </row>
    <row r="231" spans="1:4" x14ac:dyDescent="0.2">
      <c r="A231" s="6" t="s">
        <v>1293</v>
      </c>
      <c r="B231" s="6">
        <v>2020</v>
      </c>
      <c r="C231" s="8"/>
      <c r="D231" s="9">
        <f t="shared" si="4"/>
        <v>0</v>
      </c>
    </row>
    <row r="232" spans="1:4" x14ac:dyDescent="0.2">
      <c r="A232" s="6" t="s">
        <v>1298</v>
      </c>
      <c r="B232" s="6">
        <v>2020</v>
      </c>
      <c r="C232" s="8"/>
      <c r="D232" s="9">
        <f t="shared" si="4"/>
        <v>0</v>
      </c>
    </row>
    <row r="233" spans="1:4" x14ac:dyDescent="0.2">
      <c r="A233" s="6" t="s">
        <v>1309</v>
      </c>
      <c r="B233" s="6">
        <v>2020</v>
      </c>
      <c r="C233" s="8"/>
      <c r="D233" s="9">
        <f t="shared" si="4"/>
        <v>0</v>
      </c>
    </row>
    <row r="234" spans="1:4" x14ac:dyDescent="0.2">
      <c r="A234" s="6" t="s">
        <v>1321</v>
      </c>
      <c r="B234" s="6">
        <v>2020</v>
      </c>
      <c r="C234" s="8"/>
      <c r="D234" s="9">
        <f t="shared" si="4"/>
        <v>0</v>
      </c>
    </row>
    <row r="235" spans="1:4" x14ac:dyDescent="0.2">
      <c r="A235" s="6" t="s">
        <v>1322</v>
      </c>
      <c r="B235" s="6">
        <v>2020</v>
      </c>
      <c r="C235" s="8"/>
      <c r="D235" s="9">
        <f t="shared" si="4"/>
        <v>0</v>
      </c>
    </row>
    <row r="236" spans="1:4" x14ac:dyDescent="0.2">
      <c r="A236" s="6" t="s">
        <v>1323</v>
      </c>
      <c r="B236" s="6">
        <v>2020</v>
      </c>
      <c r="C236" s="8"/>
      <c r="D236" s="9">
        <f t="shared" si="4"/>
        <v>0</v>
      </c>
    </row>
    <row r="237" spans="1:4" x14ac:dyDescent="0.2">
      <c r="A237" s="6" t="s">
        <v>1339</v>
      </c>
      <c r="B237" s="6">
        <v>2020</v>
      </c>
      <c r="C237" s="8"/>
      <c r="D237" s="9">
        <f t="shared" si="4"/>
        <v>0</v>
      </c>
    </row>
    <row r="238" spans="1:4" x14ac:dyDescent="0.2">
      <c r="A238" s="6" t="s">
        <v>1348</v>
      </c>
      <c r="B238" s="6">
        <v>2020</v>
      </c>
      <c r="C238" s="8"/>
      <c r="D238" s="9">
        <f t="shared" si="4"/>
        <v>0</v>
      </c>
    </row>
    <row r="239" spans="1:4" x14ac:dyDescent="0.2">
      <c r="A239" s="6" t="s">
        <v>1349</v>
      </c>
      <c r="B239" s="6">
        <v>2020</v>
      </c>
      <c r="C239" s="8"/>
      <c r="D239" s="9">
        <f t="shared" si="4"/>
        <v>0</v>
      </c>
    </row>
    <row r="240" spans="1:4" x14ac:dyDescent="0.2">
      <c r="A240" s="6" t="s">
        <v>1353</v>
      </c>
      <c r="B240" s="6">
        <v>2020</v>
      </c>
      <c r="C240" s="8"/>
      <c r="D240" s="9">
        <f t="shared" si="4"/>
        <v>0</v>
      </c>
    </row>
    <row r="241" spans="1:4" x14ac:dyDescent="0.2">
      <c r="A241" s="6" t="s">
        <v>1360</v>
      </c>
      <c r="B241" s="6">
        <v>2020</v>
      </c>
      <c r="C241" s="8"/>
      <c r="D241" s="9">
        <f t="shared" si="4"/>
        <v>0</v>
      </c>
    </row>
    <row r="242" spans="1:4" x14ac:dyDescent="0.2">
      <c r="A242" s="6" t="s">
        <v>1362</v>
      </c>
      <c r="B242" s="6">
        <v>2020</v>
      </c>
      <c r="C242" s="8"/>
      <c r="D242" s="9">
        <f t="shared" si="4"/>
        <v>0</v>
      </c>
    </row>
    <row r="243" spans="1:4" x14ac:dyDescent="0.2">
      <c r="A243" s="6" t="s">
        <v>1377</v>
      </c>
      <c r="B243" s="6">
        <v>2020</v>
      </c>
      <c r="C243" s="8"/>
      <c r="D243" s="9">
        <f t="shared" si="4"/>
        <v>0</v>
      </c>
    </row>
    <row r="244" spans="1:4" x14ac:dyDescent="0.2">
      <c r="A244" s="6" t="s">
        <v>1379</v>
      </c>
      <c r="B244" s="6">
        <v>2020</v>
      </c>
      <c r="C244" s="8"/>
      <c r="D244" s="9">
        <f t="shared" si="4"/>
        <v>0</v>
      </c>
    </row>
    <row r="245" spans="1:4" x14ac:dyDescent="0.2">
      <c r="A245" s="6" t="s">
        <v>1396</v>
      </c>
      <c r="B245" s="6">
        <v>2020</v>
      </c>
      <c r="C245" s="8"/>
      <c r="D245" s="9">
        <f t="shared" si="4"/>
        <v>0</v>
      </c>
    </row>
    <row r="246" spans="1:4" x14ac:dyDescent="0.2">
      <c r="A246" s="6" t="s">
        <v>1406</v>
      </c>
      <c r="B246" s="6">
        <v>2020</v>
      </c>
      <c r="C246" s="8"/>
      <c r="D246" s="9">
        <f t="shared" si="4"/>
        <v>0</v>
      </c>
    </row>
    <row r="247" spans="1:4" x14ac:dyDescent="0.2">
      <c r="A247" s="6" t="s">
        <v>1414</v>
      </c>
      <c r="B247" s="6">
        <v>2020</v>
      </c>
      <c r="C247" s="8"/>
      <c r="D247" s="9">
        <f t="shared" si="4"/>
        <v>0</v>
      </c>
    </row>
    <row r="248" spans="1:4" x14ac:dyDescent="0.2">
      <c r="A248" s="6" t="s">
        <v>1415</v>
      </c>
      <c r="B248" s="6">
        <v>2020</v>
      </c>
      <c r="C248" s="8"/>
      <c r="D248" s="9">
        <f t="shared" si="4"/>
        <v>0</v>
      </c>
    </row>
    <row r="249" spans="1:4" x14ac:dyDescent="0.2">
      <c r="A249" s="6" t="s">
        <v>1417</v>
      </c>
      <c r="B249" s="6">
        <v>2020</v>
      </c>
      <c r="C249" s="8"/>
      <c r="D249" s="9">
        <f t="shared" si="4"/>
        <v>0</v>
      </c>
    </row>
    <row r="250" spans="1:4" x14ac:dyDescent="0.2">
      <c r="A250" s="6" t="s">
        <v>1423</v>
      </c>
      <c r="B250" s="6">
        <v>2020</v>
      </c>
      <c r="C250" s="8"/>
      <c r="D250" s="9">
        <f t="shared" si="4"/>
        <v>0</v>
      </c>
    </row>
    <row r="251" spans="1:4" x14ac:dyDescent="0.2">
      <c r="A251" s="6" t="s">
        <v>1432</v>
      </c>
      <c r="B251" s="6">
        <v>2020</v>
      </c>
      <c r="C251" s="8"/>
      <c r="D251" s="9">
        <f t="shared" si="4"/>
        <v>0</v>
      </c>
    </row>
    <row r="252" spans="1:4" x14ac:dyDescent="0.2">
      <c r="A252" s="6" t="s">
        <v>1440</v>
      </c>
      <c r="B252" s="6">
        <v>2020</v>
      </c>
      <c r="C252" s="8"/>
      <c r="D252" s="9">
        <f t="shared" si="4"/>
        <v>0</v>
      </c>
    </row>
    <row r="253" spans="1:4" x14ac:dyDescent="0.2">
      <c r="A253" s="6" t="s">
        <v>1446</v>
      </c>
      <c r="B253" s="6">
        <v>2020</v>
      </c>
      <c r="C253" s="8"/>
      <c r="D253" s="9">
        <f t="shared" si="4"/>
        <v>0</v>
      </c>
    </row>
    <row r="254" spans="1:4" x14ac:dyDescent="0.2">
      <c r="A254" s="6" t="s">
        <v>1449</v>
      </c>
      <c r="B254" s="6">
        <v>2020</v>
      </c>
      <c r="C254" s="8"/>
      <c r="D254" s="9">
        <f t="shared" si="4"/>
        <v>0</v>
      </c>
    </row>
    <row r="255" spans="1:4" x14ac:dyDescent="0.2">
      <c r="A255" s="6" t="s">
        <v>1455</v>
      </c>
      <c r="B255" s="6">
        <v>2020</v>
      </c>
      <c r="C255" s="8"/>
      <c r="D255" s="9">
        <f t="shared" si="4"/>
        <v>0</v>
      </c>
    </row>
    <row r="256" spans="1:4" x14ac:dyDescent="0.2">
      <c r="A256" s="6" t="s">
        <v>1460</v>
      </c>
      <c r="B256" s="6">
        <v>2020</v>
      </c>
      <c r="C256" s="8"/>
      <c r="D256" s="9">
        <f t="shared" si="4"/>
        <v>0</v>
      </c>
    </row>
    <row r="257" spans="1:4" x14ac:dyDescent="0.2">
      <c r="A257" s="6" t="s">
        <v>1466</v>
      </c>
      <c r="B257" s="6">
        <v>2020</v>
      </c>
      <c r="C257" s="8"/>
      <c r="D257" s="9">
        <f t="shared" si="4"/>
        <v>0</v>
      </c>
    </row>
    <row r="258" spans="1:4" x14ac:dyDescent="0.2">
      <c r="A258" s="6" t="s">
        <v>1478</v>
      </c>
      <c r="B258" s="6">
        <v>2020</v>
      </c>
      <c r="C258" s="8"/>
      <c r="D258" s="9">
        <f t="shared" si="4"/>
        <v>0</v>
      </c>
    </row>
    <row r="259" spans="1:4" x14ac:dyDescent="0.2">
      <c r="A259" s="6" t="s">
        <v>1482</v>
      </c>
      <c r="B259" s="6">
        <v>2020</v>
      </c>
      <c r="C259" s="8"/>
      <c r="D259" s="9">
        <f t="shared" si="4"/>
        <v>0</v>
      </c>
    </row>
    <row r="260" spans="1:4" x14ac:dyDescent="0.2">
      <c r="A260" s="6" t="s">
        <v>1491</v>
      </c>
      <c r="B260" s="6">
        <v>2020</v>
      </c>
      <c r="C260" s="8"/>
      <c r="D260" s="9">
        <f t="shared" si="4"/>
        <v>0</v>
      </c>
    </row>
    <row r="261" spans="1:4" x14ac:dyDescent="0.2">
      <c r="A261" s="6" t="s">
        <v>1493</v>
      </c>
      <c r="B261" s="6">
        <v>2020</v>
      </c>
      <c r="C261" s="8"/>
      <c r="D261" s="9">
        <f t="shared" si="4"/>
        <v>0</v>
      </c>
    </row>
    <row r="262" spans="1:4" x14ac:dyDescent="0.2">
      <c r="A262" s="6" t="s">
        <v>1501</v>
      </c>
      <c r="B262" s="6">
        <v>2020</v>
      </c>
      <c r="C262" s="8"/>
      <c r="D262" s="9">
        <f t="shared" si="4"/>
        <v>0</v>
      </c>
    </row>
    <row r="263" spans="1:4" x14ac:dyDescent="0.2">
      <c r="A263" s="6" t="s">
        <v>1505</v>
      </c>
      <c r="B263" s="6">
        <v>2020</v>
      </c>
      <c r="C263" s="8"/>
      <c r="D263" s="9">
        <f t="shared" si="4"/>
        <v>0</v>
      </c>
    </row>
    <row r="264" spans="1:4" x14ac:dyDescent="0.2">
      <c r="A264" s="6" t="s">
        <v>1519</v>
      </c>
      <c r="B264" s="6">
        <v>2020</v>
      </c>
      <c r="C264" s="8"/>
      <c r="D264" s="9">
        <f t="shared" si="4"/>
        <v>0</v>
      </c>
    </row>
    <row r="265" spans="1:4" x14ac:dyDescent="0.2">
      <c r="A265" s="6" t="s">
        <v>1520</v>
      </c>
      <c r="B265" s="6">
        <v>2020</v>
      </c>
      <c r="C265" s="8"/>
      <c r="D265" s="9">
        <f t="shared" si="4"/>
        <v>0</v>
      </c>
    </row>
    <row r="266" spans="1:4" x14ac:dyDescent="0.2">
      <c r="A266" s="6" t="s">
        <v>1521</v>
      </c>
      <c r="B266" s="6">
        <v>2020</v>
      </c>
      <c r="C266" s="8"/>
      <c r="D266" s="9">
        <f t="shared" si="4"/>
        <v>0</v>
      </c>
    </row>
    <row r="267" spans="1:4" x14ac:dyDescent="0.2">
      <c r="A267" s="6" t="s">
        <v>1527</v>
      </c>
      <c r="B267" s="6">
        <v>2020</v>
      </c>
      <c r="C267" s="8"/>
      <c r="D267" s="9">
        <f t="shared" si="4"/>
        <v>0</v>
      </c>
    </row>
  </sheetData>
  <autoFilter ref="A1:D267" xr:uid="{BD3AFF60-8180-AA42-BD47-C74595622B93}">
    <sortState xmlns:xlrd2="http://schemas.microsoft.com/office/spreadsheetml/2017/richdata2" ref="A2:D267">
      <sortCondition descending="1" ref="C1:C26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C9E8-E042-AB40-9E68-DBC76ED94B01}">
  <dimension ref="A1:P70"/>
  <sheetViews>
    <sheetView workbookViewId="0">
      <selection activeCell="E19" sqref="E19"/>
    </sheetView>
  </sheetViews>
  <sheetFormatPr baseColWidth="10" defaultRowHeight="16" x14ac:dyDescent="0.2"/>
  <cols>
    <col min="1" max="1" width="22.5" customWidth="1"/>
    <col min="2" max="2" width="22.33203125" style="13" customWidth="1"/>
    <col min="4" max="4" width="22.33203125" style="13" customWidth="1"/>
    <col min="9" max="9" width="22.83203125" customWidth="1"/>
    <col min="10" max="10" width="12.5" bestFit="1" customWidth="1"/>
    <col min="11" max="11" width="11.1640625" bestFit="1" customWidth="1"/>
    <col min="12" max="12" width="14.5" customWidth="1"/>
    <col min="14" max="14" width="12.33203125" customWidth="1"/>
    <col min="15" max="15" width="15.1640625" customWidth="1"/>
  </cols>
  <sheetData>
    <row r="1" spans="1:16" ht="19" x14ac:dyDescent="0.25">
      <c r="A1" t="s">
        <v>0</v>
      </c>
      <c r="B1" s="12" t="s">
        <v>1557</v>
      </c>
      <c r="C1" s="11" t="s">
        <v>1532</v>
      </c>
      <c r="D1" s="12" t="s">
        <v>1557</v>
      </c>
      <c r="E1" s="11"/>
      <c r="F1" s="11"/>
      <c r="I1" s="14" t="s">
        <v>1571</v>
      </c>
      <c r="J1" s="14"/>
      <c r="K1" s="14"/>
      <c r="L1" s="14"/>
    </row>
    <row r="2" spans="1:16" x14ac:dyDescent="0.2">
      <c r="A2" t="s">
        <v>319</v>
      </c>
      <c r="B2" s="13">
        <f t="shared" ref="B2:B9" si="0">D2/1000000000</f>
        <v>20936.599999999999</v>
      </c>
      <c r="C2">
        <v>2020</v>
      </c>
      <c r="D2" s="13">
        <f>VLOOKUP(A2,'WorldBank_GDP Data'!A:C,3,0)</f>
        <v>20936600000000</v>
      </c>
      <c r="I2" t="s">
        <v>0</v>
      </c>
      <c r="J2" t="s">
        <v>1557</v>
      </c>
      <c r="K2" t="s">
        <v>1532</v>
      </c>
      <c r="L2" t="s">
        <v>1560</v>
      </c>
      <c r="M2" t="s">
        <v>1532</v>
      </c>
      <c r="N2" t="s">
        <v>1567</v>
      </c>
      <c r="O2" t="s">
        <v>1566</v>
      </c>
      <c r="P2" t="s">
        <v>1532</v>
      </c>
    </row>
    <row r="3" spans="1:16" x14ac:dyDescent="0.2">
      <c r="A3" t="s">
        <v>1311</v>
      </c>
      <c r="B3" s="13">
        <f t="shared" si="0"/>
        <v>14722.7306978901</v>
      </c>
      <c r="C3">
        <v>2020</v>
      </c>
      <c r="D3" s="13">
        <f>VLOOKUP(A3,'WorldBank_GDP Data'!A:C,3,0)</f>
        <v>14722730697890.1</v>
      </c>
      <c r="I3" t="s">
        <v>319</v>
      </c>
      <c r="J3" s="5">
        <v>20936.599999999999</v>
      </c>
      <c r="K3">
        <v>2020</v>
      </c>
      <c r="L3" s="5">
        <f>VLOOKUP(I3,'WorldBank_Per Capita Income'!A:B,2,0)</f>
        <v>55419.386414742068</v>
      </c>
      <c r="M3">
        <v>2019</v>
      </c>
      <c r="N3" s="19">
        <f>O3/1000000</f>
        <v>329.48412300000001</v>
      </c>
      <c r="O3">
        <v>329484123</v>
      </c>
      <c r="P3">
        <v>2020</v>
      </c>
    </row>
    <row r="4" spans="1:16" x14ac:dyDescent="0.2">
      <c r="A4" t="s">
        <v>1388</v>
      </c>
      <c r="B4" s="13">
        <f t="shared" si="0"/>
        <v>4975.4152415625194</v>
      </c>
      <c r="C4">
        <v>2020</v>
      </c>
      <c r="D4" s="13">
        <f>VLOOKUP(A4,'WorldBank_GDP Data'!A:C,3,0)</f>
        <v>4975415241562.5195</v>
      </c>
      <c r="I4" t="s">
        <v>1311</v>
      </c>
      <c r="J4" s="5">
        <v>14722.7306978901</v>
      </c>
      <c r="K4">
        <v>2020</v>
      </c>
      <c r="L4" s="5">
        <f>VLOOKUP(I4,'WorldBank_Per Capita Income'!A:B,2,0)</f>
        <v>8333.8768420931356</v>
      </c>
      <c r="M4">
        <v>2019</v>
      </c>
      <c r="N4" s="19">
        <f>O4/1000</f>
        <v>1410.9293600000001</v>
      </c>
      <c r="O4">
        <v>1410929.36</v>
      </c>
      <c r="P4">
        <v>2020</v>
      </c>
    </row>
    <row r="5" spans="1:16" x14ac:dyDescent="0.2">
      <c r="A5" t="s">
        <v>1325</v>
      </c>
      <c r="B5" s="13">
        <f t="shared" si="0"/>
        <v>3846.4139286537102</v>
      </c>
      <c r="C5">
        <v>2020</v>
      </c>
      <c r="D5" s="13">
        <f>VLOOKUP(A5,'WorldBank_GDP Data'!A:C,3,0)</f>
        <v>3846413928653.71</v>
      </c>
      <c r="I5" t="s">
        <v>1388</v>
      </c>
      <c r="J5" s="5">
        <v>4975.4152415625194</v>
      </c>
      <c r="K5">
        <v>2020</v>
      </c>
      <c r="L5" s="5">
        <f>VLOOKUP(I5,'WorldBank_Per Capita Income'!A:B,2,0)</f>
        <v>32481.50892008431</v>
      </c>
      <c r="M5">
        <v>2019</v>
      </c>
      <c r="N5" s="19">
        <f t="shared" ref="N5:N17" si="1">O5/1000000</f>
        <v>125.836021</v>
      </c>
      <c r="O5">
        <v>125836021</v>
      </c>
      <c r="P5">
        <v>2020</v>
      </c>
    </row>
    <row r="6" spans="1:16" x14ac:dyDescent="0.2">
      <c r="A6" t="s">
        <v>257</v>
      </c>
      <c r="B6" s="13">
        <f t="shared" si="0"/>
        <v>2707.7437771739101</v>
      </c>
      <c r="C6">
        <v>2020</v>
      </c>
      <c r="D6" s="13">
        <f>VLOOKUP(A6,'WorldBank_GDP Data'!A:C,3,0)</f>
        <v>2707743777173.9102</v>
      </c>
      <c r="I6" t="s">
        <v>1325</v>
      </c>
      <c r="J6" s="5">
        <v>3846.4139286537102</v>
      </c>
      <c r="K6">
        <v>2020</v>
      </c>
      <c r="L6" s="5">
        <f>VLOOKUP(I6,'WorldBank_Per Capita Income'!A:B,2,0)</f>
        <v>39093.19963265866</v>
      </c>
      <c r="M6">
        <v>2019</v>
      </c>
      <c r="N6" s="19">
        <f t="shared" si="1"/>
        <v>83.240525000000005</v>
      </c>
      <c r="O6">
        <v>83240525</v>
      </c>
      <c r="P6">
        <v>2020</v>
      </c>
    </row>
    <row r="7" spans="1:16" x14ac:dyDescent="0.2">
      <c r="A7" t="s">
        <v>1347</v>
      </c>
      <c r="B7" s="13">
        <f t="shared" si="0"/>
        <v>2630.3177314552599</v>
      </c>
      <c r="C7">
        <v>2020</v>
      </c>
      <c r="D7" s="13">
        <f>VLOOKUP(A7,'WorldBank_GDP Data'!A:C,3,0)</f>
        <v>2630317731455.2598</v>
      </c>
      <c r="I7" t="s">
        <v>257</v>
      </c>
      <c r="J7" s="5">
        <v>2707.7437771739101</v>
      </c>
      <c r="K7">
        <v>2020</v>
      </c>
      <c r="L7" s="5">
        <v>35834.964999999997</v>
      </c>
      <c r="M7">
        <v>2019</v>
      </c>
      <c r="N7" s="19">
        <f t="shared" si="1"/>
        <v>67.215293000000003</v>
      </c>
      <c r="O7">
        <v>67215293</v>
      </c>
      <c r="P7">
        <v>2020</v>
      </c>
    </row>
    <row r="8" spans="1:16" x14ac:dyDescent="0.2">
      <c r="A8" t="s">
        <v>1378</v>
      </c>
      <c r="B8" s="13">
        <f t="shared" si="0"/>
        <v>2622.9837320064503</v>
      </c>
      <c r="C8">
        <v>2020</v>
      </c>
      <c r="D8" s="13">
        <f>VLOOKUP(A8,'WorldBank_GDP Data'!A:C,3,0)</f>
        <v>2622983732006.4502</v>
      </c>
      <c r="I8" t="s">
        <v>1347</v>
      </c>
      <c r="J8" s="13">
        <v>2630.3177314552599</v>
      </c>
      <c r="K8">
        <v>2020</v>
      </c>
      <c r="L8">
        <v>33723.902989713024</v>
      </c>
      <c r="M8">
        <v>2019</v>
      </c>
      <c r="N8" s="19">
        <f t="shared" si="1"/>
        <v>67.391582</v>
      </c>
      <c r="O8">
        <v>67391582</v>
      </c>
      <c r="P8">
        <v>2020</v>
      </c>
    </row>
    <row r="9" spans="1:16" x14ac:dyDescent="0.2">
      <c r="A9" t="s">
        <v>1385</v>
      </c>
      <c r="B9" s="13">
        <f t="shared" si="0"/>
        <v>1886.4452683407101</v>
      </c>
      <c r="C9">
        <v>2020</v>
      </c>
      <c r="D9" s="13">
        <f>VLOOKUP(A9,'WorldBank_GDP Data'!A:C,3,0)</f>
        <v>1886445268340.71</v>
      </c>
      <c r="I9" t="s">
        <v>1378</v>
      </c>
      <c r="J9" s="13">
        <v>2622.9837320064503</v>
      </c>
      <c r="K9">
        <v>2020</v>
      </c>
      <c r="L9">
        <v>1821.9609208027152</v>
      </c>
      <c r="M9">
        <v>2019</v>
      </c>
      <c r="N9" s="19">
        <f>O9/1000</f>
        <v>1380.0043899999998</v>
      </c>
      <c r="O9">
        <v>1380004.39</v>
      </c>
      <c r="P9">
        <v>2020</v>
      </c>
    </row>
    <row r="10" spans="1:16" x14ac:dyDescent="0.2">
      <c r="A10" t="s">
        <v>1556</v>
      </c>
      <c r="B10" s="13">
        <v>1687</v>
      </c>
      <c r="C10">
        <v>2019</v>
      </c>
      <c r="D10" s="13" t="e">
        <f>VLOOKUP(A10,'WorldBank_GDP Data'!A:C,3,0)</f>
        <v>#N/A</v>
      </c>
      <c r="I10" t="s">
        <v>1385</v>
      </c>
      <c r="J10" s="13">
        <v>1886.4452683407101</v>
      </c>
      <c r="K10">
        <v>2020</v>
      </c>
      <c r="L10">
        <v>27895.074272571681</v>
      </c>
      <c r="M10">
        <v>2019</v>
      </c>
      <c r="N10" s="19">
        <f t="shared" si="1"/>
        <v>59.554023000000001</v>
      </c>
      <c r="O10">
        <v>59554023</v>
      </c>
      <c r="P10">
        <v>2020</v>
      </c>
    </row>
    <row r="11" spans="1:16" x14ac:dyDescent="0.2">
      <c r="A11" t="s">
        <v>1395</v>
      </c>
      <c r="B11" s="13">
        <v>1651</v>
      </c>
      <c r="C11">
        <v>2019</v>
      </c>
      <c r="D11" s="13">
        <f>VLOOKUP(A11,'WorldBank_GDP Data'!A:C,3,0)</f>
        <v>1630525005469.1101</v>
      </c>
      <c r="I11" t="s">
        <v>1556</v>
      </c>
      <c r="J11" s="13">
        <v>1687</v>
      </c>
      <c r="K11">
        <v>2019</v>
      </c>
      <c r="L11">
        <v>8940.2129472254692</v>
      </c>
      <c r="M11">
        <v>2019</v>
      </c>
      <c r="N11" s="19">
        <f t="shared" si="1"/>
        <v>144.10408000000001</v>
      </c>
      <c r="O11">
        <v>144104080</v>
      </c>
      <c r="P11">
        <v>2020</v>
      </c>
    </row>
    <row r="12" spans="1:16" x14ac:dyDescent="0.2">
      <c r="A12" t="s">
        <v>1306</v>
      </c>
      <c r="B12" s="13">
        <f t="shared" ref="B12:B22" si="2">D12/1000000000</f>
        <v>1644.03728648126</v>
      </c>
      <c r="C12">
        <v>2020</v>
      </c>
      <c r="D12" s="13">
        <f>VLOOKUP(A12,'WorldBank_GDP Data'!A:C,3,0)</f>
        <v>1644037286481.26</v>
      </c>
      <c r="I12" t="s">
        <v>1395</v>
      </c>
      <c r="J12">
        <v>1651</v>
      </c>
      <c r="K12">
        <v>2019</v>
      </c>
      <c r="L12">
        <v>25779.875889672643</v>
      </c>
      <c r="M12">
        <v>2019</v>
      </c>
      <c r="N12" s="19">
        <f t="shared" si="1"/>
        <v>51.780579000000003</v>
      </c>
      <c r="O12">
        <v>51780579</v>
      </c>
      <c r="P12">
        <v>2020</v>
      </c>
    </row>
    <row r="13" spans="1:16" x14ac:dyDescent="0.2">
      <c r="A13" t="s">
        <v>1300</v>
      </c>
      <c r="B13" s="13">
        <f t="shared" si="2"/>
        <v>1444.73325897165</v>
      </c>
      <c r="C13">
        <v>2020</v>
      </c>
      <c r="D13" s="13">
        <f>VLOOKUP(A13,'WorldBank_GDP Data'!A:C,3,0)</f>
        <v>1444733258971.6499</v>
      </c>
      <c r="I13" t="s">
        <v>1306</v>
      </c>
      <c r="J13">
        <v>1644.03728648126</v>
      </c>
      <c r="K13">
        <v>2020</v>
      </c>
      <c r="L13" s="2">
        <v>37829</v>
      </c>
      <c r="M13">
        <v>2019</v>
      </c>
      <c r="N13" s="19">
        <f t="shared" si="1"/>
        <v>38.005237999999999</v>
      </c>
      <c r="O13" s="2">
        <v>38005238</v>
      </c>
      <c r="P13">
        <v>2020</v>
      </c>
    </row>
    <row r="14" spans="1:16" x14ac:dyDescent="0.2">
      <c r="A14" t="s">
        <v>1284</v>
      </c>
      <c r="B14" s="13">
        <f t="shared" si="2"/>
        <v>1330.90092505698</v>
      </c>
      <c r="C14">
        <v>2020</v>
      </c>
      <c r="D14" s="13">
        <f>VLOOKUP(A14,'WorldBank_GDP Data'!A:C,3,0)</f>
        <v>1330900925056.98</v>
      </c>
      <c r="I14" t="s">
        <v>1300</v>
      </c>
      <c r="J14">
        <v>1444.73325897165</v>
      </c>
      <c r="K14">
        <v>2020</v>
      </c>
      <c r="L14" s="2">
        <v>7629</v>
      </c>
      <c r="M14">
        <v>2019</v>
      </c>
      <c r="N14" s="19">
        <f t="shared" si="1"/>
        <v>212.55940899999999</v>
      </c>
      <c r="O14" s="2">
        <v>212559409</v>
      </c>
      <c r="P14">
        <v>2020</v>
      </c>
    </row>
    <row r="15" spans="1:16" x14ac:dyDescent="0.2">
      <c r="A15" t="s">
        <v>1340</v>
      </c>
      <c r="B15" s="13">
        <f t="shared" si="2"/>
        <v>1281.4846400435802</v>
      </c>
      <c r="C15">
        <v>2020</v>
      </c>
      <c r="D15" s="13">
        <f>VLOOKUP(A15,'WorldBank_GDP Data'!A:C,3,0)</f>
        <v>1281484640043.5801</v>
      </c>
      <c r="I15" t="s">
        <v>1284</v>
      </c>
      <c r="J15">
        <v>1330.90092505698</v>
      </c>
      <c r="K15">
        <v>2020</v>
      </c>
      <c r="L15" s="2">
        <v>42151</v>
      </c>
      <c r="M15">
        <v>2019</v>
      </c>
      <c r="N15" s="19">
        <f t="shared" si="1"/>
        <v>25.687041000000001</v>
      </c>
      <c r="O15" s="2">
        <v>25687041</v>
      </c>
      <c r="P15">
        <v>2020</v>
      </c>
    </row>
    <row r="16" spans="1:16" x14ac:dyDescent="0.2">
      <c r="A16" t="s">
        <v>1422</v>
      </c>
      <c r="B16" s="13">
        <f t="shared" si="2"/>
        <v>1076.1633161749398</v>
      </c>
      <c r="C16">
        <v>2020</v>
      </c>
      <c r="D16" s="13">
        <f>VLOOKUP(A16,'WorldBank_GDP Data'!A:C,3,0)</f>
        <v>1076163316174.9399</v>
      </c>
      <c r="I16" t="s">
        <v>1340</v>
      </c>
      <c r="J16">
        <v>1281.4846400435802</v>
      </c>
      <c r="K16">
        <v>2020</v>
      </c>
      <c r="L16" s="2">
        <v>25055</v>
      </c>
      <c r="M16">
        <v>2019</v>
      </c>
      <c r="N16" s="19">
        <f t="shared" si="1"/>
        <v>47.351567000000003</v>
      </c>
      <c r="O16" s="2">
        <v>47351567</v>
      </c>
      <c r="P16">
        <v>2020</v>
      </c>
    </row>
    <row r="17" spans="1:16" x14ac:dyDescent="0.2">
      <c r="A17" t="s">
        <v>1375</v>
      </c>
      <c r="B17" s="13">
        <f t="shared" si="2"/>
        <v>1058.42383834514</v>
      </c>
      <c r="C17">
        <v>2020</v>
      </c>
      <c r="D17" s="13">
        <f>VLOOKUP(A17,'WorldBank_GDP Data'!A:C,3,0)</f>
        <v>1058423838345.14</v>
      </c>
      <c r="I17" t="s">
        <v>1422</v>
      </c>
      <c r="J17">
        <v>1076.1633161749398</v>
      </c>
      <c r="K17">
        <v>2020</v>
      </c>
      <c r="L17" s="2">
        <v>7750</v>
      </c>
      <c r="M17">
        <v>2019</v>
      </c>
      <c r="N17" s="19">
        <f t="shared" si="1"/>
        <v>128.93275299999999</v>
      </c>
      <c r="O17" s="2">
        <v>128932753</v>
      </c>
      <c r="P17">
        <v>2020</v>
      </c>
    </row>
    <row r="18" spans="1:16" x14ac:dyDescent="0.2">
      <c r="A18" t="s">
        <v>1444</v>
      </c>
      <c r="B18" s="13">
        <f t="shared" si="2"/>
        <v>913.86539578988595</v>
      </c>
      <c r="C18">
        <v>2020</v>
      </c>
      <c r="D18" s="13">
        <f>VLOOKUP(A18,'WorldBank_GDP Data'!A:C,3,0)</f>
        <v>913865395789.88599</v>
      </c>
    </row>
    <row r="19" spans="1:16" x14ac:dyDescent="0.2">
      <c r="A19" t="s">
        <v>1510</v>
      </c>
      <c r="B19" s="13">
        <f t="shared" si="2"/>
        <v>720.10121239411399</v>
      </c>
      <c r="C19">
        <v>2020</v>
      </c>
      <c r="D19" s="13">
        <f>VLOOKUP(A19,'WorldBank_GDP Data'!A:C,3,0)</f>
        <v>720101212394.11401</v>
      </c>
    </row>
    <row r="20" spans="1:16" x14ac:dyDescent="0.2">
      <c r="A20" t="s">
        <v>1489</v>
      </c>
      <c r="B20" s="13">
        <f t="shared" si="2"/>
        <v>541.06360433971497</v>
      </c>
      <c r="C20">
        <v>2020</v>
      </c>
      <c r="D20" s="13">
        <f>VLOOKUP(A20,'WorldBank_GDP Data'!A:C,3,0)</f>
        <v>541063604339.71503</v>
      </c>
    </row>
    <row r="21" spans="1:16" ht="19" x14ac:dyDescent="0.25">
      <c r="A21" t="s">
        <v>1288</v>
      </c>
      <c r="B21" s="13">
        <f t="shared" si="2"/>
        <v>515.33249962786101</v>
      </c>
      <c r="C21">
        <v>2020</v>
      </c>
      <c r="D21" s="13">
        <f>VLOOKUP(A21,'WorldBank_GDP Data'!A:C,3,0)</f>
        <v>515332499627.86102</v>
      </c>
      <c r="I21" s="14" t="s">
        <v>1559</v>
      </c>
      <c r="J21" s="17"/>
      <c r="K21" s="14"/>
      <c r="L21" s="14"/>
    </row>
    <row r="22" spans="1:16" x14ac:dyDescent="0.2">
      <c r="A22" t="s">
        <v>1442</v>
      </c>
      <c r="B22" s="13">
        <f t="shared" si="2"/>
        <v>432.29377626239801</v>
      </c>
      <c r="C22">
        <v>2020</v>
      </c>
      <c r="D22" s="13">
        <f>VLOOKUP(A22,'WorldBank_GDP Data'!A:C,3,0)</f>
        <v>432293776262.39801</v>
      </c>
      <c r="I22" t="s">
        <v>0</v>
      </c>
      <c r="J22" s="5" t="s">
        <v>1557</v>
      </c>
      <c r="K22" t="s">
        <v>1532</v>
      </c>
      <c r="L22" t="s">
        <v>1560</v>
      </c>
      <c r="M22" t="s">
        <v>1532</v>
      </c>
      <c r="N22" t="s">
        <v>1567</v>
      </c>
      <c r="O22" t="s">
        <v>1566</v>
      </c>
      <c r="P22" t="s">
        <v>1532</v>
      </c>
    </row>
    <row r="23" spans="1:16" x14ac:dyDescent="0.2">
      <c r="A23" t="s">
        <v>251</v>
      </c>
      <c r="B23" s="13">
        <v>417.21600000000001</v>
      </c>
      <c r="C23">
        <v>2019</v>
      </c>
      <c r="D23" s="13">
        <f>VLOOKUP(A23,'WorldBank_GDP Data'!A:C,3,0)</f>
        <v>0</v>
      </c>
      <c r="I23" t="s">
        <v>1297</v>
      </c>
      <c r="J23" s="5">
        <v>1.7636961189519</v>
      </c>
      <c r="K23">
        <v>2020</v>
      </c>
      <c r="L23" s="5">
        <f>VLOOKUP(I23,'WorldBank_Per Capita Income'!A:B,2,0)</f>
        <v>3549.7162061665781</v>
      </c>
      <c r="M23">
        <v>2020</v>
      </c>
      <c r="N23" s="5">
        <f>O23/1000000</f>
        <v>0.397621</v>
      </c>
      <c r="O23">
        <v>397621</v>
      </c>
      <c r="P23">
        <v>2020</v>
      </c>
    </row>
    <row r="24" spans="1:16" x14ac:dyDescent="0.2">
      <c r="A24" t="s">
        <v>1384</v>
      </c>
      <c r="B24" s="13">
        <f>D24/1000000000</f>
        <v>401.95376707280104</v>
      </c>
      <c r="C24">
        <v>2020</v>
      </c>
      <c r="D24" s="13">
        <f>VLOOKUP(A24,'WorldBank_GDP Data'!A:C,3,0)</f>
        <v>401953767072.80103</v>
      </c>
      <c r="I24" t="s">
        <v>1430</v>
      </c>
      <c r="J24" s="5">
        <v>5.5430000000000001</v>
      </c>
      <c r="K24">
        <v>2019</v>
      </c>
      <c r="L24" s="5">
        <f>VLOOKUP(I24,'WorldBank_Per Capita Income'!A:B,2,0)</f>
        <v>7628.6844826724036</v>
      </c>
      <c r="M24">
        <v>2020</v>
      </c>
      <c r="N24" s="5">
        <f t="shared" ref="N24:N27" si="3">O24/1000000</f>
        <v>0.62130600000000002</v>
      </c>
      <c r="O24">
        <v>621306</v>
      </c>
      <c r="P24">
        <v>2020</v>
      </c>
    </row>
    <row r="25" spans="1:16" x14ac:dyDescent="0.2">
      <c r="A25" t="s">
        <v>1280</v>
      </c>
      <c r="B25" s="13">
        <f>D25/1000000000</f>
        <v>383.06697765356</v>
      </c>
      <c r="C25">
        <v>2020</v>
      </c>
      <c r="D25" s="13">
        <f>VLOOKUP(A25,'WorldBank_GDP Data'!A:C,3,0)</f>
        <v>383066977653.56</v>
      </c>
      <c r="I25" t="s">
        <v>1434</v>
      </c>
      <c r="J25" s="5">
        <v>7.7785256429288303</v>
      </c>
      <c r="K25">
        <v>2020</v>
      </c>
      <c r="L25" s="5">
        <f>VLOOKUP(I25,'WorldBank_Per Capita Income'!A:B,2,0)</f>
        <v>1408.7176917778936</v>
      </c>
      <c r="M25">
        <v>2020</v>
      </c>
      <c r="N25" s="5">
        <f t="shared" si="3"/>
        <v>4.6496599999999999</v>
      </c>
      <c r="O25">
        <v>4649660</v>
      </c>
      <c r="P25">
        <v>2020</v>
      </c>
    </row>
    <row r="26" spans="1:16" x14ac:dyDescent="0.2">
      <c r="A26" t="s">
        <v>1437</v>
      </c>
      <c r="B26" s="13">
        <v>365.27600000000001</v>
      </c>
      <c r="C26">
        <v>2019</v>
      </c>
      <c r="D26" s="13">
        <f>VLOOKUP(A26,'WorldBank_GDP Data'!A:C,3,0)</f>
        <v>336664444247.04199</v>
      </c>
      <c r="I26" t="s">
        <v>1495</v>
      </c>
      <c r="J26" s="5">
        <v>10.0931185702918</v>
      </c>
      <c r="K26">
        <v>2020</v>
      </c>
      <c r="L26" s="5">
        <f>VLOOKUP(I26,'WorldBank_Per Capita Income'!A:B,2,0)</f>
        <v>524.17526975667215</v>
      </c>
      <c r="M26">
        <v>2020</v>
      </c>
      <c r="N26" s="5">
        <f t="shared" si="3"/>
        <v>16.425858999999999</v>
      </c>
      <c r="O26">
        <v>16425859</v>
      </c>
      <c r="P26">
        <v>2020</v>
      </c>
    </row>
    <row r="27" spans="1:16" x14ac:dyDescent="0.2">
      <c r="A27" t="s">
        <v>258</v>
      </c>
      <c r="B27" s="13">
        <v>363.01600000000002</v>
      </c>
      <c r="C27">
        <v>2017</v>
      </c>
      <c r="D27" s="13" t="e">
        <f>VLOOKUP(A27,'WorldBank_GDP Data'!A:C,3,0)</f>
        <v>#N/A</v>
      </c>
      <c r="I27" t="s">
        <v>252</v>
      </c>
      <c r="J27" s="18">
        <v>12.75</v>
      </c>
      <c r="K27">
        <v>2019</v>
      </c>
      <c r="L27" s="5">
        <v>658.03800000000001</v>
      </c>
      <c r="M27">
        <v>2019</v>
      </c>
      <c r="N27" s="5">
        <f t="shared" si="3"/>
        <v>5.5180920000000002</v>
      </c>
      <c r="O27" s="2">
        <v>5518092</v>
      </c>
      <c r="P27">
        <v>2020</v>
      </c>
    </row>
    <row r="28" spans="1:16" x14ac:dyDescent="0.2">
      <c r="A28" t="s">
        <v>1454</v>
      </c>
      <c r="B28" s="13">
        <f>D28/1000000000</f>
        <v>361.48935434999999</v>
      </c>
      <c r="C28">
        <v>2020</v>
      </c>
      <c r="D28" s="13">
        <f>VLOOKUP(A28,'WorldBank_GDP Data'!A:C,3,0)</f>
        <v>361489354350</v>
      </c>
    </row>
    <row r="29" spans="1:16" x14ac:dyDescent="0.2">
      <c r="A29" t="s">
        <v>1475</v>
      </c>
      <c r="B29" s="13">
        <f>D29/1000000000</f>
        <v>339.99847792998497</v>
      </c>
      <c r="C29">
        <v>2020</v>
      </c>
      <c r="D29" s="13">
        <f>VLOOKUP(A29,'WorldBank_GDP Data'!A:C,3,0)</f>
        <v>339998477929.98499</v>
      </c>
    </row>
    <row r="30" spans="1:16" x14ac:dyDescent="0.2">
      <c r="A30" t="s">
        <v>1316</v>
      </c>
      <c r="B30" s="13">
        <f>D30/1000000000</f>
        <v>271.34689662641802</v>
      </c>
      <c r="C30">
        <v>2020</v>
      </c>
      <c r="D30" s="13">
        <f>VLOOKUP(A30,'WorldBank_GDP Data'!A:C,3,0)</f>
        <v>271346896626.418</v>
      </c>
    </row>
    <row r="31" spans="1:16" x14ac:dyDescent="0.2">
      <c r="A31" t="s">
        <v>1451</v>
      </c>
      <c r="B31" s="13">
        <f>D31/1000000000</f>
        <v>263.68655268620802</v>
      </c>
      <c r="C31">
        <v>2020</v>
      </c>
      <c r="D31" s="13">
        <f>VLOOKUP(A31,'WorldBank_GDP Data'!A:C,3,0)</f>
        <v>263686552686.20801</v>
      </c>
    </row>
    <row r="32" spans="1:16" x14ac:dyDescent="0.2">
      <c r="A32" t="s">
        <v>1555</v>
      </c>
      <c r="B32" s="13">
        <v>258.245</v>
      </c>
      <c r="C32">
        <v>2019</v>
      </c>
      <c r="D32" s="13" t="e">
        <f>VLOOKUP(A32,'WorldBank_GDP Data'!A:C,3,0)</f>
        <v>#N/A</v>
      </c>
    </row>
    <row r="33" spans="1:4" x14ac:dyDescent="0.2">
      <c r="A33" t="s">
        <v>1310</v>
      </c>
      <c r="B33" s="13">
        <f>D33/1000000000</f>
        <v>252.94002304601099</v>
      </c>
      <c r="C33">
        <v>2020</v>
      </c>
      <c r="D33" s="13">
        <f>VLOOKUP(A33,'WorldBank_GDP Data'!A:C,3,0)</f>
        <v>252940023046.01099</v>
      </c>
    </row>
    <row r="34" spans="1:4" x14ac:dyDescent="0.2">
      <c r="A34" t="s">
        <v>256</v>
      </c>
      <c r="B34" s="13">
        <f>D34/1000000000</f>
        <v>245.34948998826002</v>
      </c>
      <c r="C34">
        <v>2020</v>
      </c>
      <c r="D34" s="13">
        <f>VLOOKUP(A34,'WorldBank_GDP Data'!A:C,3,0)</f>
        <v>245349489988.26001</v>
      </c>
    </row>
    <row r="35" spans="1:4" x14ac:dyDescent="0.2">
      <c r="A35" t="s">
        <v>1453</v>
      </c>
      <c r="B35" s="13">
        <v>228.471</v>
      </c>
      <c r="C35">
        <v>2019</v>
      </c>
      <c r="D35" s="13">
        <f>VLOOKUP(A35,'WorldBank_GDP Data'!A:C,3,0)</f>
        <v>202014363787.233</v>
      </c>
    </row>
    <row r="36" spans="1:4" x14ac:dyDescent="0.2">
      <c r="A36" t="s">
        <v>1514</v>
      </c>
      <c r="B36" s="13">
        <f t="shared" ref="B36:B43" si="4">D36/1000000000</f>
        <v>155.58200871742599</v>
      </c>
      <c r="C36">
        <v>2020</v>
      </c>
      <c r="D36" s="13">
        <f>VLOOKUP(A36,'WorldBank_GDP Data'!A:C,3,0)</f>
        <v>155582008717.42599</v>
      </c>
    </row>
    <row r="37" spans="1:4" x14ac:dyDescent="0.2">
      <c r="A37" t="s">
        <v>1467</v>
      </c>
      <c r="B37" s="13">
        <f t="shared" si="4"/>
        <v>146.373588866511</v>
      </c>
      <c r="C37">
        <v>2020</v>
      </c>
      <c r="D37" s="13">
        <f>VLOOKUP(A37,'WorldBank_GDP Data'!A:C,3,0)</f>
        <v>146373588866.51099</v>
      </c>
    </row>
    <row r="38" spans="1:4" x14ac:dyDescent="0.2">
      <c r="A38" t="s">
        <v>1416</v>
      </c>
      <c r="B38" s="13">
        <f t="shared" si="4"/>
        <v>112.87059169404401</v>
      </c>
      <c r="C38">
        <v>2020</v>
      </c>
      <c r="D38" s="13">
        <f>VLOOKUP(A38,'WorldBank_GDP Data'!A:C,3,0)</f>
        <v>112870591694.04401</v>
      </c>
    </row>
    <row r="39" spans="1:4" x14ac:dyDescent="0.2">
      <c r="A39" t="s">
        <v>1390</v>
      </c>
      <c r="B39" s="13">
        <f t="shared" si="4"/>
        <v>98.842939649114896</v>
      </c>
      <c r="C39">
        <v>2020</v>
      </c>
      <c r="D39" s="13">
        <f>VLOOKUP(A39,'WorldBank_GDP Data'!A:C,3,0)</f>
        <v>98842939649.114899</v>
      </c>
    </row>
    <row r="40" spans="1:4" x14ac:dyDescent="0.2">
      <c r="A40" t="s">
        <v>1336</v>
      </c>
      <c r="B40" s="13">
        <f t="shared" si="4"/>
        <v>98.808009999999996</v>
      </c>
      <c r="C40">
        <v>2020</v>
      </c>
      <c r="D40" s="13">
        <f>VLOOKUP(A40,'WorldBank_GDP Data'!A:C,3,0)</f>
        <v>98808010000</v>
      </c>
    </row>
    <row r="41" spans="1:4" x14ac:dyDescent="0.2">
      <c r="A41" t="s">
        <v>320</v>
      </c>
      <c r="B41" s="13">
        <f t="shared" si="4"/>
        <v>80.706600228649904</v>
      </c>
      <c r="C41">
        <v>2020</v>
      </c>
      <c r="D41" s="13">
        <f>VLOOKUP(A41,'WorldBank_GDP Data'!A:C,3,0)</f>
        <v>80706600228.649902</v>
      </c>
    </row>
    <row r="42" spans="1:4" x14ac:dyDescent="0.2">
      <c r="A42" t="s">
        <v>1329</v>
      </c>
      <c r="B42" s="13">
        <f t="shared" si="4"/>
        <v>78.844702329078501</v>
      </c>
      <c r="C42">
        <v>2020</v>
      </c>
      <c r="D42" s="13">
        <f>VLOOKUP(A42,'WorldBank_GDP Data'!A:C,3,0)</f>
        <v>78844702329.078506</v>
      </c>
    </row>
    <row r="43" spans="1:4" x14ac:dyDescent="0.2">
      <c r="A43" t="s">
        <v>1361</v>
      </c>
      <c r="B43" s="13">
        <f t="shared" si="4"/>
        <v>77.60463217058529</v>
      </c>
      <c r="C43">
        <v>2020</v>
      </c>
      <c r="D43" s="13">
        <f>VLOOKUP(A43,'WorldBank_GDP Data'!A:C,3,0)</f>
        <v>77604632170.585297</v>
      </c>
    </row>
    <row r="44" spans="1:4" x14ac:dyDescent="0.2">
      <c r="A44" t="s">
        <v>1292</v>
      </c>
      <c r="B44" s="13">
        <v>68.915000000000006</v>
      </c>
      <c r="C44">
        <v>2019</v>
      </c>
      <c r="D44" s="13">
        <f>VLOOKUP(A44,'WorldBank_GDP Data'!A:C,3,0)</f>
        <v>69105101089.553101</v>
      </c>
    </row>
    <row r="45" spans="1:4" x14ac:dyDescent="0.2">
      <c r="A45" t="s">
        <v>1296</v>
      </c>
      <c r="B45" s="13">
        <f>D45/1000000000</f>
        <v>60.258239055582898</v>
      </c>
      <c r="C45">
        <v>2020</v>
      </c>
      <c r="D45" s="13">
        <f>VLOOKUP(A45,'WorldBank_GDP Data'!A:C,3,0)</f>
        <v>60258239055.582901</v>
      </c>
    </row>
    <row r="46" spans="1:4" x14ac:dyDescent="0.2">
      <c r="A46" t="s">
        <v>255</v>
      </c>
      <c r="B46" s="13">
        <v>58.539000000000001</v>
      </c>
      <c r="C46">
        <v>2019</v>
      </c>
      <c r="D46" s="13" t="e">
        <f>VLOOKUP(A46,'WorldBank_GDP Data'!A:C,3,0)</f>
        <v>#N/A</v>
      </c>
    </row>
    <row r="47" spans="1:4" x14ac:dyDescent="0.2">
      <c r="A47" t="s">
        <v>1480</v>
      </c>
      <c r="B47" s="13">
        <f>D47/1000000000</f>
        <v>52.960134078688796</v>
      </c>
      <c r="C47">
        <v>2020</v>
      </c>
      <c r="D47" s="13">
        <f>VLOOKUP(A47,'WorldBank_GDP Data'!A:C,3,0)</f>
        <v>52960134078.688797</v>
      </c>
    </row>
    <row r="48" spans="1:4" x14ac:dyDescent="0.2">
      <c r="A48" t="s">
        <v>1452</v>
      </c>
      <c r="B48" s="13">
        <f>D48/1000000000</f>
        <v>52.938099999999999</v>
      </c>
      <c r="C48">
        <v>2020</v>
      </c>
      <c r="D48" s="13">
        <f>VLOOKUP(A48,'WorldBank_GDP Data'!A:C,3,0)</f>
        <v>52938100000</v>
      </c>
    </row>
    <row r="49" spans="1:4" x14ac:dyDescent="0.2">
      <c r="A49" t="s">
        <v>1387</v>
      </c>
      <c r="B49" s="13">
        <f>D49/1000000000</f>
        <v>43.697659275313697</v>
      </c>
      <c r="C49">
        <v>2020</v>
      </c>
      <c r="D49" s="13">
        <f>VLOOKUP(A49,'WorldBank_GDP Data'!A:C,3,0)</f>
        <v>43697659275.313698</v>
      </c>
    </row>
    <row r="50" spans="1:4" x14ac:dyDescent="0.2">
      <c r="A50" t="s">
        <v>1286</v>
      </c>
      <c r="B50" s="13">
        <f>D50/1000000000</f>
        <v>42.6071764705882</v>
      </c>
      <c r="C50">
        <v>2020</v>
      </c>
      <c r="D50" s="13">
        <f>VLOOKUP(A50,'WorldBank_GDP Data'!A:C,3,0)</f>
        <v>42607176470.588203</v>
      </c>
    </row>
    <row r="51" spans="1:4" x14ac:dyDescent="0.2">
      <c r="A51" t="s">
        <v>1509</v>
      </c>
      <c r="B51" s="13">
        <f>D51/1000000000</f>
        <v>39.235672868272204</v>
      </c>
      <c r="C51">
        <v>2020</v>
      </c>
      <c r="D51" s="13">
        <f>VLOOKUP(A51,'WorldBank_GDP Data'!A:C,3,0)</f>
        <v>39235672868.272202</v>
      </c>
    </row>
    <row r="52" spans="1:4" x14ac:dyDescent="0.2">
      <c r="A52" t="s">
        <v>1293</v>
      </c>
      <c r="B52" s="13">
        <v>38.652999999999999</v>
      </c>
      <c r="C52">
        <v>2019</v>
      </c>
      <c r="D52" s="13">
        <f>VLOOKUP(A52,'WorldBank_GDP Data'!A:C,3,0)</f>
        <v>0</v>
      </c>
    </row>
    <row r="53" spans="1:4" x14ac:dyDescent="0.2">
      <c r="A53" t="s">
        <v>1462</v>
      </c>
      <c r="B53" s="13">
        <f>D53/1000000000</f>
        <v>35.304238230113199</v>
      </c>
      <c r="C53">
        <v>2020</v>
      </c>
      <c r="D53" s="13">
        <f>VLOOKUP(A53,'WorldBank_GDP Data'!A:C,3,0)</f>
        <v>35304238230.113197</v>
      </c>
    </row>
    <row r="54" spans="1:4" x14ac:dyDescent="0.2">
      <c r="A54" t="s">
        <v>2</v>
      </c>
      <c r="B54" s="13">
        <f>D54/1000000000</f>
        <v>33.657175561328998</v>
      </c>
      <c r="C54">
        <v>2020</v>
      </c>
      <c r="D54" s="13">
        <f>VLOOKUP(A54,'WorldBank_GDP Data'!A:C,3,0)</f>
        <v>33657175561.328999</v>
      </c>
    </row>
    <row r="55" spans="1:4" x14ac:dyDescent="0.2">
      <c r="A55" t="s">
        <v>1399</v>
      </c>
      <c r="B55" s="13">
        <f>D55/1000000000</f>
        <v>33.383246857580005</v>
      </c>
      <c r="C55">
        <v>2020</v>
      </c>
      <c r="D55" s="13">
        <f>VLOOKUP(A55,'WorldBank_GDP Data'!A:C,3,0)</f>
        <v>33383246857.580002</v>
      </c>
    </row>
    <row r="56" spans="1:4" x14ac:dyDescent="0.2">
      <c r="A56" t="s">
        <v>1324</v>
      </c>
      <c r="B56" s="13">
        <v>25.757999999999999</v>
      </c>
      <c r="C56">
        <v>2020</v>
      </c>
      <c r="D56" s="13">
        <f>VLOOKUP(A56,'WorldBank_GDP Data'!A:C,3,0)</f>
        <v>23804340376.927502</v>
      </c>
    </row>
    <row r="57" spans="1:4" x14ac:dyDescent="0.2">
      <c r="A57" t="s">
        <v>254</v>
      </c>
      <c r="B57" s="13">
        <f>D57/1000000000</f>
        <v>24.638719999999999</v>
      </c>
      <c r="C57">
        <v>2020</v>
      </c>
      <c r="D57" s="13">
        <f>VLOOKUP(A57,'WorldBank_GDP Data'!A:C,3,0)</f>
        <v>24638720000</v>
      </c>
    </row>
    <row r="58" spans="1:4" x14ac:dyDescent="0.2">
      <c r="A58" t="s">
        <v>1366</v>
      </c>
      <c r="B58" s="13">
        <f>D58/1000000000</f>
        <v>23.827840809701399</v>
      </c>
      <c r="C58">
        <v>2020</v>
      </c>
      <c r="D58" s="13">
        <f>VLOOKUP(A58,'WorldBank_GDP Data'!A:C,3,0)</f>
        <v>23827840809.701401</v>
      </c>
    </row>
    <row r="59" spans="1:4" x14ac:dyDescent="0.2">
      <c r="A59" t="s">
        <v>1351</v>
      </c>
      <c r="B59" s="13">
        <v>17.477</v>
      </c>
      <c r="C59">
        <v>2019</v>
      </c>
      <c r="D59" s="13">
        <f>VLOOKUP(A59,'WorldBank_GDP Data'!A:C,3,0)</f>
        <v>15891688903.184299</v>
      </c>
    </row>
    <row r="60" spans="1:4" x14ac:dyDescent="0.2">
      <c r="A60" t="s">
        <v>1350</v>
      </c>
      <c r="B60" s="13">
        <f>D60/1000000000</f>
        <v>15.593181270913499</v>
      </c>
      <c r="C60">
        <v>2020</v>
      </c>
      <c r="D60" s="13">
        <f>VLOOKUP(A60,'WorldBank_GDP Data'!A:C,3,0)</f>
        <v>15593181270.9135</v>
      </c>
    </row>
    <row r="61" spans="1:4" x14ac:dyDescent="0.2">
      <c r="A61" t="s">
        <v>1433</v>
      </c>
      <c r="B61" s="13">
        <v>15.385</v>
      </c>
      <c r="C61">
        <v>2019</v>
      </c>
      <c r="D61" s="13">
        <f>VLOOKUP(A61,'WorldBank_GDP Data'!A:C,3,0)</f>
        <v>14021421105.907801</v>
      </c>
    </row>
    <row r="62" spans="1:4" x14ac:dyDescent="0.2">
      <c r="A62" t="s">
        <v>1427</v>
      </c>
      <c r="B62" s="13">
        <f>D62/1000000000</f>
        <v>14.647384607604</v>
      </c>
      <c r="C62">
        <v>2020</v>
      </c>
      <c r="D62" s="13">
        <f>VLOOKUP(A62,'WorldBank_GDP Data'!A:C,3,0)</f>
        <v>14647384607.604</v>
      </c>
    </row>
    <row r="63" spans="1:4" x14ac:dyDescent="0.2">
      <c r="A63" t="s">
        <v>1369</v>
      </c>
      <c r="B63" s="13">
        <f>D63/1000000000</f>
        <v>13.417997065109899</v>
      </c>
      <c r="C63">
        <v>2020</v>
      </c>
      <c r="D63" s="13">
        <f>VLOOKUP(A63,'WorldBank_GDP Data'!A:C,3,0)</f>
        <v>13417997065.1099</v>
      </c>
    </row>
    <row r="64" spans="1:4" x14ac:dyDescent="0.2">
      <c r="A64" t="s">
        <v>1431</v>
      </c>
      <c r="B64" s="13">
        <f>D64/1000000000</f>
        <v>13.137128659479</v>
      </c>
      <c r="C64">
        <v>2020</v>
      </c>
      <c r="D64" s="13">
        <f>VLOOKUP(A64,'WorldBank_GDP Data'!A:C,3,0)</f>
        <v>13137128659.479</v>
      </c>
    </row>
    <row r="65" spans="1:4" x14ac:dyDescent="0.2">
      <c r="A65" t="s">
        <v>252</v>
      </c>
      <c r="B65" s="13">
        <v>12.75</v>
      </c>
      <c r="C65">
        <v>2019</v>
      </c>
      <c r="D65" s="13" t="e">
        <f>VLOOKUP(A65,'WorldBank_GDP Data'!A:C,3,0)</f>
        <v>#N/A</v>
      </c>
    </row>
    <row r="66" spans="1:4" x14ac:dyDescent="0.2">
      <c r="A66" t="s">
        <v>1495</v>
      </c>
      <c r="B66" s="13">
        <f>D66/1000000000</f>
        <v>10.0931185702918</v>
      </c>
      <c r="C66">
        <v>2020</v>
      </c>
      <c r="D66" s="13">
        <f>VLOOKUP(A66,'WorldBank_GDP Data'!A:C,3,0)</f>
        <v>10093118570.2918</v>
      </c>
    </row>
    <row r="67" spans="1:4" x14ac:dyDescent="0.2">
      <c r="A67" t="s">
        <v>1434</v>
      </c>
      <c r="B67" s="13">
        <f>D67/1000000000</f>
        <v>7.7785256429288303</v>
      </c>
      <c r="C67">
        <v>2020</v>
      </c>
      <c r="D67" s="13">
        <f>VLOOKUP(A67,'WorldBank_GDP Data'!A:C,3,0)</f>
        <v>7778525642.9288301</v>
      </c>
    </row>
    <row r="68" spans="1:4" x14ac:dyDescent="0.2">
      <c r="A68" t="s">
        <v>1417</v>
      </c>
      <c r="B68" s="13">
        <v>7.4240000000000004</v>
      </c>
      <c r="C68">
        <v>2019</v>
      </c>
      <c r="D68" s="13">
        <f>VLOOKUP(A68,'WorldBank_GDP Data'!A:C,3,0)</f>
        <v>0</v>
      </c>
    </row>
    <row r="69" spans="1:4" x14ac:dyDescent="0.2">
      <c r="A69" t="s">
        <v>1430</v>
      </c>
      <c r="B69" s="13">
        <v>5.5430000000000001</v>
      </c>
      <c r="C69">
        <v>2019</v>
      </c>
      <c r="D69" s="13">
        <f>VLOOKUP(A69,'WorldBank_GDP Data'!A:C,3,0)</f>
        <v>4778582336.1823397</v>
      </c>
    </row>
    <row r="70" spans="1:4" x14ac:dyDescent="0.2">
      <c r="A70" t="s">
        <v>1297</v>
      </c>
      <c r="B70" s="13">
        <f>D70/1000000000</f>
        <v>1.7636961189519</v>
      </c>
      <c r="C70">
        <v>2020</v>
      </c>
      <c r="D70" s="13">
        <f>VLOOKUP(A70,'WorldBank_GDP Data'!A:C,3,0)</f>
        <v>1763696118.9519</v>
      </c>
    </row>
  </sheetData>
  <autoFilter ref="A1:D70" xr:uid="{39E3C9E8-E042-AB40-9E68-DBC76ED94B01}">
    <sortState xmlns:xlrd2="http://schemas.microsoft.com/office/spreadsheetml/2017/richdata2" ref="A2:D70">
      <sortCondition descending="1" ref="B1:B70"/>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044E3-23EB-1346-B749-6E0675274FB8}">
  <dimension ref="A1:B267"/>
  <sheetViews>
    <sheetView workbookViewId="0">
      <selection activeCell="F35" sqref="F35"/>
    </sheetView>
  </sheetViews>
  <sheetFormatPr baseColWidth="10" defaultRowHeight="16" x14ac:dyDescent="0.2"/>
  <cols>
    <col min="1" max="1" width="44" bestFit="1" customWidth="1"/>
    <col min="2" max="2" width="16" bestFit="1" customWidth="1"/>
  </cols>
  <sheetData>
    <row r="1" spans="1:2" x14ac:dyDescent="0.2">
      <c r="A1" t="s">
        <v>1270</v>
      </c>
      <c r="B1" s="16" t="s">
        <v>1561</v>
      </c>
    </row>
    <row r="2" spans="1:2" x14ac:dyDescent="0.2">
      <c r="A2" t="s">
        <v>1271</v>
      </c>
    </row>
    <row r="3" spans="1:2" x14ac:dyDescent="0.2">
      <c r="A3" t="s">
        <v>1273</v>
      </c>
      <c r="B3">
        <v>1198.2735179690055</v>
      </c>
    </row>
    <row r="4" spans="1:2" x14ac:dyDescent="0.2">
      <c r="A4" t="s">
        <v>1274</v>
      </c>
      <c r="B4">
        <v>490.23231424709434</v>
      </c>
    </row>
    <row r="5" spans="1:2" x14ac:dyDescent="0.2">
      <c r="A5" t="s">
        <v>1275</v>
      </c>
      <c r="B5">
        <v>1424.4799680349877</v>
      </c>
    </row>
    <row r="6" spans="1:2" x14ac:dyDescent="0.2">
      <c r="A6" t="s">
        <v>1276</v>
      </c>
      <c r="B6">
        <v>1700.3184606571174</v>
      </c>
    </row>
    <row r="7" spans="1:2" x14ac:dyDescent="0.2">
      <c r="A7" t="s">
        <v>1277</v>
      </c>
      <c r="B7">
        <v>4319.4876387935146</v>
      </c>
    </row>
    <row r="8" spans="1:2" x14ac:dyDescent="0.2">
      <c r="A8" t="s">
        <v>1278</v>
      </c>
    </row>
    <row r="9" spans="1:2" x14ac:dyDescent="0.2">
      <c r="A9" t="s">
        <v>1279</v>
      </c>
      <c r="B9">
        <v>5378.721447385481</v>
      </c>
    </row>
    <row r="10" spans="1:2" x14ac:dyDescent="0.2">
      <c r="A10" t="s">
        <v>251</v>
      </c>
      <c r="B10">
        <v>39305.77962975033</v>
      </c>
    </row>
    <row r="11" spans="1:2" x14ac:dyDescent="0.2">
      <c r="A11" t="s">
        <v>1280</v>
      </c>
      <c r="B11">
        <v>8160.5720286884725</v>
      </c>
    </row>
    <row r="12" spans="1:2" x14ac:dyDescent="0.2">
      <c r="A12" t="s">
        <v>1281</v>
      </c>
      <c r="B12">
        <v>4024.1385582778739</v>
      </c>
    </row>
    <row r="13" spans="1:2" x14ac:dyDescent="0.2">
      <c r="A13" t="s">
        <v>1282</v>
      </c>
    </row>
    <row r="14" spans="1:2" x14ac:dyDescent="0.2">
      <c r="A14" t="s">
        <v>1283</v>
      </c>
    </row>
    <row r="15" spans="1:2" x14ac:dyDescent="0.2">
      <c r="A15" t="s">
        <v>1284</v>
      </c>
      <c r="B15">
        <v>42151.086375314815</v>
      </c>
    </row>
    <row r="16" spans="1:2" x14ac:dyDescent="0.2">
      <c r="A16" t="s">
        <v>1285</v>
      </c>
      <c r="B16">
        <v>41179.548928861295</v>
      </c>
    </row>
    <row r="17" spans="1:2" x14ac:dyDescent="0.2">
      <c r="A17" t="s">
        <v>1286</v>
      </c>
      <c r="B17">
        <v>3501.6503558047393</v>
      </c>
    </row>
    <row r="18" spans="1:2" x14ac:dyDescent="0.2">
      <c r="A18" t="s">
        <v>1287</v>
      </c>
      <c r="B18">
        <v>199.88772761233025</v>
      </c>
    </row>
    <row r="19" spans="1:2" x14ac:dyDescent="0.2">
      <c r="A19" t="s">
        <v>1288</v>
      </c>
      <c r="B19">
        <v>38208.449201676907</v>
      </c>
    </row>
    <row r="20" spans="1:2" x14ac:dyDescent="0.2">
      <c r="A20" t="s">
        <v>1289</v>
      </c>
      <c r="B20">
        <v>1058.616792386819</v>
      </c>
    </row>
    <row r="21" spans="1:2" x14ac:dyDescent="0.2">
      <c r="A21" t="s">
        <v>1290</v>
      </c>
      <c r="B21">
        <v>672.7306601971726</v>
      </c>
    </row>
    <row r="22" spans="1:2" x14ac:dyDescent="0.2">
      <c r="A22" t="s">
        <v>1291</v>
      </c>
      <c r="B22">
        <v>1777.2762950126587</v>
      </c>
    </row>
    <row r="23" spans="1:2" x14ac:dyDescent="0.2">
      <c r="A23" t="s">
        <v>1292</v>
      </c>
      <c r="B23">
        <v>8260.457339841947</v>
      </c>
    </row>
    <row r="24" spans="1:2" x14ac:dyDescent="0.2">
      <c r="A24" t="s">
        <v>1293</v>
      </c>
      <c r="B24">
        <v>19490.591785467084</v>
      </c>
    </row>
    <row r="25" spans="1:2" x14ac:dyDescent="0.2">
      <c r="A25" t="s">
        <v>1294</v>
      </c>
      <c r="B25">
        <v>31439.336110222957</v>
      </c>
    </row>
    <row r="26" spans="1:2" x14ac:dyDescent="0.2">
      <c r="A26" t="s">
        <v>1295</v>
      </c>
      <c r="B26">
        <v>5113.4474554282679</v>
      </c>
    </row>
    <row r="27" spans="1:2" x14ac:dyDescent="0.2">
      <c r="A27" t="s">
        <v>1296</v>
      </c>
      <c r="B27">
        <v>5282.8736421728354</v>
      </c>
    </row>
    <row r="28" spans="1:2" x14ac:dyDescent="0.2">
      <c r="A28" t="s">
        <v>1297</v>
      </c>
      <c r="B28">
        <v>3549.7162061665781</v>
      </c>
    </row>
    <row r="29" spans="1:2" x14ac:dyDescent="0.2">
      <c r="A29" t="s">
        <v>1298</v>
      </c>
    </row>
    <row r="30" spans="1:2" x14ac:dyDescent="0.2">
      <c r="A30" t="s">
        <v>1299</v>
      </c>
      <c r="B30">
        <v>2986.5698110390754</v>
      </c>
    </row>
    <row r="31" spans="1:2" x14ac:dyDescent="0.2">
      <c r="A31" t="s">
        <v>1300</v>
      </c>
      <c r="B31">
        <v>7628.8284496861615</v>
      </c>
    </row>
    <row r="32" spans="1:2" x14ac:dyDescent="0.2">
      <c r="A32" t="s">
        <v>1301</v>
      </c>
      <c r="B32">
        <v>15641.526745333336</v>
      </c>
    </row>
    <row r="33" spans="1:2" x14ac:dyDescent="0.2">
      <c r="A33" t="s">
        <v>1302</v>
      </c>
      <c r="B33">
        <v>24693.87531985548</v>
      </c>
    </row>
    <row r="34" spans="1:2" x14ac:dyDescent="0.2">
      <c r="A34" t="s">
        <v>1303</v>
      </c>
      <c r="B34">
        <v>2719.8316937983786</v>
      </c>
    </row>
    <row r="35" spans="1:2" x14ac:dyDescent="0.2">
      <c r="A35" t="s">
        <v>1304</v>
      </c>
      <c r="B35">
        <v>5617.6846480521144</v>
      </c>
    </row>
    <row r="36" spans="1:2" x14ac:dyDescent="0.2">
      <c r="A36" t="s">
        <v>1305</v>
      </c>
      <c r="B36">
        <v>404.48031719343777</v>
      </c>
    </row>
    <row r="37" spans="1:2" x14ac:dyDescent="0.2">
      <c r="A37" t="s">
        <v>1306</v>
      </c>
      <c r="B37">
        <v>37829.482735053862</v>
      </c>
    </row>
    <row r="38" spans="1:2" x14ac:dyDescent="0.2">
      <c r="A38" t="s">
        <v>1307</v>
      </c>
      <c r="B38">
        <v>13350.164547621418</v>
      </c>
    </row>
    <row r="39" spans="1:2" x14ac:dyDescent="0.2">
      <c r="A39" t="s">
        <v>1308</v>
      </c>
      <c r="B39">
        <v>65600.055466965743</v>
      </c>
    </row>
    <row r="40" spans="1:2" x14ac:dyDescent="0.2">
      <c r="A40" t="s">
        <v>1309</v>
      </c>
    </row>
    <row r="41" spans="1:2" x14ac:dyDescent="0.2">
      <c r="A41" t="s">
        <v>1310</v>
      </c>
      <c r="B41">
        <v>11718.548530393544</v>
      </c>
    </row>
    <row r="42" spans="1:2" x14ac:dyDescent="0.2">
      <c r="A42" t="s">
        <v>1311</v>
      </c>
      <c r="B42">
        <v>8333.8768420931356</v>
      </c>
    </row>
    <row r="43" spans="1:2" x14ac:dyDescent="0.2">
      <c r="A43" t="s">
        <v>1312</v>
      </c>
      <c r="B43">
        <v>2115.3689103206207</v>
      </c>
    </row>
    <row r="44" spans="1:2" x14ac:dyDescent="0.2">
      <c r="A44" t="s">
        <v>1313</v>
      </c>
      <c r="B44">
        <v>1262.0619602815918</v>
      </c>
    </row>
    <row r="45" spans="1:2" x14ac:dyDescent="0.2">
      <c r="A45" t="s">
        <v>1314</v>
      </c>
      <c r="B45">
        <v>506.95597968176219</v>
      </c>
    </row>
    <row r="46" spans="1:2" x14ac:dyDescent="0.2">
      <c r="A46" t="s">
        <v>1315</v>
      </c>
      <c r="B46">
        <v>658.03848765437215</v>
      </c>
    </row>
    <row r="47" spans="1:2" x14ac:dyDescent="0.2">
      <c r="A47" t="s">
        <v>1316</v>
      </c>
      <c r="B47">
        <v>5246.1574240616446</v>
      </c>
    </row>
    <row r="48" spans="1:2" x14ac:dyDescent="0.2">
      <c r="A48" t="s">
        <v>1317</v>
      </c>
      <c r="B48">
        <v>1228.4652075414947</v>
      </c>
    </row>
    <row r="49" spans="1:2" x14ac:dyDescent="0.2">
      <c r="A49" t="s">
        <v>1318</v>
      </c>
      <c r="B49">
        <v>2997.5147732021001</v>
      </c>
    </row>
    <row r="50" spans="1:2" x14ac:dyDescent="0.2">
      <c r="A50" t="s">
        <v>1319</v>
      </c>
      <c r="B50">
        <v>10791.985384961648</v>
      </c>
    </row>
    <row r="51" spans="1:2" x14ac:dyDescent="0.2">
      <c r="A51" t="s">
        <v>1320</v>
      </c>
      <c r="B51">
        <v>8916.4250824870687</v>
      </c>
    </row>
    <row r="52" spans="1:2" x14ac:dyDescent="0.2">
      <c r="A52" t="s">
        <v>1321</v>
      </c>
    </row>
    <row r="53" spans="1:2" x14ac:dyDescent="0.2">
      <c r="A53" t="s">
        <v>1322</v>
      </c>
    </row>
    <row r="54" spans="1:2" x14ac:dyDescent="0.2">
      <c r="A54" t="s">
        <v>1323</v>
      </c>
    </row>
    <row r="55" spans="1:2" x14ac:dyDescent="0.2">
      <c r="A55" t="s">
        <v>1324</v>
      </c>
      <c r="B55">
        <v>24307.108401928599</v>
      </c>
    </row>
    <row r="56" spans="1:2" x14ac:dyDescent="0.2">
      <c r="A56" t="s">
        <v>256</v>
      </c>
      <c r="B56">
        <v>17342.722081060208</v>
      </c>
    </row>
    <row r="57" spans="1:2" x14ac:dyDescent="0.2">
      <c r="A57" t="s">
        <v>1325</v>
      </c>
      <c r="B57">
        <v>39093.19963265866</v>
      </c>
    </row>
    <row r="58" spans="1:2" x14ac:dyDescent="0.2">
      <c r="A58" t="s">
        <v>1326</v>
      </c>
      <c r="B58">
        <v>2923.017844237153</v>
      </c>
    </row>
    <row r="59" spans="1:2" x14ac:dyDescent="0.2">
      <c r="A59" t="s">
        <v>1327</v>
      </c>
      <c r="B59">
        <v>6767.6952234218898</v>
      </c>
    </row>
    <row r="60" spans="1:2" x14ac:dyDescent="0.2">
      <c r="A60" t="s">
        <v>1328</v>
      </c>
      <c r="B60">
        <v>51806.73642768275</v>
      </c>
    </row>
    <row r="61" spans="1:2" x14ac:dyDescent="0.2">
      <c r="A61" t="s">
        <v>1329</v>
      </c>
      <c r="B61">
        <v>7406.0163194145489</v>
      </c>
    </row>
    <row r="62" spans="1:2" x14ac:dyDescent="0.2">
      <c r="A62" t="s">
        <v>1330</v>
      </c>
      <c r="B62">
        <v>3114.0807304367772</v>
      </c>
    </row>
    <row r="63" spans="1:2" x14ac:dyDescent="0.2">
      <c r="A63" t="s">
        <v>1331</v>
      </c>
      <c r="B63">
        <v>6680.6332939912854</v>
      </c>
    </row>
    <row r="64" spans="1:2" x14ac:dyDescent="0.2">
      <c r="A64" t="s">
        <v>1332</v>
      </c>
      <c r="B64">
        <v>2986.5926381048625</v>
      </c>
    </row>
    <row r="65" spans="1:2" x14ac:dyDescent="0.2">
      <c r="A65" t="s">
        <v>1333</v>
      </c>
      <c r="B65">
        <v>9315.5494314217722</v>
      </c>
    </row>
    <row r="66" spans="1:2" x14ac:dyDescent="0.2">
      <c r="A66" t="s">
        <v>1334</v>
      </c>
      <c r="B66">
        <v>6644.4159814487675</v>
      </c>
    </row>
    <row r="67" spans="1:2" x14ac:dyDescent="0.2">
      <c r="A67" t="s">
        <v>1335</v>
      </c>
      <c r="B67">
        <v>20316.443610907707</v>
      </c>
    </row>
    <row r="68" spans="1:2" x14ac:dyDescent="0.2">
      <c r="A68" t="s">
        <v>1336</v>
      </c>
      <c r="B68">
        <v>4696.3807060753588</v>
      </c>
    </row>
    <row r="69" spans="1:2" x14ac:dyDescent="0.2">
      <c r="A69" t="s">
        <v>1337</v>
      </c>
      <c r="B69">
        <v>2615.1726066324154</v>
      </c>
    </row>
    <row r="70" spans="1:2" x14ac:dyDescent="0.2">
      <c r="A70" t="s">
        <v>1338</v>
      </c>
      <c r="B70">
        <v>32192.288973444545</v>
      </c>
    </row>
    <row r="71" spans="1:2" x14ac:dyDescent="0.2">
      <c r="A71" t="s">
        <v>1339</v>
      </c>
    </row>
    <row r="72" spans="1:2" x14ac:dyDescent="0.2">
      <c r="A72" t="s">
        <v>1340</v>
      </c>
      <c r="B72">
        <v>25055.295630194698</v>
      </c>
    </row>
    <row r="73" spans="1:2" x14ac:dyDescent="0.2">
      <c r="A73" t="s">
        <v>1341</v>
      </c>
      <c r="B73">
        <v>19446.012143928172</v>
      </c>
    </row>
    <row r="74" spans="1:2" x14ac:dyDescent="0.2">
      <c r="A74" t="s">
        <v>1342</v>
      </c>
      <c r="B74">
        <v>744.14347653349682</v>
      </c>
    </row>
    <row r="75" spans="1:2" x14ac:dyDescent="0.2">
      <c r="A75" t="s">
        <v>1343</v>
      </c>
      <c r="B75">
        <v>28874.33343046737</v>
      </c>
    </row>
    <row r="76" spans="1:2" x14ac:dyDescent="0.2">
      <c r="A76" t="s">
        <v>1344</v>
      </c>
      <c r="B76">
        <v>1480.2273027242472</v>
      </c>
    </row>
    <row r="77" spans="1:2" x14ac:dyDescent="0.2">
      <c r="A77" t="s">
        <v>1345</v>
      </c>
      <c r="B77">
        <v>39812.057070910167</v>
      </c>
    </row>
    <row r="78" spans="1:2" x14ac:dyDescent="0.2">
      <c r="A78" t="s">
        <v>1346</v>
      </c>
      <c r="B78">
        <v>4895.594337757595</v>
      </c>
    </row>
    <row r="79" spans="1:2" x14ac:dyDescent="0.2">
      <c r="A79" t="s">
        <v>1347</v>
      </c>
      <c r="B79">
        <v>33723.902989713024</v>
      </c>
    </row>
    <row r="80" spans="1:2" x14ac:dyDescent="0.2">
      <c r="A80" t="s">
        <v>1348</v>
      </c>
    </row>
    <row r="81" spans="1:2" x14ac:dyDescent="0.2">
      <c r="A81" t="s">
        <v>1349</v>
      </c>
    </row>
    <row r="82" spans="1:2" x14ac:dyDescent="0.2">
      <c r="A82" t="s">
        <v>1350</v>
      </c>
      <c r="B82">
        <v>5003.5845524509587</v>
      </c>
    </row>
    <row r="83" spans="1:2" x14ac:dyDescent="0.2">
      <c r="A83" t="s">
        <v>257</v>
      </c>
    </row>
    <row r="84" spans="1:2" x14ac:dyDescent="0.2">
      <c r="A84" t="s">
        <v>1351</v>
      </c>
      <c r="B84">
        <v>3977.48712965705</v>
      </c>
    </row>
    <row r="85" spans="1:2" x14ac:dyDescent="0.2">
      <c r="A85" t="s">
        <v>1352</v>
      </c>
      <c r="B85">
        <v>1832.4895877267788</v>
      </c>
    </row>
    <row r="86" spans="1:2" x14ac:dyDescent="0.2">
      <c r="A86" t="s">
        <v>1353</v>
      </c>
    </row>
    <row r="87" spans="1:2" x14ac:dyDescent="0.2">
      <c r="A87" t="s">
        <v>1354</v>
      </c>
      <c r="B87">
        <v>843.55989372955469</v>
      </c>
    </row>
    <row r="88" spans="1:2" x14ac:dyDescent="0.2">
      <c r="A88" t="s">
        <v>1355</v>
      </c>
      <c r="B88">
        <v>612.17798419960252</v>
      </c>
    </row>
    <row r="89" spans="1:2" x14ac:dyDescent="0.2">
      <c r="A89" t="s">
        <v>1356</v>
      </c>
      <c r="B89">
        <v>711.89873599386647</v>
      </c>
    </row>
    <row r="90" spans="1:2" x14ac:dyDescent="0.2">
      <c r="A90" t="s">
        <v>1357</v>
      </c>
      <c r="B90">
        <v>3302.1055537767238</v>
      </c>
    </row>
    <row r="91" spans="1:2" x14ac:dyDescent="0.2">
      <c r="A91" t="s">
        <v>1358</v>
      </c>
      <c r="B91">
        <v>16096.926470792745</v>
      </c>
    </row>
    <row r="92" spans="1:2" x14ac:dyDescent="0.2">
      <c r="A92" t="s">
        <v>1359</v>
      </c>
    </row>
    <row r="93" spans="1:2" x14ac:dyDescent="0.2">
      <c r="A93" t="s">
        <v>1360</v>
      </c>
    </row>
    <row r="94" spans="1:2" x14ac:dyDescent="0.2">
      <c r="A94" t="s">
        <v>1361</v>
      </c>
      <c r="B94">
        <v>3929.8432691763251</v>
      </c>
    </row>
    <row r="95" spans="1:2" x14ac:dyDescent="0.2">
      <c r="A95" t="s">
        <v>1362</v>
      </c>
    </row>
    <row r="96" spans="1:2" x14ac:dyDescent="0.2">
      <c r="A96" t="s">
        <v>1363</v>
      </c>
      <c r="B96">
        <v>6339.7189041045776</v>
      </c>
    </row>
    <row r="97" spans="1:2" x14ac:dyDescent="0.2">
      <c r="A97" t="s">
        <v>1364</v>
      </c>
      <c r="B97">
        <v>37583.820045771128</v>
      </c>
    </row>
    <row r="98" spans="1:2" x14ac:dyDescent="0.2">
      <c r="A98" t="s">
        <v>1365</v>
      </c>
    </row>
    <row r="99" spans="1:2" x14ac:dyDescent="0.2">
      <c r="A99" t="s">
        <v>1366</v>
      </c>
      <c r="B99">
        <v>2235.5011238507859</v>
      </c>
    </row>
    <row r="100" spans="1:2" x14ac:dyDescent="0.2">
      <c r="A100" t="s">
        <v>1367</v>
      </c>
      <c r="B100">
        <v>834.6828300333658</v>
      </c>
    </row>
    <row r="101" spans="1:2" x14ac:dyDescent="0.2">
      <c r="A101" t="s">
        <v>1368</v>
      </c>
      <c r="B101">
        <v>12495.652017536078</v>
      </c>
    </row>
    <row r="102" spans="1:2" x14ac:dyDescent="0.2">
      <c r="A102" t="s">
        <v>1369</v>
      </c>
      <c r="B102">
        <v>1200.5846519665893</v>
      </c>
    </row>
    <row r="103" spans="1:2" x14ac:dyDescent="0.2">
      <c r="A103" t="s">
        <v>1370</v>
      </c>
      <c r="B103">
        <v>13581.6931617809</v>
      </c>
    </row>
    <row r="104" spans="1:2" x14ac:dyDescent="0.2">
      <c r="A104" t="s">
        <v>1371</v>
      </c>
      <c r="B104">
        <v>5336.4321039723973</v>
      </c>
    </row>
    <row r="105" spans="1:2" x14ac:dyDescent="0.2">
      <c r="A105" t="s">
        <v>1372</v>
      </c>
      <c r="B105">
        <v>4260.6205524815377</v>
      </c>
    </row>
    <row r="106" spans="1:2" x14ac:dyDescent="0.2">
      <c r="A106" t="s">
        <v>1373</v>
      </c>
      <c r="B106">
        <v>1151.9408517624909</v>
      </c>
    </row>
    <row r="107" spans="1:2" x14ac:dyDescent="0.2">
      <c r="A107" t="s">
        <v>1374</v>
      </c>
      <c r="B107">
        <v>1472.3833934695829</v>
      </c>
    </row>
    <row r="108" spans="1:2" x14ac:dyDescent="0.2">
      <c r="A108" t="s">
        <v>1375</v>
      </c>
      <c r="B108">
        <v>3280.307551445947</v>
      </c>
    </row>
    <row r="109" spans="1:2" x14ac:dyDescent="0.2">
      <c r="A109" t="s">
        <v>1376</v>
      </c>
      <c r="B109">
        <v>993.09217942704322</v>
      </c>
    </row>
    <row r="110" spans="1:2" x14ac:dyDescent="0.2">
      <c r="A110" t="s">
        <v>1377</v>
      </c>
    </row>
    <row r="111" spans="1:2" x14ac:dyDescent="0.2">
      <c r="A111" t="s">
        <v>1378</v>
      </c>
      <c r="B111">
        <v>1821.9609208027152</v>
      </c>
    </row>
    <row r="112" spans="1:2" x14ac:dyDescent="0.2">
      <c r="A112" t="s">
        <v>1379</v>
      </c>
    </row>
    <row r="113" spans="1:2" x14ac:dyDescent="0.2">
      <c r="A113" t="s">
        <v>1380</v>
      </c>
      <c r="B113">
        <v>43036.406861695992</v>
      </c>
    </row>
    <row r="114" spans="1:2" x14ac:dyDescent="0.2">
      <c r="A114" t="s">
        <v>1381</v>
      </c>
    </row>
    <row r="115" spans="1:2" x14ac:dyDescent="0.2">
      <c r="A115" t="s">
        <v>1382</v>
      </c>
      <c r="B115">
        <v>4545.3826335807862</v>
      </c>
    </row>
    <row r="116" spans="1:2" x14ac:dyDescent="0.2">
      <c r="A116" t="s">
        <v>1383</v>
      </c>
      <c r="B116">
        <v>57828.963173491735</v>
      </c>
    </row>
    <row r="117" spans="1:2" x14ac:dyDescent="0.2">
      <c r="A117" t="s">
        <v>1384</v>
      </c>
      <c r="B117">
        <v>37638.053146562845</v>
      </c>
    </row>
    <row r="118" spans="1:2" x14ac:dyDescent="0.2">
      <c r="A118" t="s">
        <v>1385</v>
      </c>
      <c r="B118">
        <v>27895.074272571681</v>
      </c>
    </row>
    <row r="119" spans="1:2" x14ac:dyDescent="0.2">
      <c r="A119" t="s">
        <v>1386</v>
      </c>
      <c r="B119">
        <v>5040.1610893617872</v>
      </c>
    </row>
    <row r="120" spans="1:2" x14ac:dyDescent="0.2">
      <c r="A120" t="s">
        <v>1387</v>
      </c>
      <c r="B120">
        <v>4131.5427788675506</v>
      </c>
    </row>
    <row r="121" spans="1:2" x14ac:dyDescent="0.2">
      <c r="A121" t="s">
        <v>1388</v>
      </c>
      <c r="B121">
        <v>32481.50892008431</v>
      </c>
    </row>
    <row r="122" spans="1:2" x14ac:dyDescent="0.2">
      <c r="A122" t="s">
        <v>1389</v>
      </c>
      <c r="B122">
        <v>6716.6394339460894</v>
      </c>
    </row>
    <row r="123" spans="1:2" x14ac:dyDescent="0.2">
      <c r="A123" t="s">
        <v>1390</v>
      </c>
      <c r="B123">
        <v>1492.0703995107067</v>
      </c>
    </row>
    <row r="124" spans="1:2" x14ac:dyDescent="0.2">
      <c r="A124" t="s">
        <v>1391</v>
      </c>
      <c r="B124">
        <v>1052.8783009515985</v>
      </c>
    </row>
    <row r="125" spans="1:2" x14ac:dyDescent="0.2">
      <c r="A125" t="s">
        <v>1392</v>
      </c>
      <c r="B125">
        <v>1377.3421547712492</v>
      </c>
    </row>
    <row r="126" spans="1:2" x14ac:dyDescent="0.2">
      <c r="A126" t="s">
        <v>1393</v>
      </c>
      <c r="B126">
        <v>3125.5327524925515</v>
      </c>
    </row>
    <row r="127" spans="1:2" x14ac:dyDescent="0.2">
      <c r="A127" t="s">
        <v>1394</v>
      </c>
    </row>
    <row r="128" spans="1:2" x14ac:dyDescent="0.2">
      <c r="A128" t="s">
        <v>1395</v>
      </c>
      <c r="B128">
        <v>25779.875889672643</v>
      </c>
    </row>
    <row r="129" spans="1:2" x14ac:dyDescent="0.2">
      <c r="A129" t="s">
        <v>1396</v>
      </c>
    </row>
    <row r="130" spans="1:2" x14ac:dyDescent="0.2">
      <c r="A130" t="s">
        <v>1397</v>
      </c>
      <c r="B130">
        <v>6801.3213565049718</v>
      </c>
    </row>
    <row r="131" spans="1:2" x14ac:dyDescent="0.2">
      <c r="A131" t="s">
        <v>1398</v>
      </c>
      <c r="B131">
        <v>2034.7394060710742</v>
      </c>
    </row>
    <row r="132" spans="1:2" x14ac:dyDescent="0.2">
      <c r="A132" t="s">
        <v>1399</v>
      </c>
      <c r="B132">
        <v>5952.8432456250839</v>
      </c>
    </row>
    <row r="133" spans="1:2" x14ac:dyDescent="0.2">
      <c r="A133" t="s">
        <v>1400</v>
      </c>
      <c r="B133">
        <v>379.58607435733251</v>
      </c>
    </row>
    <row r="134" spans="1:2" x14ac:dyDescent="0.2">
      <c r="A134" t="s">
        <v>1401</v>
      </c>
      <c r="B134">
        <v>6414.6037163182391</v>
      </c>
    </row>
    <row r="135" spans="1:2" x14ac:dyDescent="0.2">
      <c r="A135" t="s">
        <v>1402</v>
      </c>
      <c r="B135">
        <v>8921.9930969928064</v>
      </c>
    </row>
    <row r="136" spans="1:2" x14ac:dyDescent="0.2">
      <c r="A136" t="s">
        <v>1403</v>
      </c>
      <c r="B136">
        <v>7122.7494979992189</v>
      </c>
    </row>
    <row r="137" spans="1:2" x14ac:dyDescent="0.2">
      <c r="A137" t="s">
        <v>1404</v>
      </c>
      <c r="B137">
        <v>941.70293798683906</v>
      </c>
    </row>
    <row r="138" spans="1:2" x14ac:dyDescent="0.2">
      <c r="A138" t="s">
        <v>1405</v>
      </c>
      <c r="B138">
        <v>575.65258581232456</v>
      </c>
    </row>
    <row r="139" spans="1:2" x14ac:dyDescent="0.2">
      <c r="A139" t="s">
        <v>1406</v>
      </c>
    </row>
    <row r="140" spans="1:2" x14ac:dyDescent="0.2">
      <c r="A140" t="s">
        <v>320</v>
      </c>
      <c r="B140">
        <v>3465.8141756166997</v>
      </c>
    </row>
    <row r="141" spans="1:2" x14ac:dyDescent="0.2">
      <c r="A141" t="s">
        <v>1407</v>
      </c>
      <c r="B141">
        <v>2057.9649711394904</v>
      </c>
    </row>
    <row r="142" spans="1:2" x14ac:dyDescent="0.2">
      <c r="A142" t="s">
        <v>1408</v>
      </c>
      <c r="B142">
        <v>4143.6445912004783</v>
      </c>
    </row>
    <row r="143" spans="1:2" x14ac:dyDescent="0.2">
      <c r="A143" t="s">
        <v>1409</v>
      </c>
      <c r="B143">
        <v>1130.666117678795</v>
      </c>
    </row>
    <row r="144" spans="1:2" x14ac:dyDescent="0.2">
      <c r="A144" t="s">
        <v>1410</v>
      </c>
      <c r="B144">
        <v>8086.246627939945</v>
      </c>
    </row>
    <row r="145" spans="1:2" x14ac:dyDescent="0.2">
      <c r="A145" t="s">
        <v>1411</v>
      </c>
      <c r="B145">
        <v>16504.32214216096</v>
      </c>
    </row>
    <row r="146" spans="1:2" x14ac:dyDescent="0.2">
      <c r="A146" t="s">
        <v>1412</v>
      </c>
      <c r="B146">
        <v>60409.145541005259</v>
      </c>
    </row>
    <row r="147" spans="1:2" x14ac:dyDescent="0.2">
      <c r="A147" t="s">
        <v>1413</v>
      </c>
      <c r="B147">
        <v>13773.74486661769</v>
      </c>
    </row>
    <row r="148" spans="1:2" x14ac:dyDescent="0.2">
      <c r="A148" t="s">
        <v>1414</v>
      </c>
    </row>
    <row r="149" spans="1:2" x14ac:dyDescent="0.2">
      <c r="A149" t="s">
        <v>1415</v>
      </c>
    </row>
    <row r="150" spans="1:2" x14ac:dyDescent="0.2">
      <c r="A150" t="s">
        <v>1416</v>
      </c>
      <c r="B150">
        <v>2802.7834525477301</v>
      </c>
    </row>
    <row r="151" spans="1:2" x14ac:dyDescent="0.2">
      <c r="A151" t="s">
        <v>1417</v>
      </c>
    </row>
    <row r="152" spans="1:2" x14ac:dyDescent="0.2">
      <c r="A152" t="s">
        <v>1418</v>
      </c>
      <c r="B152">
        <v>4124.14667118955</v>
      </c>
    </row>
    <row r="153" spans="1:2" x14ac:dyDescent="0.2">
      <c r="A153" t="s">
        <v>1419</v>
      </c>
      <c r="B153">
        <v>453.96070039364378</v>
      </c>
    </row>
    <row r="154" spans="1:2" x14ac:dyDescent="0.2">
      <c r="A154" t="s">
        <v>1420</v>
      </c>
      <c r="B154">
        <v>8433.1256754237147</v>
      </c>
    </row>
    <row r="155" spans="1:2" x14ac:dyDescent="0.2">
      <c r="A155" t="s">
        <v>1421</v>
      </c>
      <c r="B155">
        <v>6519.3617023194201</v>
      </c>
    </row>
    <row r="156" spans="1:2" x14ac:dyDescent="0.2">
      <c r="A156" t="s">
        <v>1422</v>
      </c>
      <c r="B156">
        <v>7749.904978675072</v>
      </c>
    </row>
    <row r="157" spans="1:2" x14ac:dyDescent="0.2">
      <c r="A157" t="s">
        <v>1423</v>
      </c>
    </row>
    <row r="158" spans="1:2" x14ac:dyDescent="0.2">
      <c r="A158" t="s">
        <v>1424</v>
      </c>
      <c r="B158">
        <v>4542.0382959239505</v>
      </c>
    </row>
    <row r="159" spans="1:2" x14ac:dyDescent="0.2">
      <c r="A159" t="s">
        <v>1425</v>
      </c>
      <c r="B159">
        <v>4870.4065018928159</v>
      </c>
    </row>
    <row r="160" spans="1:2" x14ac:dyDescent="0.2">
      <c r="A160" t="s">
        <v>1426</v>
      </c>
      <c r="B160">
        <v>797.52285619987833</v>
      </c>
    </row>
    <row r="161" spans="1:2" x14ac:dyDescent="0.2">
      <c r="A161" t="s">
        <v>1427</v>
      </c>
    </row>
    <row r="162" spans="1:2" x14ac:dyDescent="0.2">
      <c r="A162" t="s">
        <v>1428</v>
      </c>
      <c r="B162">
        <v>1269.086038778637</v>
      </c>
    </row>
    <row r="163" spans="1:2" x14ac:dyDescent="0.2">
      <c r="A163" t="s">
        <v>1429</v>
      </c>
      <c r="B163">
        <v>3215.6297121420221</v>
      </c>
    </row>
    <row r="164" spans="1:2" x14ac:dyDescent="0.2">
      <c r="A164" t="s">
        <v>1430</v>
      </c>
      <c r="B164">
        <v>7628.6844826724036</v>
      </c>
    </row>
    <row r="165" spans="1:2" x14ac:dyDescent="0.2">
      <c r="A165" t="s">
        <v>1431</v>
      </c>
      <c r="B165">
        <v>3151.471429455135</v>
      </c>
    </row>
    <row r="166" spans="1:2" x14ac:dyDescent="0.2">
      <c r="A166" t="s">
        <v>1432</v>
      </c>
    </row>
    <row r="167" spans="1:2" x14ac:dyDescent="0.2">
      <c r="A167" t="s">
        <v>1433</v>
      </c>
      <c r="B167">
        <v>381.87211674178621</v>
      </c>
    </row>
    <row r="168" spans="1:2" x14ac:dyDescent="0.2">
      <c r="A168" t="s">
        <v>1434</v>
      </c>
      <c r="B168">
        <v>1408.7176917778936</v>
      </c>
    </row>
    <row r="169" spans="1:2" x14ac:dyDescent="0.2">
      <c r="A169" t="s">
        <v>1435</v>
      </c>
      <c r="B169">
        <v>11071.054485812321</v>
      </c>
    </row>
    <row r="170" spans="1:2" x14ac:dyDescent="0.2">
      <c r="A170" t="s">
        <v>1436</v>
      </c>
      <c r="B170">
        <v>363.07829455916499</v>
      </c>
    </row>
    <row r="171" spans="1:2" x14ac:dyDescent="0.2">
      <c r="A171" t="s">
        <v>1437</v>
      </c>
      <c r="B171">
        <v>8223.628644617309</v>
      </c>
    </row>
    <row r="172" spans="1:2" x14ac:dyDescent="0.2">
      <c r="A172" t="s">
        <v>1438</v>
      </c>
      <c r="B172">
        <v>53620.682369882015</v>
      </c>
    </row>
    <row r="173" spans="1:2" x14ac:dyDescent="0.2">
      <c r="A173" t="s">
        <v>1439</v>
      </c>
      <c r="B173">
        <v>4201.815244071855</v>
      </c>
    </row>
    <row r="174" spans="1:2" x14ac:dyDescent="0.2">
      <c r="A174" t="s">
        <v>1440</v>
      </c>
    </row>
    <row r="175" spans="1:2" x14ac:dyDescent="0.2">
      <c r="A175" t="s">
        <v>1441</v>
      </c>
      <c r="B175">
        <v>526.3529672406587</v>
      </c>
    </row>
    <row r="176" spans="1:2" x14ac:dyDescent="0.2">
      <c r="A176" t="s">
        <v>1442</v>
      </c>
      <c r="B176">
        <v>1779.1885477990163</v>
      </c>
    </row>
    <row r="177" spans="1:2" x14ac:dyDescent="0.2">
      <c r="A177" t="s">
        <v>1443</v>
      </c>
      <c r="B177">
        <v>1718.5560101646581</v>
      </c>
    </row>
    <row r="178" spans="1:2" x14ac:dyDescent="0.2">
      <c r="A178" t="s">
        <v>1444</v>
      </c>
      <c r="B178">
        <v>43778.149308275286</v>
      </c>
    </row>
    <row r="179" spans="1:2" x14ac:dyDescent="0.2">
      <c r="A179" t="s">
        <v>1445</v>
      </c>
      <c r="B179">
        <v>60776.13037118729</v>
      </c>
    </row>
    <row r="180" spans="1:2" x14ac:dyDescent="0.2">
      <c r="A180" t="s">
        <v>2</v>
      </c>
      <c r="B180">
        <v>1009.0429395773001</v>
      </c>
    </row>
    <row r="181" spans="1:2" x14ac:dyDescent="0.2">
      <c r="A181" t="s">
        <v>1446</v>
      </c>
    </row>
    <row r="182" spans="1:2" x14ac:dyDescent="0.2">
      <c r="A182" t="s">
        <v>1447</v>
      </c>
      <c r="B182">
        <v>34344.570970332577</v>
      </c>
    </row>
    <row r="183" spans="1:2" x14ac:dyDescent="0.2">
      <c r="A183" t="s">
        <v>1448</v>
      </c>
      <c r="B183">
        <v>32729.093475303289</v>
      </c>
    </row>
    <row r="184" spans="1:2" x14ac:dyDescent="0.2">
      <c r="A184" t="s">
        <v>1449</v>
      </c>
      <c r="B184">
        <v>9188.7616246645812</v>
      </c>
    </row>
    <row r="185" spans="1:2" x14ac:dyDescent="0.2">
      <c r="A185" t="s">
        <v>1450</v>
      </c>
      <c r="B185">
        <v>10558.502245771422</v>
      </c>
    </row>
    <row r="186" spans="1:2" x14ac:dyDescent="0.2">
      <c r="A186" t="s">
        <v>1451</v>
      </c>
      <c r="B186">
        <v>1186.3091094156828</v>
      </c>
    </row>
    <row r="187" spans="1:2" x14ac:dyDescent="0.2">
      <c r="A187" t="s">
        <v>1452</v>
      </c>
      <c r="B187">
        <v>13274.43700143977</v>
      </c>
    </row>
    <row r="188" spans="1:2" x14ac:dyDescent="0.2">
      <c r="A188" t="s">
        <v>1453</v>
      </c>
      <c r="B188">
        <v>5955.7633842753758</v>
      </c>
    </row>
    <row r="189" spans="1:2" x14ac:dyDescent="0.2">
      <c r="A189" t="s">
        <v>1454</v>
      </c>
      <c r="B189">
        <v>3471.8398618063097</v>
      </c>
    </row>
    <row r="190" spans="1:2" x14ac:dyDescent="0.2">
      <c r="A190" t="s">
        <v>1455</v>
      </c>
    </row>
    <row r="191" spans="1:2" x14ac:dyDescent="0.2">
      <c r="A191" t="s">
        <v>1456</v>
      </c>
      <c r="B191">
        <v>2338.5732440612642</v>
      </c>
    </row>
    <row r="192" spans="1:2" x14ac:dyDescent="0.2">
      <c r="A192" t="s">
        <v>1457</v>
      </c>
      <c r="B192">
        <v>13254.815704081037</v>
      </c>
    </row>
    <row r="193" spans="1:2" x14ac:dyDescent="0.2">
      <c r="A193" t="s">
        <v>1458</v>
      </c>
      <c r="B193">
        <v>1183.6001961376762</v>
      </c>
    </row>
    <row r="194" spans="1:2" x14ac:dyDescent="0.2">
      <c r="A194" t="s">
        <v>1459</v>
      </c>
    </row>
    <row r="195" spans="1:2" x14ac:dyDescent="0.2">
      <c r="A195" t="s">
        <v>1460</v>
      </c>
    </row>
    <row r="196" spans="1:2" x14ac:dyDescent="0.2">
      <c r="A196" t="s">
        <v>1461</v>
      </c>
      <c r="B196">
        <v>18590.61919074877</v>
      </c>
    </row>
    <row r="197" spans="1:2" x14ac:dyDescent="0.2">
      <c r="A197" t="s">
        <v>1462</v>
      </c>
      <c r="B197">
        <v>4885.11863767675</v>
      </c>
    </row>
    <row r="198" spans="1:2" x14ac:dyDescent="0.2">
      <c r="A198" t="s">
        <v>1463</v>
      </c>
    </row>
    <row r="199" spans="1:2" x14ac:dyDescent="0.2">
      <c r="A199" t="s">
        <v>1464</v>
      </c>
      <c r="B199">
        <v>3704.611036163782</v>
      </c>
    </row>
    <row r="200" spans="1:2" x14ac:dyDescent="0.2">
      <c r="A200" t="s">
        <v>1465</v>
      </c>
      <c r="B200">
        <v>38011.026774470134</v>
      </c>
    </row>
    <row r="201" spans="1:2" x14ac:dyDescent="0.2">
      <c r="A201" t="s">
        <v>1466</v>
      </c>
    </row>
    <row r="202" spans="1:2" x14ac:dyDescent="0.2">
      <c r="A202" t="s">
        <v>1467</v>
      </c>
      <c r="B202">
        <v>45338.171703325941</v>
      </c>
    </row>
    <row r="203" spans="1:2" x14ac:dyDescent="0.2">
      <c r="A203" t="s">
        <v>1468</v>
      </c>
      <c r="B203">
        <v>10873.69313086548</v>
      </c>
    </row>
    <row r="204" spans="1:2" x14ac:dyDescent="0.2">
      <c r="A204" t="s">
        <v>1469</v>
      </c>
      <c r="B204">
        <v>8940.2129472254692</v>
      </c>
    </row>
    <row r="205" spans="1:2" x14ac:dyDescent="0.2">
      <c r="A205" t="s">
        <v>1470</v>
      </c>
      <c r="B205">
        <v>666.47921394587354</v>
      </c>
    </row>
    <row r="206" spans="1:2" x14ac:dyDescent="0.2">
      <c r="A206" t="s">
        <v>1471</v>
      </c>
      <c r="B206">
        <v>1724.5485912394161</v>
      </c>
    </row>
    <row r="207" spans="1:2" x14ac:dyDescent="0.2">
      <c r="A207" t="s">
        <v>1472</v>
      </c>
      <c r="B207">
        <v>19160.094214465171</v>
      </c>
    </row>
    <row r="208" spans="1:2" x14ac:dyDescent="0.2">
      <c r="A208" t="s">
        <v>1473</v>
      </c>
      <c r="B208">
        <v>552.51209433626798</v>
      </c>
    </row>
    <row r="209" spans="1:2" x14ac:dyDescent="0.2">
      <c r="A209" t="s">
        <v>1474</v>
      </c>
      <c r="B209">
        <v>1276.679787252302</v>
      </c>
    </row>
    <row r="210" spans="1:2" x14ac:dyDescent="0.2">
      <c r="A210" t="s">
        <v>1475</v>
      </c>
      <c r="B210">
        <v>48343.59725113889</v>
      </c>
    </row>
    <row r="211" spans="1:2" x14ac:dyDescent="0.2">
      <c r="A211" t="s">
        <v>1476</v>
      </c>
      <c r="B211">
        <v>1974.3738337643044</v>
      </c>
    </row>
    <row r="212" spans="1:2" x14ac:dyDescent="0.2">
      <c r="A212" t="s">
        <v>1477</v>
      </c>
      <c r="B212">
        <v>476.37731132549288</v>
      </c>
    </row>
    <row r="213" spans="1:2" x14ac:dyDescent="0.2">
      <c r="A213" t="s">
        <v>254</v>
      </c>
      <c r="B213">
        <v>3398.076487750277</v>
      </c>
    </row>
    <row r="214" spans="1:2" x14ac:dyDescent="0.2">
      <c r="A214" t="s">
        <v>1478</v>
      </c>
    </row>
    <row r="215" spans="1:2" x14ac:dyDescent="0.2">
      <c r="A215" t="s">
        <v>1479</v>
      </c>
    </row>
    <row r="216" spans="1:2" x14ac:dyDescent="0.2">
      <c r="A216" t="s">
        <v>1480</v>
      </c>
      <c r="B216">
        <v>5770.767752263343</v>
      </c>
    </row>
    <row r="217" spans="1:2" x14ac:dyDescent="0.2">
      <c r="A217" t="s">
        <v>1481</v>
      </c>
      <c r="B217">
        <v>1288.0581618385993</v>
      </c>
    </row>
    <row r="218" spans="1:2" x14ac:dyDescent="0.2">
      <c r="A218" t="s">
        <v>1482</v>
      </c>
    </row>
    <row r="219" spans="1:2" x14ac:dyDescent="0.2">
      <c r="A219" t="s">
        <v>1483</v>
      </c>
      <c r="B219">
        <v>1289.2336525468841</v>
      </c>
    </row>
    <row r="220" spans="1:2" x14ac:dyDescent="0.2">
      <c r="A220" t="s">
        <v>1484</v>
      </c>
      <c r="B220">
        <v>9846.3124608428097</v>
      </c>
    </row>
    <row r="221" spans="1:2" x14ac:dyDescent="0.2">
      <c r="A221" t="s">
        <v>1485</v>
      </c>
      <c r="B221">
        <v>1455.7268300852274</v>
      </c>
    </row>
    <row r="222" spans="1:2" x14ac:dyDescent="0.2">
      <c r="A222" t="s">
        <v>1486</v>
      </c>
      <c r="B222">
        <v>4611.4802392337488</v>
      </c>
    </row>
    <row r="223" spans="1:2" x14ac:dyDescent="0.2">
      <c r="A223" t="s">
        <v>1487</v>
      </c>
      <c r="B223">
        <v>15649.871237771147</v>
      </c>
    </row>
    <row r="224" spans="1:2" x14ac:dyDescent="0.2">
      <c r="A224" t="s">
        <v>1488</v>
      </c>
      <c r="B224">
        <v>20746.320702456731</v>
      </c>
    </row>
    <row r="225" spans="1:2" x14ac:dyDescent="0.2">
      <c r="A225" t="s">
        <v>1489</v>
      </c>
      <c r="B225">
        <v>43998.417054381956</v>
      </c>
    </row>
    <row r="226" spans="1:2" x14ac:dyDescent="0.2">
      <c r="A226" t="s">
        <v>1490</v>
      </c>
      <c r="B226">
        <v>2920.066136303582</v>
      </c>
    </row>
    <row r="227" spans="1:2" x14ac:dyDescent="0.2">
      <c r="A227" t="s">
        <v>1491</v>
      </c>
    </row>
    <row r="228" spans="1:2" x14ac:dyDescent="0.2">
      <c r="A228" t="s">
        <v>1492</v>
      </c>
      <c r="B228">
        <v>14587.433205569168</v>
      </c>
    </row>
    <row r="229" spans="1:2" x14ac:dyDescent="0.2">
      <c r="A229" t="s">
        <v>1493</v>
      </c>
    </row>
    <row r="230" spans="1:2" x14ac:dyDescent="0.2">
      <c r="A230" t="s">
        <v>1494</v>
      </c>
    </row>
    <row r="231" spans="1:2" x14ac:dyDescent="0.2">
      <c r="A231" t="s">
        <v>1495</v>
      </c>
      <c r="B231">
        <v>524.17526975667215</v>
      </c>
    </row>
    <row r="232" spans="1:2" x14ac:dyDescent="0.2">
      <c r="A232" t="s">
        <v>1496</v>
      </c>
      <c r="B232">
        <v>6754.8553592141907</v>
      </c>
    </row>
    <row r="233" spans="1:2" x14ac:dyDescent="0.2">
      <c r="A233" t="s">
        <v>1497</v>
      </c>
      <c r="B233">
        <v>7243.7011408548806</v>
      </c>
    </row>
    <row r="234" spans="1:2" x14ac:dyDescent="0.2">
      <c r="A234" t="s">
        <v>1498</v>
      </c>
      <c r="B234">
        <v>616.76318966814028</v>
      </c>
    </row>
    <row r="235" spans="1:2" x14ac:dyDescent="0.2">
      <c r="A235" t="s">
        <v>1499</v>
      </c>
      <c r="B235">
        <v>6069.0163948022209</v>
      </c>
    </row>
    <row r="236" spans="1:2" x14ac:dyDescent="0.2">
      <c r="A236" t="s">
        <v>1500</v>
      </c>
      <c r="B236">
        <v>947.95294507132314</v>
      </c>
    </row>
    <row r="237" spans="1:2" x14ac:dyDescent="0.2">
      <c r="A237" t="s">
        <v>1501</v>
      </c>
    </row>
    <row r="238" spans="1:2" x14ac:dyDescent="0.2">
      <c r="A238" t="s">
        <v>1502</v>
      </c>
      <c r="B238">
        <v>7030.0316672262097</v>
      </c>
    </row>
    <row r="239" spans="1:2" x14ac:dyDescent="0.2">
      <c r="A239" t="s">
        <v>1503</v>
      </c>
      <c r="B239">
        <v>1418.5333527910634</v>
      </c>
    </row>
    <row r="240" spans="1:2" x14ac:dyDescent="0.2">
      <c r="A240" t="s">
        <v>1504</v>
      </c>
      <c r="B240">
        <v>3219.7371326802868</v>
      </c>
    </row>
    <row r="241" spans="1:2" x14ac:dyDescent="0.2">
      <c r="A241" t="s">
        <v>1505</v>
      </c>
      <c r="B241">
        <v>4707.815925721332</v>
      </c>
    </row>
    <row r="242" spans="1:2" x14ac:dyDescent="0.2">
      <c r="A242" t="s">
        <v>1506</v>
      </c>
      <c r="B242">
        <v>1724.5485912394161</v>
      </c>
    </row>
    <row r="243" spans="1:2" x14ac:dyDescent="0.2">
      <c r="A243" t="s">
        <v>1507</v>
      </c>
      <c r="B243">
        <v>1289.2336525468841</v>
      </c>
    </row>
    <row r="244" spans="1:2" x14ac:dyDescent="0.2">
      <c r="A244" t="s">
        <v>1508</v>
      </c>
      <c r="B244">
        <v>14260.557775457446</v>
      </c>
    </row>
    <row r="245" spans="1:2" x14ac:dyDescent="0.2">
      <c r="A245" t="s">
        <v>1509</v>
      </c>
      <c r="B245">
        <v>3117.3358490520127</v>
      </c>
    </row>
    <row r="246" spans="1:2" x14ac:dyDescent="0.2">
      <c r="A246" t="s">
        <v>1510</v>
      </c>
      <c r="B246">
        <v>7585.0406854196854</v>
      </c>
    </row>
    <row r="247" spans="1:2" x14ac:dyDescent="0.2">
      <c r="A247" t="s">
        <v>1511</v>
      </c>
    </row>
    <row r="248" spans="1:2" x14ac:dyDescent="0.2">
      <c r="A248" t="s">
        <v>1512</v>
      </c>
      <c r="B248">
        <v>967.42563243516395</v>
      </c>
    </row>
    <row r="249" spans="1:2" x14ac:dyDescent="0.2">
      <c r="A249" t="s">
        <v>1513</v>
      </c>
      <c r="B249">
        <v>669.37383298298221</v>
      </c>
    </row>
    <row r="250" spans="1:2" x14ac:dyDescent="0.2">
      <c r="A250" t="s">
        <v>1514</v>
      </c>
      <c r="B250">
        <v>3302.1045696203901</v>
      </c>
    </row>
    <row r="251" spans="1:2" x14ac:dyDescent="0.2">
      <c r="A251" t="s">
        <v>1515</v>
      </c>
      <c r="B251">
        <v>7796.8086089599483</v>
      </c>
    </row>
    <row r="252" spans="1:2" x14ac:dyDescent="0.2">
      <c r="A252" t="s">
        <v>1516</v>
      </c>
      <c r="B252">
        <v>13626.188095202775</v>
      </c>
    </row>
    <row r="253" spans="1:2" x14ac:dyDescent="0.2">
      <c r="A253" t="s">
        <v>319</v>
      </c>
      <c r="B253">
        <v>55419.386414742068</v>
      </c>
    </row>
    <row r="254" spans="1:2" x14ac:dyDescent="0.2">
      <c r="A254" t="s">
        <v>1517</v>
      </c>
      <c r="B254">
        <v>1435.1939643214678</v>
      </c>
    </row>
    <row r="255" spans="1:2" x14ac:dyDescent="0.2">
      <c r="A255" t="s">
        <v>1518</v>
      </c>
      <c r="B255">
        <v>6095.0073579466152</v>
      </c>
    </row>
    <row r="256" spans="1:2" x14ac:dyDescent="0.2">
      <c r="A256" t="s">
        <v>1519</v>
      </c>
    </row>
    <row r="257" spans="1:2" x14ac:dyDescent="0.2">
      <c r="A257" t="s">
        <v>1520</v>
      </c>
    </row>
    <row r="258" spans="1:2" x14ac:dyDescent="0.2">
      <c r="A258" t="s">
        <v>1521</v>
      </c>
    </row>
    <row r="259" spans="1:2" x14ac:dyDescent="0.2">
      <c r="A259" t="s">
        <v>1522</v>
      </c>
      <c r="B259">
        <v>2162.5007438323137</v>
      </c>
    </row>
    <row r="260" spans="1:2" x14ac:dyDescent="0.2">
      <c r="A260" t="s">
        <v>1523</v>
      </c>
      <c r="B260">
        <v>2862.2385089451282</v>
      </c>
    </row>
    <row r="261" spans="1:2" x14ac:dyDescent="0.2">
      <c r="A261" t="s">
        <v>1524</v>
      </c>
      <c r="B261">
        <v>9434.4240619194989</v>
      </c>
    </row>
    <row r="262" spans="1:2" x14ac:dyDescent="0.2">
      <c r="A262" t="s">
        <v>1525</v>
      </c>
      <c r="B262">
        <v>3658.4591931453779</v>
      </c>
    </row>
    <row r="263" spans="1:2" x14ac:dyDescent="0.2">
      <c r="A263" t="s">
        <v>1526</v>
      </c>
    </row>
    <row r="264" spans="1:2" x14ac:dyDescent="0.2">
      <c r="A264" t="s">
        <v>1527</v>
      </c>
      <c r="B264">
        <v>745.8931547053345</v>
      </c>
    </row>
    <row r="265" spans="1:2" x14ac:dyDescent="0.2">
      <c r="A265" t="s">
        <v>1528</v>
      </c>
      <c r="B265">
        <v>4862.2228063972425</v>
      </c>
    </row>
    <row r="266" spans="1:2" x14ac:dyDescent="0.2">
      <c r="A266" t="s">
        <v>1529</v>
      </c>
      <c r="B266">
        <v>1049.0415826300873</v>
      </c>
    </row>
    <row r="267" spans="1:2" x14ac:dyDescent="0.2">
      <c r="A267" t="s">
        <v>1530</v>
      </c>
      <c r="B267">
        <v>1208.2798697380688</v>
      </c>
    </row>
  </sheetData>
  <autoFilter ref="A1:B267" xr:uid="{E9C044E3-23EB-1346-B749-6E0675274FB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F73A-D158-AB46-9C6C-912132377D0F}">
  <dimension ref="A1:B74"/>
  <sheetViews>
    <sheetView workbookViewId="0">
      <selection activeCell="C18" sqref="C18"/>
    </sheetView>
  </sheetViews>
  <sheetFormatPr baseColWidth="10" defaultRowHeight="16" x14ac:dyDescent="0.2"/>
  <cols>
    <col min="1" max="1" width="22.6640625" customWidth="1"/>
  </cols>
  <sheetData>
    <row r="1" spans="1:2" x14ac:dyDescent="0.2">
      <c r="A1" s="3" t="s">
        <v>0</v>
      </c>
      <c r="B1" t="s">
        <v>1534</v>
      </c>
    </row>
    <row r="2" spans="1:2" x14ac:dyDescent="0.2">
      <c r="A2" t="s">
        <v>2</v>
      </c>
      <c r="B2" t="str">
        <f>VLOOKUP(A2,WorldBank!A:B,2,0)</f>
        <v>South Asia</v>
      </c>
    </row>
    <row r="3" spans="1:2" x14ac:dyDescent="0.2">
      <c r="A3" t="s">
        <v>1280</v>
      </c>
      <c r="B3" t="str">
        <f>VLOOKUP(A3,WorldBank!A:B,2,0)</f>
        <v>Latin America &amp; Caribbean</v>
      </c>
    </row>
    <row r="4" spans="1:2" x14ac:dyDescent="0.2">
      <c r="A4" t="s">
        <v>1284</v>
      </c>
      <c r="B4" t="str">
        <f>VLOOKUP(A4,WorldBank!A:B,2,0)</f>
        <v>East Asia &amp; Pacific</v>
      </c>
    </row>
    <row r="5" spans="1:2" x14ac:dyDescent="0.2">
      <c r="A5" t="s">
        <v>1286</v>
      </c>
      <c r="B5" t="str">
        <f>VLOOKUP(A5,WorldBank!A:B,2,0)</f>
        <v>Europe &amp; Central Asia</v>
      </c>
    </row>
    <row r="6" spans="1:2" x14ac:dyDescent="0.2">
      <c r="A6" t="s">
        <v>1293</v>
      </c>
      <c r="B6" t="str">
        <f>VLOOKUP(A6,WorldBank!A:B,2,0)</f>
        <v>Middle East &amp; North Africa</v>
      </c>
    </row>
    <row r="7" spans="1:2" x14ac:dyDescent="0.2">
      <c r="A7" t="s">
        <v>1296</v>
      </c>
      <c r="B7" t="str">
        <f>VLOOKUP(A7,WorldBank!A:B,2,0)</f>
        <v>Europe &amp; Central Asia</v>
      </c>
    </row>
    <row r="8" spans="1:2" x14ac:dyDescent="0.2">
      <c r="A8" t="s">
        <v>1288</v>
      </c>
      <c r="B8" t="str">
        <f>VLOOKUP(A8,WorldBank!A:B,2,0)</f>
        <v>Europe &amp; Central Asia</v>
      </c>
    </row>
    <row r="9" spans="1:2" x14ac:dyDescent="0.2">
      <c r="A9" t="s">
        <v>1297</v>
      </c>
      <c r="B9" t="str">
        <f>VLOOKUP(A9,WorldBank!A:B,2,0)</f>
        <v>Latin America &amp; Caribbean</v>
      </c>
    </row>
    <row r="10" spans="1:2" x14ac:dyDescent="0.2">
      <c r="A10" t="s">
        <v>1300</v>
      </c>
      <c r="B10" t="str">
        <f>VLOOKUP(A10,WorldBank!A:B,2,0)</f>
        <v>Latin America &amp; Caribbean</v>
      </c>
    </row>
    <row r="11" spans="1:2" x14ac:dyDescent="0.2">
      <c r="A11" t="s">
        <v>1292</v>
      </c>
      <c r="B11" t="str">
        <f>VLOOKUP(A11,WorldBank!A:B,2,0)</f>
        <v>Europe &amp; Central Asia</v>
      </c>
    </row>
    <row r="12" spans="1:2" x14ac:dyDescent="0.2">
      <c r="A12" t="s">
        <v>1306</v>
      </c>
      <c r="B12" t="str">
        <f>VLOOKUP(A12,WorldBank!A:B,2,0)</f>
        <v>North America</v>
      </c>
    </row>
    <row r="13" spans="1:2" x14ac:dyDescent="0.2">
      <c r="A13" t="s">
        <v>1495</v>
      </c>
      <c r="B13" t="str">
        <f>VLOOKUP(A13,WorldBank!A:B,2,0)</f>
        <v>Sub-Saharan Africa</v>
      </c>
    </row>
    <row r="14" spans="1:2" x14ac:dyDescent="0.2">
      <c r="A14" t="s">
        <v>1310</v>
      </c>
      <c r="B14" t="str">
        <f>VLOOKUP(A14,WorldBank!A:B,2,0)</f>
        <v>Latin America &amp; Caribbean</v>
      </c>
    </row>
    <row r="15" spans="1:2" x14ac:dyDescent="0.2">
      <c r="A15" t="s">
        <v>1311</v>
      </c>
      <c r="B15" t="str">
        <f>VLOOKUP(A15,WorldBank!A:B,2,0)</f>
        <v>East Asia &amp; Pacific</v>
      </c>
    </row>
    <row r="16" spans="1:2" x14ac:dyDescent="0.2">
      <c r="A16" t="s">
        <v>1316</v>
      </c>
      <c r="B16" t="str">
        <f>VLOOKUP(A16,WorldBank!A:B,2,0)</f>
        <v>Latin America &amp; Caribbean</v>
      </c>
    </row>
    <row r="17" spans="1:2" x14ac:dyDescent="0.2">
      <c r="A17" t="s">
        <v>1324</v>
      </c>
      <c r="B17" t="str">
        <f>VLOOKUP(A17,WorldBank!A:B,2,0)</f>
        <v>Europe &amp; Central Asia</v>
      </c>
    </row>
    <row r="18" spans="1:2" x14ac:dyDescent="0.2">
      <c r="A18" t="s">
        <v>256</v>
      </c>
      <c r="B18" t="str">
        <f>VLOOKUP(A18,WorldBank!A:B,2,0)</f>
        <v>Europe &amp; Central Asia</v>
      </c>
    </row>
    <row r="19" spans="1:2" x14ac:dyDescent="0.2">
      <c r="A19" t="s">
        <v>1329</v>
      </c>
      <c r="B19" t="str">
        <f>VLOOKUP(A19,WorldBank!A:B,2,0)</f>
        <v>Latin America &amp; Caribbean</v>
      </c>
    </row>
    <row r="20" spans="1:2" x14ac:dyDescent="0.2">
      <c r="A20" t="s">
        <v>1336</v>
      </c>
      <c r="B20" t="str">
        <f>VLOOKUP(A20,WorldBank!A:B,2,0)</f>
        <v>Latin America &amp; Caribbean</v>
      </c>
    </row>
    <row r="21" spans="1:2" x14ac:dyDescent="0.2">
      <c r="A21" t="s">
        <v>254</v>
      </c>
      <c r="B21" t="str">
        <f>VLOOKUP(A21,WorldBank!A:B,2,0)</f>
        <v>Latin America &amp; Caribbean</v>
      </c>
    </row>
    <row r="22" spans="1:2" x14ac:dyDescent="0.2">
      <c r="A22" t="s">
        <v>1347</v>
      </c>
      <c r="B22" t="str">
        <f>VLOOKUP(A22,WorldBank!A:B,2,0)</f>
        <v>Europe &amp; Central Asia</v>
      </c>
    </row>
    <row r="23" spans="1:2" x14ac:dyDescent="0.2">
      <c r="A23" t="s">
        <v>1350</v>
      </c>
      <c r="B23" t="str">
        <f>VLOOKUP(A23,WorldBank!A:B,2,0)</f>
        <v>Sub-Saharan Africa</v>
      </c>
    </row>
    <row r="24" spans="1:2" x14ac:dyDescent="0.2">
      <c r="A24" t="s">
        <v>1351</v>
      </c>
      <c r="B24" t="str">
        <f>VLOOKUP(A24,WorldBank!A:B,2,0)</f>
        <v>Europe &amp; Central Asia</v>
      </c>
    </row>
    <row r="25" spans="1:2" x14ac:dyDescent="0.2">
      <c r="A25" t="s">
        <v>1325</v>
      </c>
      <c r="B25" t="str">
        <f>VLOOKUP(A25,WorldBank!A:B,2,0)</f>
        <v>Europe &amp; Central Asia</v>
      </c>
    </row>
    <row r="26" spans="1:2" x14ac:dyDescent="0.2">
      <c r="A26" t="s">
        <v>1361</v>
      </c>
      <c r="B26" t="str">
        <f>VLOOKUP(A26,WorldBank!A:B,2,0)</f>
        <v>Latin America &amp; Caribbean</v>
      </c>
    </row>
    <row r="27" spans="1:2" x14ac:dyDescent="0.2">
      <c r="A27" t="s">
        <v>1369</v>
      </c>
      <c r="B27" t="str">
        <f>VLOOKUP(A27,WorldBank!A:B,2,0)</f>
        <v>Latin America &amp; Caribbean</v>
      </c>
    </row>
    <row r="28" spans="1:2" x14ac:dyDescent="0.2">
      <c r="A28" t="s">
        <v>1366</v>
      </c>
      <c r="B28" t="str">
        <f>VLOOKUP(A28,WorldBank!A:B,2,0)</f>
        <v>Latin America &amp; Caribbean</v>
      </c>
    </row>
    <row r="29" spans="1:2" x14ac:dyDescent="0.2">
      <c r="A29" s="6" t="s">
        <v>1365</v>
      </c>
      <c r="B29" t="str">
        <f>VLOOKUP(A29,WorldBank!A:B,2,0)</f>
        <v>East Asia &amp; Pacific</v>
      </c>
    </row>
    <row r="30" spans="1:2" x14ac:dyDescent="0.2">
      <c r="A30" t="s">
        <v>1378</v>
      </c>
      <c r="B30" t="str">
        <f>VLOOKUP(A30,WorldBank!A:B,2,0)</f>
        <v>South Asia</v>
      </c>
    </row>
    <row r="31" spans="1:2" x14ac:dyDescent="0.2">
      <c r="A31" t="s">
        <v>325</v>
      </c>
      <c r="B31" t="e">
        <f>VLOOKUP(A31,WorldBank!A:B,2,0)</f>
        <v>#N/A</v>
      </c>
    </row>
    <row r="32" spans="1:2" x14ac:dyDescent="0.2">
      <c r="A32" t="s">
        <v>1375</v>
      </c>
      <c r="B32" t="str">
        <f>VLOOKUP(A32,WorldBank!A:B,2,0)</f>
        <v>East Asia &amp; Pacific</v>
      </c>
    </row>
    <row r="33" spans="1:2" x14ac:dyDescent="0.2">
      <c r="A33" s="6" t="s">
        <v>1381</v>
      </c>
      <c r="B33" t="str">
        <f>VLOOKUP(A33,WorldBank!A:B,2,0)</f>
        <v>Middle East &amp; North Africa</v>
      </c>
    </row>
    <row r="34" spans="1:2" x14ac:dyDescent="0.2">
      <c r="A34" t="s">
        <v>1384</v>
      </c>
      <c r="B34" t="str">
        <f>VLOOKUP(A34,WorldBank!A:B,2,0)</f>
        <v>Middle East &amp; North Africa</v>
      </c>
    </row>
    <row r="35" spans="1:2" x14ac:dyDescent="0.2">
      <c r="A35" t="s">
        <v>1385</v>
      </c>
      <c r="B35" t="str">
        <f>VLOOKUP(A35,WorldBank!A:B,2,0)</f>
        <v>Europe &amp; Central Asia</v>
      </c>
    </row>
    <row r="36" spans="1:2" x14ac:dyDescent="0.2">
      <c r="A36" t="s">
        <v>255</v>
      </c>
      <c r="B36" t="e">
        <f>VLOOKUP(A36,WorldBank!A:B,2,0)</f>
        <v>#N/A</v>
      </c>
    </row>
    <row r="37" spans="1:2" x14ac:dyDescent="0.2">
      <c r="A37" t="s">
        <v>1388</v>
      </c>
      <c r="B37" t="str">
        <f>VLOOKUP(A37,WorldBank!A:B,2,0)</f>
        <v>East Asia &amp; Pacific</v>
      </c>
    </row>
    <row r="38" spans="1:2" x14ac:dyDescent="0.2">
      <c r="A38" t="s">
        <v>1387</v>
      </c>
      <c r="B38" t="str">
        <f>VLOOKUP(A38,WorldBank!A:B,2,0)</f>
        <v>Middle East &amp; North Africa</v>
      </c>
    </row>
    <row r="39" spans="1:2" x14ac:dyDescent="0.2">
      <c r="A39" t="s">
        <v>1390</v>
      </c>
      <c r="B39" t="str">
        <f>VLOOKUP(A39,WorldBank!A:B,2,0)</f>
        <v>Sub-Saharan Africa</v>
      </c>
    </row>
    <row r="40" spans="1:2" x14ac:dyDescent="0.2">
      <c r="A40" t="s">
        <v>1399</v>
      </c>
      <c r="B40" t="str">
        <f>VLOOKUP(A40,WorldBank!A:B,2,0)</f>
        <v>Middle East &amp; North Africa</v>
      </c>
    </row>
    <row r="41" spans="1:2" x14ac:dyDescent="0.2">
      <c r="A41" t="s">
        <v>1437</v>
      </c>
      <c r="B41" t="str">
        <f>VLOOKUP(A41,WorldBank!A:B,2,0)</f>
        <v>East Asia &amp; Pacific</v>
      </c>
    </row>
    <row r="42" spans="1:2" x14ac:dyDescent="0.2">
      <c r="A42" t="s">
        <v>1427</v>
      </c>
      <c r="B42" t="str">
        <f>VLOOKUP(A42,WorldBank!A:B,2,0)</f>
        <v>Middle East &amp; North Africa</v>
      </c>
    </row>
    <row r="43" spans="1:2" x14ac:dyDescent="0.2">
      <c r="A43" t="s">
        <v>1434</v>
      </c>
      <c r="B43" t="str">
        <f>VLOOKUP(A43,WorldBank!A:B,2,0)</f>
        <v>Sub-Saharan Africa</v>
      </c>
    </row>
    <row r="44" spans="1:2" x14ac:dyDescent="0.2">
      <c r="A44" t="s">
        <v>1422</v>
      </c>
      <c r="B44" t="str">
        <f>VLOOKUP(A44,WorldBank!A:B,2,0)</f>
        <v>Latin America &amp; Caribbean</v>
      </c>
    </row>
    <row r="45" spans="1:2" x14ac:dyDescent="0.2">
      <c r="A45" t="s">
        <v>1417</v>
      </c>
      <c r="B45" t="str">
        <f>VLOOKUP(A45,WorldBank!A:B,2,0)</f>
        <v>Europe &amp; Central Asia</v>
      </c>
    </row>
    <row r="46" spans="1:2" x14ac:dyDescent="0.2">
      <c r="A46" t="s">
        <v>1431</v>
      </c>
      <c r="B46" t="str">
        <f>VLOOKUP(A46,WorldBank!A:B,2,0)</f>
        <v>East Asia &amp; Pacific</v>
      </c>
    </row>
    <row r="47" spans="1:2" x14ac:dyDescent="0.2">
      <c r="A47" t="s">
        <v>1430</v>
      </c>
      <c r="B47" t="str">
        <f>VLOOKUP(A47,WorldBank!A:B,2,0)</f>
        <v>Europe &amp; Central Asia</v>
      </c>
    </row>
    <row r="48" spans="1:2" x14ac:dyDescent="0.2">
      <c r="A48" t="s">
        <v>1416</v>
      </c>
      <c r="B48" t="str">
        <f>VLOOKUP(A48,WorldBank!A:B,2,0)</f>
        <v>Middle East &amp; North Africa</v>
      </c>
    </row>
    <row r="49" spans="1:2" x14ac:dyDescent="0.2">
      <c r="A49" t="s">
        <v>1433</v>
      </c>
      <c r="B49" t="str">
        <f>VLOOKUP(A49,WorldBank!A:B,2,0)</f>
        <v>Sub-Saharan Africa</v>
      </c>
    </row>
    <row r="50" spans="1:2" x14ac:dyDescent="0.2">
      <c r="A50" t="s">
        <v>1444</v>
      </c>
      <c r="B50" t="str">
        <f>VLOOKUP(A50,WorldBank!A:B,2,0)</f>
        <v>Europe &amp; Central Asia</v>
      </c>
    </row>
    <row r="51" spans="1:2" x14ac:dyDescent="0.2">
      <c r="A51" t="s">
        <v>1442</v>
      </c>
      <c r="B51" t="str">
        <f>VLOOKUP(A51,WorldBank!A:B,2,0)</f>
        <v>Sub-Saharan Africa</v>
      </c>
    </row>
    <row r="52" spans="1:2" x14ac:dyDescent="0.2">
      <c r="A52" t="s">
        <v>1451</v>
      </c>
      <c r="B52" t="str">
        <f>VLOOKUP(A52,WorldBank!A:B,2,0)</f>
        <v>South Asia</v>
      </c>
    </row>
    <row r="53" spans="1:2" x14ac:dyDescent="0.2">
      <c r="A53" t="s">
        <v>1452</v>
      </c>
      <c r="B53" t="str">
        <f>VLOOKUP(A53,WorldBank!A:B,2,0)</f>
        <v>Latin America &amp; Caribbean</v>
      </c>
    </row>
    <row r="54" spans="1:2" x14ac:dyDescent="0.2">
      <c r="A54" t="s">
        <v>1462</v>
      </c>
      <c r="B54" t="str">
        <f>VLOOKUP(A54,WorldBank!A:B,2,0)</f>
        <v>Latin America &amp; Caribbean</v>
      </c>
    </row>
    <row r="55" spans="1:2" x14ac:dyDescent="0.2">
      <c r="A55" t="s">
        <v>1453</v>
      </c>
      <c r="B55" t="str">
        <f>VLOOKUP(A55,WorldBank!A:B,2,0)</f>
        <v>Latin America &amp; Caribbean</v>
      </c>
    </row>
    <row r="56" spans="1:2" x14ac:dyDescent="0.2">
      <c r="A56" t="s">
        <v>1454</v>
      </c>
      <c r="B56" t="str">
        <f>VLOOKUP(A56,WorldBank!A:B,2,0)</f>
        <v>East Asia &amp; Pacific</v>
      </c>
    </row>
    <row r="57" spans="1:2" x14ac:dyDescent="0.2">
      <c r="A57" t="s">
        <v>1467</v>
      </c>
      <c r="B57" t="str">
        <f>VLOOKUP(A57,WorldBank!A:B,2,0)</f>
        <v>Middle East &amp; North Africa</v>
      </c>
    </row>
    <row r="58" spans="1:2" x14ac:dyDescent="0.2">
      <c r="A58" s="6" t="s">
        <v>1315</v>
      </c>
      <c r="B58" t="str">
        <f>VLOOKUP(A58,WorldBank!A:B,2,0)</f>
        <v>Sub-Saharan Africa</v>
      </c>
    </row>
    <row r="59" spans="1:2" x14ac:dyDescent="0.2">
      <c r="A59" s="6" t="s">
        <v>1469</v>
      </c>
      <c r="B59" t="str">
        <f>VLOOKUP(A59,WorldBank!A:B,2,0)</f>
        <v>Europe &amp; Central Asia</v>
      </c>
    </row>
    <row r="60" spans="1:2" x14ac:dyDescent="0.2">
      <c r="A60" t="s">
        <v>323</v>
      </c>
      <c r="B60" t="e">
        <f>VLOOKUP(A60,WorldBank!A:B,2,0)</f>
        <v>#N/A</v>
      </c>
    </row>
    <row r="61" spans="1:2" x14ac:dyDescent="0.2">
      <c r="A61" t="s">
        <v>1480</v>
      </c>
      <c r="B61" t="str">
        <f>VLOOKUP(A61,WorldBank!A:B,2,0)</f>
        <v>Europe &amp; Central Asia</v>
      </c>
    </row>
    <row r="62" spans="1:2" x14ac:dyDescent="0.2">
      <c r="A62" t="s">
        <v>1475</v>
      </c>
      <c r="B62" t="str">
        <f>VLOOKUP(A62,WorldBank!A:B,2,0)</f>
        <v>East Asia &amp; Pacific</v>
      </c>
    </row>
    <row r="63" spans="1:2" x14ac:dyDescent="0.2">
      <c r="A63" s="6" t="s">
        <v>1395</v>
      </c>
      <c r="B63" t="str">
        <f>VLOOKUP(A63,WorldBank!A:B,2,0)</f>
        <v>East Asia &amp; Pacific</v>
      </c>
    </row>
    <row r="64" spans="1:2" x14ac:dyDescent="0.2">
      <c r="A64" t="s">
        <v>1340</v>
      </c>
      <c r="B64" t="str">
        <f>VLOOKUP(A64,WorldBank!A:B,2,0)</f>
        <v>Europe &amp; Central Asia</v>
      </c>
    </row>
    <row r="65" spans="1:2" x14ac:dyDescent="0.2">
      <c r="A65" t="s">
        <v>320</v>
      </c>
      <c r="B65" t="str">
        <f>VLOOKUP(A65,WorldBank!A:B,2,0)</f>
        <v>South Asia</v>
      </c>
    </row>
    <row r="66" spans="1:2" x14ac:dyDescent="0.2">
      <c r="A66" t="s">
        <v>1489</v>
      </c>
      <c r="B66" t="str">
        <f>VLOOKUP(A66,WorldBank!A:B,2,0)</f>
        <v>Europe &amp; Central Asia</v>
      </c>
    </row>
    <row r="67" spans="1:2" x14ac:dyDescent="0.2">
      <c r="A67" t="s">
        <v>1533</v>
      </c>
      <c r="B67" t="e">
        <f>VLOOKUP(A67,WorldBank!A:B,2,0)</f>
        <v>#N/A</v>
      </c>
    </row>
    <row r="68" spans="1:2" x14ac:dyDescent="0.2">
      <c r="A68" t="s">
        <v>1509</v>
      </c>
      <c r="B68" t="str">
        <f>VLOOKUP(A68,WorldBank!A:B,2,0)</f>
        <v>Middle East &amp; North Africa</v>
      </c>
    </row>
    <row r="69" spans="1:2" x14ac:dyDescent="0.2">
      <c r="A69" t="s">
        <v>1510</v>
      </c>
      <c r="B69" t="str">
        <f>VLOOKUP(A69,WorldBank!A:B,2,0)</f>
        <v>Europe &amp; Central Asia</v>
      </c>
    </row>
    <row r="70" spans="1:2" x14ac:dyDescent="0.2">
      <c r="A70" t="s">
        <v>1514</v>
      </c>
      <c r="B70" t="str">
        <f>VLOOKUP(A70,WorldBank!A:B,2,0)</f>
        <v>Europe &amp; Central Asia</v>
      </c>
    </row>
    <row r="71" spans="1:2" x14ac:dyDescent="0.2">
      <c r="A71" t="s">
        <v>251</v>
      </c>
      <c r="B71" t="str">
        <f>VLOOKUP(A71,WorldBank!A:B,2,0)</f>
        <v>Middle East &amp; North Africa</v>
      </c>
    </row>
    <row r="72" spans="1:2" x14ac:dyDescent="0.2">
      <c r="A72" t="s">
        <v>257</v>
      </c>
      <c r="B72" t="str">
        <f>VLOOKUP(A72,WorldBank!A:B,2,0)</f>
        <v>Europe &amp; Central Asia</v>
      </c>
    </row>
    <row r="73" spans="1:2" x14ac:dyDescent="0.2">
      <c r="A73" t="s">
        <v>319</v>
      </c>
      <c r="B73" t="str">
        <f>VLOOKUP(A73,WorldBank!A:B,2,0)</f>
        <v>North America</v>
      </c>
    </row>
    <row r="74" spans="1:2" x14ac:dyDescent="0.2">
      <c r="A74" t="s">
        <v>1018</v>
      </c>
      <c r="B74" t="e">
        <f>VLOOKUP(A74,WorldBank!A:B,2,0)</f>
        <v>#N/A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27363-2EAE-174C-A871-8E8D4D079DE6}">
  <dimension ref="A1:B271"/>
  <sheetViews>
    <sheetView workbookViewId="0">
      <selection activeCell="A2" sqref="A2"/>
    </sheetView>
  </sheetViews>
  <sheetFormatPr baseColWidth="10" defaultRowHeight="16" x14ac:dyDescent="0.2"/>
  <cols>
    <col min="1" max="2" width="17.5" customWidth="1"/>
  </cols>
  <sheetData>
    <row r="1" spans="1:2" x14ac:dyDescent="0.2">
      <c r="A1" s="3" t="s">
        <v>0</v>
      </c>
      <c r="B1" s="3" t="s">
        <v>1534</v>
      </c>
    </row>
    <row r="2" spans="1:2" x14ac:dyDescent="0.2">
      <c r="A2" t="s">
        <v>1271</v>
      </c>
      <c r="B2" t="s">
        <v>1403</v>
      </c>
    </row>
    <row r="3" spans="1:2" x14ac:dyDescent="0.2">
      <c r="A3" t="s">
        <v>1273</v>
      </c>
    </row>
    <row r="4" spans="1:2" x14ac:dyDescent="0.2">
      <c r="A4" t="s">
        <v>1274</v>
      </c>
      <c r="B4" t="s">
        <v>1471</v>
      </c>
    </row>
    <row r="5" spans="1:2" x14ac:dyDescent="0.2">
      <c r="A5" t="s">
        <v>1275</v>
      </c>
    </row>
    <row r="6" spans="1:2" x14ac:dyDescent="0.2">
      <c r="A6" t="s">
        <v>1276</v>
      </c>
      <c r="B6" t="s">
        <v>1483</v>
      </c>
    </row>
    <row r="7" spans="1:2" x14ac:dyDescent="0.2">
      <c r="A7" t="s">
        <v>1277</v>
      </c>
      <c r="B7" t="s">
        <v>1335</v>
      </c>
    </row>
    <row r="8" spans="1:2" x14ac:dyDescent="0.2">
      <c r="A8" t="s">
        <v>1278</v>
      </c>
      <c r="B8" t="s">
        <v>1335</v>
      </c>
    </row>
    <row r="9" spans="1:2" x14ac:dyDescent="0.2">
      <c r="A9" t="s">
        <v>1279</v>
      </c>
    </row>
    <row r="10" spans="1:2" x14ac:dyDescent="0.2">
      <c r="A10" t="s">
        <v>251</v>
      </c>
      <c r="B10" t="s">
        <v>1421</v>
      </c>
    </row>
    <row r="11" spans="1:2" x14ac:dyDescent="0.2">
      <c r="A11" t="s">
        <v>1280</v>
      </c>
      <c r="B11" t="s">
        <v>1403</v>
      </c>
    </row>
    <row r="12" spans="1:2" x14ac:dyDescent="0.2">
      <c r="A12" t="s">
        <v>1281</v>
      </c>
      <c r="B12" t="s">
        <v>1335</v>
      </c>
    </row>
    <row r="13" spans="1:2" x14ac:dyDescent="0.2">
      <c r="A13" t="s">
        <v>1282</v>
      </c>
      <c r="B13" t="s">
        <v>1333</v>
      </c>
    </row>
    <row r="14" spans="1:2" x14ac:dyDescent="0.2">
      <c r="A14" t="s">
        <v>1283</v>
      </c>
      <c r="B14" t="s">
        <v>1403</v>
      </c>
    </row>
    <row r="15" spans="1:2" x14ac:dyDescent="0.2">
      <c r="A15" t="s">
        <v>1284</v>
      </c>
      <c r="B15" t="s">
        <v>1333</v>
      </c>
    </row>
    <row r="16" spans="1:2" x14ac:dyDescent="0.2">
      <c r="A16" t="s">
        <v>1285</v>
      </c>
      <c r="B16" t="s">
        <v>1335</v>
      </c>
    </row>
    <row r="17" spans="1:2" x14ac:dyDescent="0.2">
      <c r="A17" t="s">
        <v>1286</v>
      </c>
      <c r="B17" t="s">
        <v>1335</v>
      </c>
    </row>
    <row r="18" spans="1:2" x14ac:dyDescent="0.2">
      <c r="A18" t="s">
        <v>1287</v>
      </c>
      <c r="B18" t="s">
        <v>1483</v>
      </c>
    </row>
    <row r="19" spans="1:2" x14ac:dyDescent="0.2">
      <c r="A19" t="s">
        <v>1288</v>
      </c>
      <c r="B19" t="s">
        <v>1335</v>
      </c>
    </row>
    <row r="20" spans="1:2" x14ac:dyDescent="0.2">
      <c r="A20" t="s">
        <v>1289</v>
      </c>
      <c r="B20" t="s">
        <v>1483</v>
      </c>
    </row>
    <row r="21" spans="1:2" x14ac:dyDescent="0.2">
      <c r="A21" t="s">
        <v>1290</v>
      </c>
      <c r="B21" t="s">
        <v>1483</v>
      </c>
    </row>
    <row r="22" spans="1:2" x14ac:dyDescent="0.2">
      <c r="A22" t="s">
        <v>1291</v>
      </c>
      <c r="B22" t="s">
        <v>1471</v>
      </c>
    </row>
    <row r="23" spans="1:2" x14ac:dyDescent="0.2">
      <c r="A23" t="s">
        <v>1292</v>
      </c>
      <c r="B23" t="s">
        <v>1335</v>
      </c>
    </row>
    <row r="24" spans="1:2" x14ac:dyDescent="0.2">
      <c r="A24" t="s">
        <v>1293</v>
      </c>
      <c r="B24" t="s">
        <v>1421</v>
      </c>
    </row>
    <row r="25" spans="1:2" x14ac:dyDescent="0.2">
      <c r="A25" t="s">
        <v>1294</v>
      </c>
      <c r="B25" t="s">
        <v>1403</v>
      </c>
    </row>
    <row r="26" spans="1:2" x14ac:dyDescent="0.2">
      <c r="A26" t="s">
        <v>1295</v>
      </c>
      <c r="B26" t="s">
        <v>1335</v>
      </c>
    </row>
    <row r="27" spans="1:2" x14ac:dyDescent="0.2">
      <c r="A27" t="s">
        <v>1296</v>
      </c>
      <c r="B27" t="s">
        <v>1335</v>
      </c>
    </row>
    <row r="28" spans="1:2" x14ac:dyDescent="0.2">
      <c r="A28" t="s">
        <v>1297</v>
      </c>
      <c r="B28" t="s">
        <v>1403</v>
      </c>
    </row>
    <row r="29" spans="1:2" x14ac:dyDescent="0.2">
      <c r="A29" t="s">
        <v>1298</v>
      </c>
      <c r="B29" t="s">
        <v>1438</v>
      </c>
    </row>
    <row r="30" spans="1:2" x14ac:dyDescent="0.2">
      <c r="A30" t="s">
        <v>1299</v>
      </c>
      <c r="B30" t="s">
        <v>1403</v>
      </c>
    </row>
    <row r="31" spans="1:2" x14ac:dyDescent="0.2">
      <c r="A31" t="s">
        <v>1300</v>
      </c>
      <c r="B31" t="s">
        <v>1403</v>
      </c>
    </row>
    <row r="32" spans="1:2" x14ac:dyDescent="0.2">
      <c r="A32" t="s">
        <v>1301</v>
      </c>
      <c r="B32" t="s">
        <v>1403</v>
      </c>
    </row>
    <row r="33" spans="1:2" x14ac:dyDescent="0.2">
      <c r="A33" t="s">
        <v>1302</v>
      </c>
      <c r="B33" t="s">
        <v>1333</v>
      </c>
    </row>
    <row r="34" spans="1:2" x14ac:dyDescent="0.2">
      <c r="A34" t="s">
        <v>1303</v>
      </c>
      <c r="B34" t="s">
        <v>1471</v>
      </c>
    </row>
    <row r="35" spans="1:2" x14ac:dyDescent="0.2">
      <c r="A35" t="s">
        <v>1304</v>
      </c>
      <c r="B35" t="s">
        <v>1483</v>
      </c>
    </row>
    <row r="36" spans="1:2" x14ac:dyDescent="0.2">
      <c r="A36" t="s">
        <v>1305</v>
      </c>
      <c r="B36" t="s">
        <v>1483</v>
      </c>
    </row>
    <row r="37" spans="1:2" x14ac:dyDescent="0.2">
      <c r="A37" t="s">
        <v>1306</v>
      </c>
      <c r="B37" t="s">
        <v>1438</v>
      </c>
    </row>
    <row r="38" spans="1:2" x14ac:dyDescent="0.2">
      <c r="A38" t="s">
        <v>1307</v>
      </c>
    </row>
    <row r="39" spans="1:2" x14ac:dyDescent="0.2">
      <c r="A39" t="s">
        <v>1308</v>
      </c>
      <c r="B39" t="s">
        <v>1335</v>
      </c>
    </row>
    <row r="40" spans="1:2" x14ac:dyDescent="0.2">
      <c r="A40" t="s">
        <v>1309</v>
      </c>
      <c r="B40" t="s">
        <v>1335</v>
      </c>
    </row>
    <row r="41" spans="1:2" x14ac:dyDescent="0.2">
      <c r="A41" t="s">
        <v>1310</v>
      </c>
      <c r="B41" t="s">
        <v>1403</v>
      </c>
    </row>
    <row r="42" spans="1:2" x14ac:dyDescent="0.2">
      <c r="A42" t="s">
        <v>1311</v>
      </c>
      <c r="B42" t="s">
        <v>1333</v>
      </c>
    </row>
    <row r="43" spans="1:2" x14ac:dyDescent="0.2">
      <c r="A43" t="s">
        <v>1535</v>
      </c>
      <c r="B43" t="s">
        <v>1483</v>
      </c>
    </row>
    <row r="44" spans="1:2" x14ac:dyDescent="0.2">
      <c r="A44" t="s">
        <v>1313</v>
      </c>
      <c r="B44" t="s">
        <v>1483</v>
      </c>
    </row>
    <row r="45" spans="1:2" x14ac:dyDescent="0.2">
      <c r="A45" t="s">
        <v>1314</v>
      </c>
      <c r="B45" t="s">
        <v>1483</v>
      </c>
    </row>
    <row r="46" spans="1:2" x14ac:dyDescent="0.2">
      <c r="A46" t="s">
        <v>1315</v>
      </c>
      <c r="B46" t="s">
        <v>1483</v>
      </c>
    </row>
    <row r="47" spans="1:2" x14ac:dyDescent="0.2">
      <c r="A47" t="s">
        <v>1316</v>
      </c>
      <c r="B47" t="s">
        <v>1403</v>
      </c>
    </row>
    <row r="48" spans="1:2" x14ac:dyDescent="0.2">
      <c r="A48" t="s">
        <v>1317</v>
      </c>
      <c r="B48" t="s">
        <v>1483</v>
      </c>
    </row>
    <row r="49" spans="1:2" x14ac:dyDescent="0.2">
      <c r="A49" t="s">
        <v>1318</v>
      </c>
      <c r="B49" t="s">
        <v>1483</v>
      </c>
    </row>
    <row r="50" spans="1:2" x14ac:dyDescent="0.2">
      <c r="A50" t="s">
        <v>1319</v>
      </c>
      <c r="B50" t="s">
        <v>1403</v>
      </c>
    </row>
    <row r="51" spans="1:2" x14ac:dyDescent="0.2">
      <c r="A51" t="s">
        <v>1320</v>
      </c>
    </row>
    <row r="52" spans="1:2" x14ac:dyDescent="0.2">
      <c r="A52" t="s">
        <v>1321</v>
      </c>
      <c r="B52" t="s">
        <v>1403</v>
      </c>
    </row>
    <row r="53" spans="1:2" x14ac:dyDescent="0.2">
      <c r="A53" t="s">
        <v>1536</v>
      </c>
      <c r="B53" t="s">
        <v>1403</v>
      </c>
    </row>
    <row r="54" spans="1:2" x14ac:dyDescent="0.2">
      <c r="A54" t="s">
        <v>1323</v>
      </c>
      <c r="B54" t="s">
        <v>1403</v>
      </c>
    </row>
    <row r="55" spans="1:2" x14ac:dyDescent="0.2">
      <c r="A55" t="s">
        <v>1324</v>
      </c>
      <c r="B55" t="s">
        <v>1335</v>
      </c>
    </row>
    <row r="56" spans="1:2" x14ac:dyDescent="0.2">
      <c r="A56" t="s">
        <v>256</v>
      </c>
      <c r="B56" t="s">
        <v>1335</v>
      </c>
    </row>
    <row r="57" spans="1:2" x14ac:dyDescent="0.2">
      <c r="A57" t="s">
        <v>1325</v>
      </c>
      <c r="B57" t="s">
        <v>1335</v>
      </c>
    </row>
    <row r="58" spans="1:2" x14ac:dyDescent="0.2">
      <c r="A58" t="s">
        <v>1326</v>
      </c>
      <c r="B58" t="s">
        <v>1421</v>
      </c>
    </row>
    <row r="59" spans="1:2" x14ac:dyDescent="0.2">
      <c r="A59" t="s">
        <v>1327</v>
      </c>
      <c r="B59" t="s">
        <v>1403</v>
      </c>
    </row>
    <row r="60" spans="1:2" x14ac:dyDescent="0.2">
      <c r="A60" t="s">
        <v>1328</v>
      </c>
      <c r="B60" t="s">
        <v>1335</v>
      </c>
    </row>
    <row r="61" spans="1:2" x14ac:dyDescent="0.2">
      <c r="A61" t="s">
        <v>1329</v>
      </c>
      <c r="B61" t="s">
        <v>1403</v>
      </c>
    </row>
    <row r="62" spans="1:2" x14ac:dyDescent="0.2">
      <c r="A62" t="s">
        <v>1330</v>
      </c>
      <c r="B62" t="s">
        <v>1421</v>
      </c>
    </row>
    <row r="63" spans="1:2" x14ac:dyDescent="0.2">
      <c r="A63" t="s">
        <v>1331</v>
      </c>
    </row>
    <row r="64" spans="1:2" x14ac:dyDescent="0.2">
      <c r="A64" t="s">
        <v>1332</v>
      </c>
    </row>
    <row r="65" spans="1:2" x14ac:dyDescent="0.2">
      <c r="A65" t="s">
        <v>1333</v>
      </c>
    </row>
    <row r="66" spans="1:2" x14ac:dyDescent="0.2">
      <c r="A66" t="s">
        <v>1334</v>
      </c>
    </row>
    <row r="67" spans="1:2" x14ac:dyDescent="0.2">
      <c r="A67" t="s">
        <v>1335</v>
      </c>
    </row>
    <row r="68" spans="1:2" x14ac:dyDescent="0.2">
      <c r="A68" t="s">
        <v>1336</v>
      </c>
      <c r="B68" t="s">
        <v>1403</v>
      </c>
    </row>
    <row r="69" spans="1:2" x14ac:dyDescent="0.2">
      <c r="A69" t="s">
        <v>1337</v>
      </c>
      <c r="B69" t="s">
        <v>1421</v>
      </c>
    </row>
    <row r="70" spans="1:2" x14ac:dyDescent="0.2">
      <c r="A70" t="s">
        <v>1338</v>
      </c>
    </row>
    <row r="71" spans="1:2" x14ac:dyDescent="0.2">
      <c r="A71" t="s">
        <v>1339</v>
      </c>
      <c r="B71" t="s">
        <v>1483</v>
      </c>
    </row>
    <row r="72" spans="1:2" x14ac:dyDescent="0.2">
      <c r="A72" t="s">
        <v>1340</v>
      </c>
      <c r="B72" t="s">
        <v>1335</v>
      </c>
    </row>
    <row r="73" spans="1:2" x14ac:dyDescent="0.2">
      <c r="A73" t="s">
        <v>1341</v>
      </c>
      <c r="B73" t="s">
        <v>1335</v>
      </c>
    </row>
    <row r="74" spans="1:2" x14ac:dyDescent="0.2">
      <c r="A74" t="s">
        <v>1342</v>
      </c>
      <c r="B74" t="s">
        <v>1483</v>
      </c>
    </row>
    <row r="75" spans="1:2" x14ac:dyDescent="0.2">
      <c r="A75" t="s">
        <v>1343</v>
      </c>
    </row>
    <row r="76" spans="1:2" x14ac:dyDescent="0.2">
      <c r="A76" t="s">
        <v>1344</v>
      </c>
    </row>
    <row r="77" spans="1:2" x14ac:dyDescent="0.2">
      <c r="A77" t="s">
        <v>1345</v>
      </c>
      <c r="B77" t="s">
        <v>1335</v>
      </c>
    </row>
    <row r="78" spans="1:2" x14ac:dyDescent="0.2">
      <c r="A78" t="s">
        <v>1346</v>
      </c>
      <c r="B78" t="s">
        <v>1333</v>
      </c>
    </row>
    <row r="79" spans="1:2" x14ac:dyDescent="0.2">
      <c r="A79" t="s">
        <v>1347</v>
      </c>
      <c r="B79" t="s">
        <v>1335</v>
      </c>
    </row>
    <row r="80" spans="1:2" x14ac:dyDescent="0.2">
      <c r="A80" t="s">
        <v>1348</v>
      </c>
      <c r="B80" t="s">
        <v>1335</v>
      </c>
    </row>
    <row r="81" spans="1:2" x14ac:dyDescent="0.2">
      <c r="A81" t="s">
        <v>1349</v>
      </c>
      <c r="B81" t="s">
        <v>1333</v>
      </c>
    </row>
    <row r="82" spans="1:2" x14ac:dyDescent="0.2">
      <c r="A82" t="s">
        <v>1350</v>
      </c>
      <c r="B82" t="s">
        <v>1483</v>
      </c>
    </row>
    <row r="83" spans="1:2" x14ac:dyDescent="0.2">
      <c r="A83" t="s">
        <v>257</v>
      </c>
      <c r="B83" t="s">
        <v>1335</v>
      </c>
    </row>
    <row r="84" spans="1:2" x14ac:dyDescent="0.2">
      <c r="A84" t="s">
        <v>1351</v>
      </c>
      <c r="B84" t="s">
        <v>1335</v>
      </c>
    </row>
    <row r="85" spans="1:2" x14ac:dyDescent="0.2">
      <c r="A85" t="s">
        <v>1352</v>
      </c>
      <c r="B85" t="s">
        <v>1483</v>
      </c>
    </row>
    <row r="86" spans="1:2" x14ac:dyDescent="0.2">
      <c r="A86" t="s">
        <v>1353</v>
      </c>
      <c r="B86" t="s">
        <v>1335</v>
      </c>
    </row>
    <row r="87" spans="1:2" x14ac:dyDescent="0.2">
      <c r="A87" t="s">
        <v>1354</v>
      </c>
      <c r="B87" t="s">
        <v>1483</v>
      </c>
    </row>
    <row r="88" spans="1:2" x14ac:dyDescent="0.2">
      <c r="A88" t="s">
        <v>1355</v>
      </c>
      <c r="B88" t="s">
        <v>1483</v>
      </c>
    </row>
    <row r="89" spans="1:2" x14ac:dyDescent="0.2">
      <c r="A89" t="s">
        <v>1356</v>
      </c>
      <c r="B89" t="s">
        <v>1483</v>
      </c>
    </row>
    <row r="90" spans="1:2" x14ac:dyDescent="0.2">
      <c r="A90" t="s">
        <v>1357</v>
      </c>
      <c r="B90" t="s">
        <v>1483</v>
      </c>
    </row>
    <row r="91" spans="1:2" x14ac:dyDescent="0.2">
      <c r="A91" t="s">
        <v>1358</v>
      </c>
      <c r="B91" t="s">
        <v>1335</v>
      </c>
    </row>
    <row r="92" spans="1:2" x14ac:dyDescent="0.2">
      <c r="A92" t="s">
        <v>1359</v>
      </c>
      <c r="B92" t="s">
        <v>1403</v>
      </c>
    </row>
    <row r="93" spans="1:2" x14ac:dyDescent="0.2">
      <c r="A93" t="s">
        <v>1360</v>
      </c>
      <c r="B93" t="s">
        <v>1335</v>
      </c>
    </row>
    <row r="94" spans="1:2" x14ac:dyDescent="0.2">
      <c r="A94" t="s">
        <v>1361</v>
      </c>
      <c r="B94" t="s">
        <v>1403</v>
      </c>
    </row>
    <row r="95" spans="1:2" x14ac:dyDescent="0.2">
      <c r="A95" t="s">
        <v>1362</v>
      </c>
      <c r="B95" t="s">
        <v>1333</v>
      </c>
    </row>
    <row r="96" spans="1:2" x14ac:dyDescent="0.2">
      <c r="A96" t="s">
        <v>1363</v>
      </c>
      <c r="B96" t="s">
        <v>1403</v>
      </c>
    </row>
    <row r="97" spans="1:2" x14ac:dyDescent="0.2">
      <c r="A97" t="s">
        <v>1364</v>
      </c>
    </row>
    <row r="98" spans="1:2" x14ac:dyDescent="0.2">
      <c r="A98" t="s">
        <v>1365</v>
      </c>
      <c r="B98" t="s">
        <v>1333</v>
      </c>
    </row>
    <row r="99" spans="1:2" x14ac:dyDescent="0.2">
      <c r="A99" t="s">
        <v>1366</v>
      </c>
      <c r="B99" t="s">
        <v>1403</v>
      </c>
    </row>
    <row r="100" spans="1:2" x14ac:dyDescent="0.2">
      <c r="A100" t="s">
        <v>1367</v>
      </c>
    </row>
    <row r="101" spans="1:2" x14ac:dyDescent="0.2">
      <c r="A101" t="s">
        <v>1368</v>
      </c>
      <c r="B101" t="s">
        <v>1335</v>
      </c>
    </row>
    <row r="102" spans="1:2" x14ac:dyDescent="0.2">
      <c r="A102" t="s">
        <v>1369</v>
      </c>
      <c r="B102" t="s">
        <v>1403</v>
      </c>
    </row>
    <row r="103" spans="1:2" x14ac:dyDescent="0.2">
      <c r="A103" t="s">
        <v>1370</v>
      </c>
      <c r="B103" t="s">
        <v>1335</v>
      </c>
    </row>
    <row r="104" spans="1:2" x14ac:dyDescent="0.2">
      <c r="A104" t="s">
        <v>1371</v>
      </c>
    </row>
    <row r="105" spans="1:2" x14ac:dyDescent="0.2">
      <c r="A105" t="s">
        <v>1372</v>
      </c>
    </row>
    <row r="106" spans="1:2" x14ac:dyDescent="0.2">
      <c r="A106" t="s">
        <v>1373</v>
      </c>
    </row>
    <row r="107" spans="1:2" x14ac:dyDescent="0.2">
      <c r="A107" t="s">
        <v>1374</v>
      </c>
    </row>
    <row r="108" spans="1:2" x14ac:dyDescent="0.2">
      <c r="A108" t="s">
        <v>1375</v>
      </c>
      <c r="B108" t="s">
        <v>1333</v>
      </c>
    </row>
    <row r="109" spans="1:2" x14ac:dyDescent="0.2">
      <c r="A109" t="s">
        <v>1376</v>
      </c>
    </row>
    <row r="110" spans="1:2" x14ac:dyDescent="0.2">
      <c r="A110" t="s">
        <v>1377</v>
      </c>
      <c r="B110" t="s">
        <v>1335</v>
      </c>
    </row>
    <row r="111" spans="1:2" x14ac:dyDescent="0.2">
      <c r="A111" t="s">
        <v>1378</v>
      </c>
      <c r="B111" t="s">
        <v>1471</v>
      </c>
    </row>
    <row r="112" spans="1:2" x14ac:dyDescent="0.2">
      <c r="A112" t="s">
        <v>1380</v>
      </c>
      <c r="B112" t="s">
        <v>1335</v>
      </c>
    </row>
    <row r="113" spans="1:2" x14ac:dyDescent="0.2">
      <c r="A113" t="s">
        <v>1381</v>
      </c>
      <c r="B113" t="s">
        <v>1421</v>
      </c>
    </row>
    <row r="114" spans="1:2" x14ac:dyDescent="0.2">
      <c r="A114" t="s">
        <v>1382</v>
      </c>
      <c r="B114" t="s">
        <v>1421</v>
      </c>
    </row>
    <row r="115" spans="1:2" x14ac:dyDescent="0.2">
      <c r="A115" t="s">
        <v>1383</v>
      </c>
      <c r="B115" t="s">
        <v>1335</v>
      </c>
    </row>
    <row r="116" spans="1:2" x14ac:dyDescent="0.2">
      <c r="A116" t="s">
        <v>1384</v>
      </c>
      <c r="B116" t="s">
        <v>1421</v>
      </c>
    </row>
    <row r="117" spans="1:2" x14ac:dyDescent="0.2">
      <c r="A117" t="s">
        <v>1385</v>
      </c>
      <c r="B117" t="s">
        <v>1335</v>
      </c>
    </row>
    <row r="118" spans="1:2" x14ac:dyDescent="0.2">
      <c r="A118" t="s">
        <v>1386</v>
      </c>
      <c r="B118" t="s">
        <v>1403</v>
      </c>
    </row>
    <row r="119" spans="1:2" x14ac:dyDescent="0.2">
      <c r="A119" t="s">
        <v>1387</v>
      </c>
      <c r="B119" t="s">
        <v>1421</v>
      </c>
    </row>
    <row r="120" spans="1:2" x14ac:dyDescent="0.2">
      <c r="A120" t="s">
        <v>1388</v>
      </c>
      <c r="B120" t="s">
        <v>1333</v>
      </c>
    </row>
    <row r="121" spans="1:2" x14ac:dyDescent="0.2">
      <c r="A121" t="s">
        <v>1389</v>
      </c>
      <c r="B121" t="s">
        <v>1335</v>
      </c>
    </row>
    <row r="122" spans="1:2" x14ac:dyDescent="0.2">
      <c r="A122" t="s">
        <v>1390</v>
      </c>
      <c r="B122" t="s">
        <v>1483</v>
      </c>
    </row>
    <row r="123" spans="1:2" x14ac:dyDescent="0.2">
      <c r="A123" t="s">
        <v>1391</v>
      </c>
      <c r="B123" t="s">
        <v>1335</v>
      </c>
    </row>
    <row r="124" spans="1:2" x14ac:dyDescent="0.2">
      <c r="A124" t="s">
        <v>1392</v>
      </c>
      <c r="B124" t="s">
        <v>1333</v>
      </c>
    </row>
    <row r="125" spans="1:2" x14ac:dyDescent="0.2">
      <c r="A125" t="s">
        <v>1393</v>
      </c>
      <c r="B125" t="s">
        <v>1333</v>
      </c>
    </row>
    <row r="126" spans="1:2" x14ac:dyDescent="0.2">
      <c r="A126" t="s">
        <v>1394</v>
      </c>
      <c r="B126" t="s">
        <v>1403</v>
      </c>
    </row>
    <row r="127" spans="1:2" x14ac:dyDescent="0.2">
      <c r="A127" t="s">
        <v>1395</v>
      </c>
      <c r="B127" t="s">
        <v>1333</v>
      </c>
    </row>
    <row r="128" spans="1:2" x14ac:dyDescent="0.2">
      <c r="A128" t="s">
        <v>1396</v>
      </c>
      <c r="B128" t="s">
        <v>1421</v>
      </c>
    </row>
    <row r="129" spans="1:2" x14ac:dyDescent="0.2">
      <c r="A129" t="s">
        <v>1397</v>
      </c>
    </row>
    <row r="130" spans="1:2" x14ac:dyDescent="0.2">
      <c r="A130" t="s">
        <v>1398</v>
      </c>
      <c r="B130" t="s">
        <v>1333</v>
      </c>
    </row>
    <row r="131" spans="1:2" x14ac:dyDescent="0.2">
      <c r="A131" t="s">
        <v>1399</v>
      </c>
      <c r="B131" t="s">
        <v>1421</v>
      </c>
    </row>
    <row r="132" spans="1:2" x14ac:dyDescent="0.2">
      <c r="A132" t="s">
        <v>1400</v>
      </c>
      <c r="B132" t="s">
        <v>1483</v>
      </c>
    </row>
    <row r="133" spans="1:2" x14ac:dyDescent="0.2">
      <c r="A133" t="s">
        <v>1401</v>
      </c>
      <c r="B133" t="s">
        <v>1421</v>
      </c>
    </row>
    <row r="134" spans="1:2" x14ac:dyDescent="0.2">
      <c r="A134" t="s">
        <v>1402</v>
      </c>
      <c r="B134" t="s">
        <v>1403</v>
      </c>
    </row>
    <row r="135" spans="1:2" x14ac:dyDescent="0.2">
      <c r="A135" t="s">
        <v>1403</v>
      </c>
    </row>
    <row r="136" spans="1:2" x14ac:dyDescent="0.2">
      <c r="A136" t="s">
        <v>1404</v>
      </c>
    </row>
    <row r="137" spans="1:2" x14ac:dyDescent="0.2">
      <c r="A137" t="s">
        <v>1405</v>
      </c>
    </row>
    <row r="138" spans="1:2" x14ac:dyDescent="0.2">
      <c r="A138" t="s">
        <v>1406</v>
      </c>
      <c r="B138" t="s">
        <v>1335</v>
      </c>
    </row>
    <row r="139" spans="1:2" x14ac:dyDescent="0.2">
      <c r="A139" t="s">
        <v>320</v>
      </c>
      <c r="B139" t="s">
        <v>1471</v>
      </c>
    </row>
    <row r="140" spans="1:2" x14ac:dyDescent="0.2">
      <c r="A140" t="s">
        <v>1407</v>
      </c>
    </row>
    <row r="141" spans="1:2" x14ac:dyDescent="0.2">
      <c r="A141" t="s">
        <v>1408</v>
      </c>
    </row>
    <row r="142" spans="1:2" x14ac:dyDescent="0.2">
      <c r="A142" t="s">
        <v>1409</v>
      </c>
      <c r="B142" t="s">
        <v>1483</v>
      </c>
    </row>
    <row r="143" spans="1:2" x14ac:dyDescent="0.2">
      <c r="A143" t="s">
        <v>1410</v>
      </c>
    </row>
    <row r="144" spans="1:2" x14ac:dyDescent="0.2">
      <c r="A144" t="s">
        <v>1411</v>
      </c>
      <c r="B144" t="s">
        <v>1335</v>
      </c>
    </row>
    <row r="145" spans="1:2" x14ac:dyDescent="0.2">
      <c r="A145" t="s">
        <v>1412</v>
      </c>
      <c r="B145" t="s">
        <v>1335</v>
      </c>
    </row>
    <row r="146" spans="1:2" x14ac:dyDescent="0.2">
      <c r="A146" t="s">
        <v>1413</v>
      </c>
      <c r="B146" t="s">
        <v>1335</v>
      </c>
    </row>
    <row r="147" spans="1:2" x14ac:dyDescent="0.2">
      <c r="A147" t="s">
        <v>1414</v>
      </c>
      <c r="B147" t="s">
        <v>1333</v>
      </c>
    </row>
    <row r="148" spans="1:2" x14ac:dyDescent="0.2">
      <c r="A148" t="s">
        <v>1415</v>
      </c>
      <c r="B148" t="s">
        <v>1403</v>
      </c>
    </row>
    <row r="149" spans="1:2" x14ac:dyDescent="0.2">
      <c r="A149" t="s">
        <v>1416</v>
      </c>
      <c r="B149" t="s">
        <v>1421</v>
      </c>
    </row>
    <row r="150" spans="1:2" x14ac:dyDescent="0.2">
      <c r="A150" t="s">
        <v>1417</v>
      </c>
      <c r="B150" t="s">
        <v>1335</v>
      </c>
    </row>
    <row r="151" spans="1:2" x14ac:dyDescent="0.2">
      <c r="A151" t="s">
        <v>1418</v>
      </c>
      <c r="B151" t="s">
        <v>1335</v>
      </c>
    </row>
    <row r="152" spans="1:2" x14ac:dyDescent="0.2">
      <c r="A152" t="s">
        <v>1419</v>
      </c>
      <c r="B152" t="s">
        <v>1483</v>
      </c>
    </row>
    <row r="153" spans="1:2" x14ac:dyDescent="0.2">
      <c r="A153" t="s">
        <v>1420</v>
      </c>
      <c r="B153" t="s">
        <v>1471</v>
      </c>
    </row>
    <row r="154" spans="1:2" x14ac:dyDescent="0.2">
      <c r="A154" t="s">
        <v>1421</v>
      </c>
    </row>
    <row r="155" spans="1:2" x14ac:dyDescent="0.2">
      <c r="A155" t="s">
        <v>1422</v>
      </c>
      <c r="B155" t="s">
        <v>1403</v>
      </c>
    </row>
    <row r="156" spans="1:2" x14ac:dyDescent="0.2">
      <c r="A156" t="s">
        <v>1423</v>
      </c>
      <c r="B156" t="s">
        <v>1333</v>
      </c>
    </row>
    <row r="157" spans="1:2" x14ac:dyDescent="0.2">
      <c r="A157" t="s">
        <v>1424</v>
      </c>
    </row>
    <row r="158" spans="1:2" x14ac:dyDescent="0.2">
      <c r="A158" t="s">
        <v>1425</v>
      </c>
      <c r="B158" t="s">
        <v>1335</v>
      </c>
    </row>
    <row r="159" spans="1:2" x14ac:dyDescent="0.2">
      <c r="A159" t="s">
        <v>1426</v>
      </c>
      <c r="B159" t="s">
        <v>1483</v>
      </c>
    </row>
    <row r="160" spans="1:2" x14ac:dyDescent="0.2">
      <c r="A160" t="s">
        <v>1427</v>
      </c>
      <c r="B160" t="s">
        <v>1421</v>
      </c>
    </row>
    <row r="161" spans="1:2" x14ac:dyDescent="0.2">
      <c r="A161" t="s">
        <v>1428</v>
      </c>
      <c r="B161" t="s">
        <v>1333</v>
      </c>
    </row>
    <row r="162" spans="1:2" x14ac:dyDescent="0.2">
      <c r="A162" t="s">
        <v>1429</v>
      </c>
    </row>
    <row r="163" spans="1:2" x14ac:dyDescent="0.2">
      <c r="A163" t="s">
        <v>1430</v>
      </c>
      <c r="B163" t="s">
        <v>1335</v>
      </c>
    </row>
    <row r="164" spans="1:2" x14ac:dyDescent="0.2">
      <c r="A164" t="s">
        <v>1431</v>
      </c>
      <c r="B164" t="s">
        <v>1333</v>
      </c>
    </row>
    <row r="165" spans="1:2" x14ac:dyDescent="0.2">
      <c r="A165" t="s">
        <v>1432</v>
      </c>
      <c r="B165" t="s">
        <v>1333</v>
      </c>
    </row>
    <row r="166" spans="1:2" x14ac:dyDescent="0.2">
      <c r="A166" t="s">
        <v>1433</v>
      </c>
      <c r="B166" t="s">
        <v>1483</v>
      </c>
    </row>
    <row r="167" spans="1:2" x14ac:dyDescent="0.2">
      <c r="A167" t="s">
        <v>1434</v>
      </c>
      <c r="B167" t="s">
        <v>1483</v>
      </c>
    </row>
    <row r="168" spans="1:2" x14ac:dyDescent="0.2">
      <c r="A168" t="s">
        <v>1435</v>
      </c>
      <c r="B168" t="s">
        <v>1483</v>
      </c>
    </row>
    <row r="169" spans="1:2" x14ac:dyDescent="0.2">
      <c r="A169" t="s">
        <v>1436</v>
      </c>
      <c r="B169" t="s">
        <v>1483</v>
      </c>
    </row>
    <row r="170" spans="1:2" x14ac:dyDescent="0.2">
      <c r="A170" t="s">
        <v>1437</v>
      </c>
      <c r="B170" t="s">
        <v>1333</v>
      </c>
    </row>
    <row r="171" spans="1:2" x14ac:dyDescent="0.2">
      <c r="A171" t="s">
        <v>1438</v>
      </c>
    </row>
    <row r="172" spans="1:2" x14ac:dyDescent="0.2">
      <c r="A172" t="s">
        <v>1439</v>
      </c>
      <c r="B172" t="s">
        <v>1483</v>
      </c>
    </row>
    <row r="173" spans="1:2" x14ac:dyDescent="0.2">
      <c r="A173" t="s">
        <v>1440</v>
      </c>
      <c r="B173" t="s">
        <v>1333</v>
      </c>
    </row>
    <row r="174" spans="1:2" x14ac:dyDescent="0.2">
      <c r="A174" t="s">
        <v>1441</v>
      </c>
      <c r="B174" t="s">
        <v>1483</v>
      </c>
    </row>
    <row r="175" spans="1:2" x14ac:dyDescent="0.2">
      <c r="A175" t="s">
        <v>1442</v>
      </c>
      <c r="B175" t="s">
        <v>1483</v>
      </c>
    </row>
    <row r="176" spans="1:2" x14ac:dyDescent="0.2">
      <c r="A176" t="s">
        <v>1443</v>
      </c>
      <c r="B176" t="s">
        <v>1403</v>
      </c>
    </row>
    <row r="177" spans="1:2" x14ac:dyDescent="0.2">
      <c r="A177" t="s">
        <v>1444</v>
      </c>
      <c r="B177" t="s">
        <v>1335</v>
      </c>
    </row>
    <row r="178" spans="1:2" x14ac:dyDescent="0.2">
      <c r="A178" t="s">
        <v>1445</v>
      </c>
      <c r="B178" t="s">
        <v>1335</v>
      </c>
    </row>
    <row r="179" spans="1:2" x14ac:dyDescent="0.2">
      <c r="A179" t="s">
        <v>2</v>
      </c>
      <c r="B179" t="s">
        <v>1471</v>
      </c>
    </row>
    <row r="180" spans="1:2" x14ac:dyDescent="0.2">
      <c r="A180" t="s">
        <v>1446</v>
      </c>
      <c r="B180" t="s">
        <v>1333</v>
      </c>
    </row>
    <row r="181" spans="1:2" x14ac:dyDescent="0.2">
      <c r="A181" t="s">
        <v>1447</v>
      </c>
      <c r="B181" t="s">
        <v>1333</v>
      </c>
    </row>
    <row r="182" spans="1:2" x14ac:dyDescent="0.2">
      <c r="A182" t="s">
        <v>1448</v>
      </c>
    </row>
    <row r="183" spans="1:2" x14ac:dyDescent="0.2">
      <c r="A183" t="s">
        <v>1449</v>
      </c>
      <c r="B183" t="s">
        <v>1421</v>
      </c>
    </row>
    <row r="184" spans="1:2" x14ac:dyDescent="0.2">
      <c r="A184" t="s">
        <v>1450</v>
      </c>
    </row>
    <row r="185" spans="1:2" x14ac:dyDescent="0.2">
      <c r="A185" t="s">
        <v>1451</v>
      </c>
      <c r="B185" t="s">
        <v>1471</v>
      </c>
    </row>
    <row r="186" spans="1:2" x14ac:dyDescent="0.2">
      <c r="A186" t="s">
        <v>1452</v>
      </c>
      <c r="B186" t="s">
        <v>1403</v>
      </c>
    </row>
    <row r="187" spans="1:2" x14ac:dyDescent="0.2">
      <c r="A187" t="s">
        <v>1453</v>
      </c>
      <c r="B187" t="s">
        <v>1403</v>
      </c>
    </row>
    <row r="188" spans="1:2" x14ac:dyDescent="0.2">
      <c r="A188" t="s">
        <v>1454</v>
      </c>
      <c r="B188" t="s">
        <v>1333</v>
      </c>
    </row>
    <row r="189" spans="1:2" x14ac:dyDescent="0.2">
      <c r="A189" t="s">
        <v>1455</v>
      </c>
      <c r="B189" t="s">
        <v>1333</v>
      </c>
    </row>
    <row r="190" spans="1:2" x14ac:dyDescent="0.2">
      <c r="A190" t="s">
        <v>1456</v>
      </c>
      <c r="B190" t="s">
        <v>1333</v>
      </c>
    </row>
    <row r="191" spans="1:2" x14ac:dyDescent="0.2">
      <c r="A191" t="s">
        <v>1457</v>
      </c>
      <c r="B191" t="s">
        <v>1335</v>
      </c>
    </row>
    <row r="192" spans="1:2" x14ac:dyDescent="0.2">
      <c r="A192" t="s">
        <v>1458</v>
      </c>
    </row>
    <row r="193" spans="1:2" x14ac:dyDescent="0.2">
      <c r="A193" t="s">
        <v>1459</v>
      </c>
      <c r="B193" t="s">
        <v>1403</v>
      </c>
    </row>
    <row r="194" spans="1:2" x14ac:dyDescent="0.2">
      <c r="A194" t="s">
        <v>1460</v>
      </c>
      <c r="B194" t="s">
        <v>1333</v>
      </c>
    </row>
    <row r="195" spans="1:2" x14ac:dyDescent="0.2">
      <c r="A195" t="s">
        <v>1461</v>
      </c>
      <c r="B195" t="s">
        <v>1335</v>
      </c>
    </row>
    <row r="196" spans="1:2" x14ac:dyDescent="0.2">
      <c r="A196" t="s">
        <v>1462</v>
      </c>
      <c r="B196" t="s">
        <v>1403</v>
      </c>
    </row>
    <row r="197" spans="1:2" x14ac:dyDescent="0.2">
      <c r="A197" t="s">
        <v>1463</v>
      </c>
      <c r="B197" t="s">
        <v>1421</v>
      </c>
    </row>
    <row r="198" spans="1:2" x14ac:dyDescent="0.2">
      <c r="A198" t="s">
        <v>1464</v>
      </c>
    </row>
    <row r="199" spans="1:2" x14ac:dyDescent="0.2">
      <c r="A199" t="s">
        <v>1465</v>
      </c>
    </row>
    <row r="200" spans="1:2" x14ac:dyDescent="0.2">
      <c r="A200" t="s">
        <v>1466</v>
      </c>
      <c r="B200" t="s">
        <v>1333</v>
      </c>
    </row>
    <row r="201" spans="1:2" x14ac:dyDescent="0.2">
      <c r="A201" t="s">
        <v>1467</v>
      </c>
      <c r="B201" t="s">
        <v>1421</v>
      </c>
    </row>
    <row r="202" spans="1:2" x14ac:dyDescent="0.2">
      <c r="A202" t="s">
        <v>1468</v>
      </c>
      <c r="B202" t="s">
        <v>1335</v>
      </c>
    </row>
    <row r="203" spans="1:2" x14ac:dyDescent="0.2">
      <c r="A203" t="s">
        <v>1469</v>
      </c>
      <c r="B203" t="s">
        <v>1335</v>
      </c>
    </row>
    <row r="204" spans="1:2" x14ac:dyDescent="0.2">
      <c r="A204" t="s">
        <v>1470</v>
      </c>
      <c r="B204" t="s">
        <v>1483</v>
      </c>
    </row>
    <row r="205" spans="1:2" x14ac:dyDescent="0.2">
      <c r="A205" t="s">
        <v>1471</v>
      </c>
    </row>
    <row r="206" spans="1:2" x14ac:dyDescent="0.2">
      <c r="A206" t="s">
        <v>1472</v>
      </c>
      <c r="B206" t="s">
        <v>1421</v>
      </c>
    </row>
    <row r="207" spans="1:2" x14ac:dyDescent="0.2">
      <c r="A207" t="s">
        <v>1473</v>
      </c>
      <c r="B207" t="s">
        <v>1483</v>
      </c>
    </row>
    <row r="208" spans="1:2" x14ac:dyDescent="0.2">
      <c r="A208" t="s">
        <v>1474</v>
      </c>
      <c r="B208" t="s">
        <v>1483</v>
      </c>
    </row>
    <row r="209" spans="1:2" x14ac:dyDescent="0.2">
      <c r="A209" t="s">
        <v>1475</v>
      </c>
      <c r="B209" t="s">
        <v>1333</v>
      </c>
    </row>
    <row r="210" spans="1:2" x14ac:dyDescent="0.2">
      <c r="A210" t="s">
        <v>1476</v>
      </c>
      <c r="B210" t="s">
        <v>1333</v>
      </c>
    </row>
    <row r="211" spans="1:2" x14ac:dyDescent="0.2">
      <c r="A211" t="s">
        <v>1477</v>
      </c>
      <c r="B211" t="s">
        <v>1483</v>
      </c>
    </row>
    <row r="212" spans="1:2" x14ac:dyDescent="0.2">
      <c r="A212" t="s">
        <v>254</v>
      </c>
      <c r="B212" t="s">
        <v>1403</v>
      </c>
    </row>
    <row r="213" spans="1:2" x14ac:dyDescent="0.2">
      <c r="A213" t="s">
        <v>1478</v>
      </c>
      <c r="B213" t="s">
        <v>1335</v>
      </c>
    </row>
    <row r="214" spans="1:2" x14ac:dyDescent="0.2">
      <c r="A214" t="s">
        <v>1479</v>
      </c>
      <c r="B214" t="s">
        <v>1483</v>
      </c>
    </row>
    <row r="215" spans="1:2" x14ac:dyDescent="0.2">
      <c r="A215" t="s">
        <v>1480</v>
      </c>
      <c r="B215" t="s">
        <v>1335</v>
      </c>
    </row>
    <row r="216" spans="1:2" x14ac:dyDescent="0.2">
      <c r="A216" t="s">
        <v>1481</v>
      </c>
    </row>
    <row r="217" spans="1:2" x14ac:dyDescent="0.2">
      <c r="A217" t="s">
        <v>1482</v>
      </c>
      <c r="B217" t="s">
        <v>1483</v>
      </c>
    </row>
    <row r="218" spans="1:2" x14ac:dyDescent="0.2">
      <c r="A218" t="s">
        <v>1483</v>
      </c>
    </row>
    <row r="219" spans="1:2" x14ac:dyDescent="0.2">
      <c r="A219" t="s">
        <v>1484</v>
      </c>
    </row>
    <row r="220" spans="1:2" x14ac:dyDescent="0.2">
      <c r="A220" t="s">
        <v>1537</v>
      </c>
      <c r="B220" t="s">
        <v>1483</v>
      </c>
    </row>
    <row r="221" spans="1:2" x14ac:dyDescent="0.2">
      <c r="A221" t="s">
        <v>1486</v>
      </c>
      <c r="B221" t="s">
        <v>1403</v>
      </c>
    </row>
    <row r="222" spans="1:2" x14ac:dyDescent="0.2">
      <c r="A222" t="s">
        <v>1487</v>
      </c>
      <c r="B222" t="s">
        <v>1335</v>
      </c>
    </row>
    <row r="223" spans="1:2" x14ac:dyDescent="0.2">
      <c r="A223" t="s">
        <v>1488</v>
      </c>
      <c r="B223" t="s">
        <v>1335</v>
      </c>
    </row>
    <row r="224" spans="1:2" x14ac:dyDescent="0.2">
      <c r="A224" t="s">
        <v>1489</v>
      </c>
      <c r="B224" t="s">
        <v>1335</v>
      </c>
    </row>
    <row r="225" spans="1:2" x14ac:dyDescent="0.2">
      <c r="A225" t="s">
        <v>1490</v>
      </c>
      <c r="B225" t="s">
        <v>1483</v>
      </c>
    </row>
    <row r="226" spans="1:2" x14ac:dyDescent="0.2">
      <c r="A226" t="s">
        <v>1491</v>
      </c>
      <c r="B226" t="s">
        <v>1403</v>
      </c>
    </row>
    <row r="227" spans="1:2" x14ac:dyDescent="0.2">
      <c r="A227" t="s">
        <v>1492</v>
      </c>
      <c r="B227" t="s">
        <v>1483</v>
      </c>
    </row>
    <row r="228" spans="1:2" x14ac:dyDescent="0.2">
      <c r="A228" t="s">
        <v>1493</v>
      </c>
      <c r="B228" t="s">
        <v>1421</v>
      </c>
    </row>
    <row r="229" spans="1:2" x14ac:dyDescent="0.2">
      <c r="A229" t="s">
        <v>1494</v>
      </c>
      <c r="B229" t="s">
        <v>1403</v>
      </c>
    </row>
    <row r="230" spans="1:2" x14ac:dyDescent="0.2">
      <c r="A230" t="s">
        <v>1495</v>
      </c>
      <c r="B230" t="s">
        <v>1483</v>
      </c>
    </row>
    <row r="231" spans="1:2" x14ac:dyDescent="0.2">
      <c r="A231" t="s">
        <v>1538</v>
      </c>
    </row>
    <row r="232" spans="1:2" x14ac:dyDescent="0.2">
      <c r="A232" t="s">
        <v>1539</v>
      </c>
    </row>
    <row r="233" spans="1:2" x14ac:dyDescent="0.2">
      <c r="A233" t="s">
        <v>1498</v>
      </c>
      <c r="B233" t="s">
        <v>1483</v>
      </c>
    </row>
    <row r="234" spans="1:2" x14ac:dyDescent="0.2">
      <c r="A234" t="s">
        <v>1499</v>
      </c>
      <c r="B234" t="s">
        <v>1333</v>
      </c>
    </row>
    <row r="235" spans="1:2" x14ac:dyDescent="0.2">
      <c r="A235" t="s">
        <v>1500</v>
      </c>
      <c r="B235" t="s">
        <v>1335</v>
      </c>
    </row>
    <row r="236" spans="1:2" x14ac:dyDescent="0.2">
      <c r="A236" t="s">
        <v>1501</v>
      </c>
      <c r="B236" t="s">
        <v>1335</v>
      </c>
    </row>
    <row r="237" spans="1:2" x14ac:dyDescent="0.2">
      <c r="A237" t="s">
        <v>1540</v>
      </c>
    </row>
    <row r="238" spans="1:2" x14ac:dyDescent="0.2">
      <c r="A238" t="s">
        <v>1503</v>
      </c>
      <c r="B238" t="s">
        <v>1333</v>
      </c>
    </row>
    <row r="239" spans="1:2" x14ac:dyDescent="0.2">
      <c r="A239" t="s">
        <v>1541</v>
      </c>
    </row>
    <row r="240" spans="1:2" x14ac:dyDescent="0.2">
      <c r="A240" t="s">
        <v>1505</v>
      </c>
      <c r="B240" t="s">
        <v>1333</v>
      </c>
    </row>
    <row r="241" spans="1:2" x14ac:dyDescent="0.2">
      <c r="A241" t="s">
        <v>1506</v>
      </c>
    </row>
    <row r="242" spans="1:2" x14ac:dyDescent="0.2">
      <c r="A242" t="s">
        <v>1542</v>
      </c>
    </row>
    <row r="243" spans="1:2" x14ac:dyDescent="0.2">
      <c r="A243" t="s">
        <v>1508</v>
      </c>
      <c r="B243" t="s">
        <v>1403</v>
      </c>
    </row>
    <row r="244" spans="1:2" x14ac:dyDescent="0.2">
      <c r="A244" t="s">
        <v>1509</v>
      </c>
      <c r="B244" t="s">
        <v>1421</v>
      </c>
    </row>
    <row r="245" spans="1:2" x14ac:dyDescent="0.2">
      <c r="A245" t="s">
        <v>1510</v>
      </c>
      <c r="B245" t="s">
        <v>1335</v>
      </c>
    </row>
    <row r="246" spans="1:2" x14ac:dyDescent="0.2">
      <c r="A246" t="s">
        <v>1511</v>
      </c>
      <c r="B246" t="s">
        <v>1333</v>
      </c>
    </row>
    <row r="247" spans="1:2" x14ac:dyDescent="0.2">
      <c r="A247" t="s">
        <v>1512</v>
      </c>
      <c r="B247" t="s">
        <v>1483</v>
      </c>
    </row>
    <row r="248" spans="1:2" x14ac:dyDescent="0.2">
      <c r="A248" t="s">
        <v>1513</v>
      </c>
      <c r="B248" t="s">
        <v>1483</v>
      </c>
    </row>
    <row r="249" spans="1:2" x14ac:dyDescent="0.2">
      <c r="A249" t="s">
        <v>1514</v>
      </c>
      <c r="B249" t="s">
        <v>1335</v>
      </c>
    </row>
    <row r="250" spans="1:2" x14ac:dyDescent="0.2">
      <c r="A250" t="s">
        <v>1515</v>
      </c>
    </row>
    <row r="251" spans="1:2" x14ac:dyDescent="0.2">
      <c r="A251" t="s">
        <v>1516</v>
      </c>
      <c r="B251" t="s">
        <v>1403</v>
      </c>
    </row>
    <row r="252" spans="1:2" x14ac:dyDescent="0.2">
      <c r="A252" t="s">
        <v>319</v>
      </c>
      <c r="B252" t="s">
        <v>1438</v>
      </c>
    </row>
    <row r="253" spans="1:2" x14ac:dyDescent="0.2">
      <c r="A253" t="s">
        <v>1517</v>
      </c>
      <c r="B253" t="s">
        <v>1335</v>
      </c>
    </row>
    <row r="254" spans="1:2" x14ac:dyDescent="0.2">
      <c r="A254" t="s">
        <v>1518</v>
      </c>
      <c r="B254" t="s">
        <v>1403</v>
      </c>
    </row>
    <row r="255" spans="1:2" x14ac:dyDescent="0.2">
      <c r="A255" t="s">
        <v>1519</v>
      </c>
      <c r="B255" t="s">
        <v>1403</v>
      </c>
    </row>
    <row r="256" spans="1:2" x14ac:dyDescent="0.2">
      <c r="A256" t="s">
        <v>1520</v>
      </c>
      <c r="B256" t="s">
        <v>1403</v>
      </c>
    </row>
    <row r="257" spans="1:2" x14ac:dyDescent="0.2">
      <c r="A257" t="s">
        <v>1521</v>
      </c>
      <c r="B257" t="s">
        <v>1403</v>
      </c>
    </row>
    <row r="258" spans="1:2" x14ac:dyDescent="0.2">
      <c r="A258" t="s">
        <v>1522</v>
      </c>
      <c r="B258" t="s">
        <v>1333</v>
      </c>
    </row>
    <row r="259" spans="1:2" x14ac:dyDescent="0.2">
      <c r="A259" t="s">
        <v>1523</v>
      </c>
      <c r="B259" t="s">
        <v>1333</v>
      </c>
    </row>
    <row r="260" spans="1:2" x14ac:dyDescent="0.2">
      <c r="A260" t="s">
        <v>1524</v>
      </c>
    </row>
    <row r="261" spans="1:2" x14ac:dyDescent="0.2">
      <c r="A261" t="s">
        <v>1525</v>
      </c>
      <c r="B261" t="s">
        <v>1333</v>
      </c>
    </row>
    <row r="262" spans="1:2" x14ac:dyDescent="0.2">
      <c r="A262" t="s">
        <v>1526</v>
      </c>
      <c r="B262" t="s">
        <v>1335</v>
      </c>
    </row>
    <row r="263" spans="1:2" x14ac:dyDescent="0.2">
      <c r="A263" t="s">
        <v>1527</v>
      </c>
      <c r="B263" t="s">
        <v>1421</v>
      </c>
    </row>
    <row r="264" spans="1:2" x14ac:dyDescent="0.2">
      <c r="A264" t="s">
        <v>1528</v>
      </c>
      <c r="B264" t="s">
        <v>1483</v>
      </c>
    </row>
    <row r="265" spans="1:2" x14ac:dyDescent="0.2">
      <c r="A265" t="s">
        <v>1529</v>
      </c>
      <c r="B265" t="s">
        <v>1483</v>
      </c>
    </row>
    <row r="266" spans="1:2" x14ac:dyDescent="0.2">
      <c r="A266" t="s">
        <v>1530</v>
      </c>
      <c r="B266" t="s">
        <v>1483</v>
      </c>
    </row>
    <row r="271" spans="1:2" ht="51" x14ac:dyDescent="0.2">
      <c r="A271" s="10" t="s">
        <v>1543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1C46C-64D4-DD42-9952-9E248BB6EC59}">
  <dimension ref="A1:L99"/>
  <sheetViews>
    <sheetView tabSelected="1" workbookViewId="0">
      <selection sqref="A1:C1"/>
    </sheetView>
  </sheetViews>
  <sheetFormatPr baseColWidth="10" defaultRowHeight="16" x14ac:dyDescent="0.2"/>
  <cols>
    <col min="1" max="1" width="25.83203125" bestFit="1" customWidth="1"/>
    <col min="2" max="3" width="13.5" bestFit="1" customWidth="1"/>
    <col min="5" max="5" width="16.83203125" customWidth="1"/>
    <col min="8" max="8" width="25.83203125" bestFit="1" customWidth="1"/>
    <col min="9" max="9" width="14.33203125" bestFit="1" customWidth="1"/>
    <col min="10" max="10" width="31.5" bestFit="1" customWidth="1"/>
    <col min="11" max="11" width="81.83203125" bestFit="1" customWidth="1"/>
    <col min="12" max="12" width="23.33203125" bestFit="1" customWidth="1"/>
  </cols>
  <sheetData>
    <row r="1" spans="1:12" x14ac:dyDescent="0.2">
      <c r="A1" s="21" t="s">
        <v>1562</v>
      </c>
      <c r="B1" s="21"/>
      <c r="C1" s="21"/>
      <c r="H1" s="21" t="s">
        <v>1563</v>
      </c>
      <c r="I1" s="21"/>
      <c r="J1" s="21"/>
      <c r="K1" s="21"/>
      <c r="L1" s="21"/>
    </row>
    <row r="2" spans="1:12" x14ac:dyDescent="0.2">
      <c r="A2" s="3" t="s">
        <v>0</v>
      </c>
      <c r="B2" s="3" t="s">
        <v>1557</v>
      </c>
      <c r="C2" s="3" t="s">
        <v>1560</v>
      </c>
      <c r="D2" s="3" t="s">
        <v>1565</v>
      </c>
      <c r="E2" s="3" t="s">
        <v>1572</v>
      </c>
      <c r="F2" s="3" t="s">
        <v>1566</v>
      </c>
      <c r="H2" s="3" t="s">
        <v>800</v>
      </c>
      <c r="I2" s="3" t="s">
        <v>0</v>
      </c>
      <c r="J2" s="3" t="s">
        <v>1</v>
      </c>
      <c r="K2" s="3" t="s">
        <v>801</v>
      </c>
      <c r="L2" s="3" t="s">
        <v>1534</v>
      </c>
    </row>
    <row r="3" spans="1:12" x14ac:dyDescent="0.2">
      <c r="A3" t="s">
        <v>1422</v>
      </c>
      <c r="B3" s="5">
        <v>1076.1633161749401</v>
      </c>
      <c r="C3" s="5">
        <v>7750</v>
      </c>
      <c r="D3">
        <v>1</v>
      </c>
      <c r="E3">
        <v>3</v>
      </c>
      <c r="F3" s="5">
        <v>128.93275299999999</v>
      </c>
      <c r="H3" s="1" t="s">
        <v>1045</v>
      </c>
      <c r="I3" t="s">
        <v>319</v>
      </c>
      <c r="J3" t="s">
        <v>530</v>
      </c>
      <c r="K3" t="s">
        <v>1255</v>
      </c>
      <c r="L3" t="s">
        <v>1438</v>
      </c>
    </row>
    <row r="4" spans="1:12" x14ac:dyDescent="0.2">
      <c r="A4" t="s">
        <v>1340</v>
      </c>
      <c r="B4" s="5">
        <v>1281.4846400435802</v>
      </c>
      <c r="C4" s="5">
        <v>25055</v>
      </c>
      <c r="D4">
        <v>2</v>
      </c>
      <c r="E4">
        <v>6</v>
      </c>
      <c r="F4" s="5">
        <v>47.351567000000003</v>
      </c>
      <c r="H4" s="1" t="s">
        <v>1045</v>
      </c>
      <c r="I4" t="s">
        <v>319</v>
      </c>
      <c r="J4" t="s">
        <v>531</v>
      </c>
      <c r="K4" t="s">
        <v>1256</v>
      </c>
      <c r="L4" t="s">
        <v>1438</v>
      </c>
    </row>
    <row r="5" spans="1:12" x14ac:dyDescent="0.2">
      <c r="A5" t="s">
        <v>1284</v>
      </c>
      <c r="B5" s="5">
        <v>1330.90092505698</v>
      </c>
      <c r="C5" s="5">
        <v>42151</v>
      </c>
      <c r="D5">
        <v>3</v>
      </c>
      <c r="E5">
        <v>14</v>
      </c>
      <c r="F5" s="5">
        <v>25.687041000000001</v>
      </c>
      <c r="H5" s="1" t="s">
        <v>1045</v>
      </c>
      <c r="I5" t="s">
        <v>319</v>
      </c>
      <c r="J5" t="s">
        <v>532</v>
      </c>
      <c r="K5" t="s">
        <v>1257</v>
      </c>
      <c r="L5" t="s">
        <v>1438</v>
      </c>
    </row>
    <row r="6" spans="1:12" x14ac:dyDescent="0.2">
      <c r="A6" t="s">
        <v>1300</v>
      </c>
      <c r="B6" s="5">
        <v>1444.73325897165</v>
      </c>
      <c r="C6" s="5">
        <v>7629</v>
      </c>
      <c r="D6">
        <v>4</v>
      </c>
      <c r="E6">
        <v>2</v>
      </c>
      <c r="F6" s="5">
        <v>212.55940899999999</v>
      </c>
      <c r="H6" s="1" t="s">
        <v>1045</v>
      </c>
      <c r="I6" t="s">
        <v>319</v>
      </c>
      <c r="J6" t="s">
        <v>533</v>
      </c>
      <c r="K6" t="s">
        <v>1258</v>
      </c>
      <c r="L6" t="s">
        <v>1438</v>
      </c>
    </row>
    <row r="7" spans="1:12" x14ac:dyDescent="0.2">
      <c r="A7" t="s">
        <v>1306</v>
      </c>
      <c r="B7" s="5">
        <v>1644.03728648126</v>
      </c>
      <c r="C7" s="5">
        <v>37829</v>
      </c>
      <c r="D7">
        <v>5</v>
      </c>
      <c r="E7">
        <v>12</v>
      </c>
      <c r="F7" s="5">
        <v>38.005237999999999</v>
      </c>
      <c r="H7" s="1" t="s">
        <v>1045</v>
      </c>
      <c r="I7" t="s">
        <v>319</v>
      </c>
      <c r="J7" t="s">
        <v>534</v>
      </c>
      <c r="K7" t="s">
        <v>1259</v>
      </c>
      <c r="L7" t="s">
        <v>1438</v>
      </c>
    </row>
    <row r="8" spans="1:12" x14ac:dyDescent="0.2">
      <c r="A8" t="s">
        <v>1395</v>
      </c>
      <c r="B8" s="5">
        <v>1651</v>
      </c>
      <c r="C8" s="5">
        <v>25779.875889672643</v>
      </c>
      <c r="D8">
        <v>6</v>
      </c>
      <c r="E8">
        <v>7</v>
      </c>
      <c r="F8" s="5">
        <v>51.780579000000003</v>
      </c>
      <c r="H8" s="1" t="s">
        <v>1045</v>
      </c>
      <c r="I8" t="s">
        <v>319</v>
      </c>
      <c r="J8" t="s">
        <v>539</v>
      </c>
      <c r="K8" t="s">
        <v>1260</v>
      </c>
      <c r="L8" t="s">
        <v>1438</v>
      </c>
    </row>
    <row r="9" spans="1:12" x14ac:dyDescent="0.2">
      <c r="A9" t="s">
        <v>1556</v>
      </c>
      <c r="B9" s="5">
        <v>1687</v>
      </c>
      <c r="C9" s="5">
        <v>8940.2129472254692</v>
      </c>
      <c r="D9">
        <v>7</v>
      </c>
      <c r="E9">
        <v>5</v>
      </c>
      <c r="F9" s="5">
        <v>144.10408000000001</v>
      </c>
      <c r="H9" s="1" t="s">
        <v>202</v>
      </c>
      <c r="I9" t="s">
        <v>319</v>
      </c>
      <c r="J9" t="s">
        <v>545</v>
      </c>
      <c r="K9" t="s">
        <v>1261</v>
      </c>
      <c r="L9" t="s">
        <v>1438</v>
      </c>
    </row>
    <row r="10" spans="1:12" x14ac:dyDescent="0.2">
      <c r="A10" t="s">
        <v>1385</v>
      </c>
      <c r="B10" s="5">
        <v>1886.4452683407101</v>
      </c>
      <c r="C10" s="5">
        <v>27895.074272571681</v>
      </c>
      <c r="D10">
        <v>8</v>
      </c>
      <c r="E10">
        <v>8</v>
      </c>
      <c r="F10" s="5">
        <v>59.554023000000001</v>
      </c>
      <c r="H10" s="1" t="s">
        <v>202</v>
      </c>
      <c r="I10" t="s">
        <v>319</v>
      </c>
      <c r="J10" t="s">
        <v>544</v>
      </c>
      <c r="K10" t="s">
        <v>1262</v>
      </c>
      <c r="L10" t="s">
        <v>1438</v>
      </c>
    </row>
    <row r="11" spans="1:12" x14ac:dyDescent="0.2">
      <c r="A11" t="s">
        <v>1378</v>
      </c>
      <c r="B11" s="5">
        <v>2622.9837320064503</v>
      </c>
      <c r="C11" s="5">
        <v>1821.9609208027152</v>
      </c>
      <c r="D11">
        <v>9</v>
      </c>
      <c r="E11">
        <v>1</v>
      </c>
      <c r="F11" s="5">
        <v>1380.0043899999998</v>
      </c>
      <c r="H11" s="1" t="s">
        <v>202</v>
      </c>
      <c r="I11" t="s">
        <v>319</v>
      </c>
      <c r="J11" t="s">
        <v>546</v>
      </c>
      <c r="K11" t="s">
        <v>1263</v>
      </c>
      <c r="L11" t="s">
        <v>1438</v>
      </c>
    </row>
    <row r="12" spans="1:12" x14ac:dyDescent="0.2">
      <c r="A12" t="s">
        <v>1347</v>
      </c>
      <c r="B12" s="5">
        <v>2630.3177314552599</v>
      </c>
      <c r="C12" s="5">
        <v>33723.902989713024</v>
      </c>
      <c r="D12">
        <v>10</v>
      </c>
      <c r="E12">
        <v>10</v>
      </c>
      <c r="F12" s="5">
        <v>67.391582</v>
      </c>
      <c r="H12" s="1" t="s">
        <v>237</v>
      </c>
      <c r="I12" t="s">
        <v>319</v>
      </c>
      <c r="J12" t="s">
        <v>554</v>
      </c>
      <c r="K12" t="s">
        <v>1264</v>
      </c>
      <c r="L12" t="s">
        <v>1438</v>
      </c>
    </row>
    <row r="13" spans="1:12" x14ac:dyDescent="0.2">
      <c r="A13" t="s">
        <v>257</v>
      </c>
      <c r="B13" s="5">
        <v>2707.7437771739101</v>
      </c>
      <c r="C13" s="5">
        <v>35834.964999999997</v>
      </c>
      <c r="D13">
        <v>11</v>
      </c>
      <c r="E13">
        <v>11</v>
      </c>
      <c r="F13" s="5">
        <v>67.215293000000003</v>
      </c>
      <c r="H13" s="1" t="s">
        <v>237</v>
      </c>
      <c r="I13" t="s">
        <v>319</v>
      </c>
      <c r="J13" t="s">
        <v>555</v>
      </c>
      <c r="K13" t="s">
        <v>1265</v>
      </c>
      <c r="L13" t="s">
        <v>1438</v>
      </c>
    </row>
    <row r="14" spans="1:12" x14ac:dyDescent="0.2">
      <c r="A14" t="s">
        <v>1325</v>
      </c>
      <c r="B14" s="5">
        <v>3846.4139286537102</v>
      </c>
      <c r="C14" s="5">
        <v>39093.19963265866</v>
      </c>
      <c r="D14">
        <v>12</v>
      </c>
      <c r="E14">
        <v>13</v>
      </c>
      <c r="F14" s="5">
        <v>83.240525000000005</v>
      </c>
      <c r="H14" s="1" t="s">
        <v>237</v>
      </c>
      <c r="I14" t="s">
        <v>319</v>
      </c>
      <c r="J14" t="s">
        <v>556</v>
      </c>
      <c r="K14" t="s">
        <v>1266</v>
      </c>
      <c r="L14" t="s">
        <v>1438</v>
      </c>
    </row>
    <row r="15" spans="1:12" x14ac:dyDescent="0.2">
      <c r="A15" t="s">
        <v>1388</v>
      </c>
      <c r="B15" s="5">
        <v>4975.4152415625194</v>
      </c>
      <c r="C15" s="5">
        <v>32481.50892008431</v>
      </c>
      <c r="D15">
        <v>13</v>
      </c>
      <c r="E15">
        <v>9</v>
      </c>
      <c r="F15" s="5">
        <v>125.836021</v>
      </c>
      <c r="H15" s="1" t="s">
        <v>237</v>
      </c>
      <c r="I15" t="s">
        <v>319</v>
      </c>
      <c r="J15" t="s">
        <v>559</v>
      </c>
      <c r="K15" t="s">
        <v>1267</v>
      </c>
      <c r="L15" t="s">
        <v>1438</v>
      </c>
    </row>
    <row r="16" spans="1:12" x14ac:dyDescent="0.2">
      <c r="A16" t="s">
        <v>1311</v>
      </c>
      <c r="B16" s="18">
        <v>14722.7306978901</v>
      </c>
      <c r="C16" s="5">
        <v>8333.8768420931356</v>
      </c>
      <c r="D16">
        <v>14</v>
      </c>
      <c r="E16">
        <v>4</v>
      </c>
      <c r="F16" s="5">
        <v>1410.9293600000001</v>
      </c>
      <c r="H16" s="1" t="s">
        <v>237</v>
      </c>
      <c r="I16" t="s">
        <v>319</v>
      </c>
      <c r="J16" t="s">
        <v>560</v>
      </c>
      <c r="K16" t="s">
        <v>1268</v>
      </c>
      <c r="L16" t="s">
        <v>1438</v>
      </c>
    </row>
    <row r="17" spans="1:12" x14ac:dyDescent="0.2">
      <c r="A17" t="s">
        <v>319</v>
      </c>
      <c r="B17" s="5">
        <v>20936.599999999999</v>
      </c>
      <c r="C17" s="5">
        <v>55419.386414742068</v>
      </c>
      <c r="D17">
        <v>15</v>
      </c>
      <c r="E17">
        <v>15</v>
      </c>
      <c r="F17" s="5">
        <v>329.48412300000001</v>
      </c>
      <c r="H17" s="1" t="s">
        <v>90</v>
      </c>
      <c r="I17" t="s">
        <v>1311</v>
      </c>
      <c r="J17" t="s">
        <v>394</v>
      </c>
      <c r="K17" t="s">
        <v>823</v>
      </c>
      <c r="L17" t="s">
        <v>1333</v>
      </c>
    </row>
    <row r="18" spans="1:12" x14ac:dyDescent="0.2">
      <c r="H18" s="1" t="s">
        <v>1045</v>
      </c>
      <c r="I18" t="s">
        <v>1311</v>
      </c>
      <c r="J18" t="s">
        <v>536</v>
      </c>
      <c r="K18" t="s">
        <v>1077</v>
      </c>
      <c r="L18" t="s">
        <v>1333</v>
      </c>
    </row>
    <row r="19" spans="1:12" x14ac:dyDescent="0.2">
      <c r="H19" s="1" t="s">
        <v>1045</v>
      </c>
      <c r="I19" t="s">
        <v>1388</v>
      </c>
      <c r="J19" t="s">
        <v>456</v>
      </c>
      <c r="K19" t="s">
        <v>1135</v>
      </c>
      <c r="L19" t="s">
        <v>1333</v>
      </c>
    </row>
    <row r="20" spans="1:12" x14ac:dyDescent="0.2">
      <c r="H20" s="1" t="s">
        <v>124</v>
      </c>
      <c r="I20" t="s">
        <v>1325</v>
      </c>
      <c r="J20" t="s">
        <v>528</v>
      </c>
      <c r="K20" t="s">
        <v>1107</v>
      </c>
      <c r="L20" t="s">
        <v>1335</v>
      </c>
    </row>
    <row r="21" spans="1:12" x14ac:dyDescent="0.2">
      <c r="H21" s="1" t="s">
        <v>202</v>
      </c>
      <c r="I21" t="s">
        <v>1325</v>
      </c>
      <c r="J21" t="s">
        <v>484</v>
      </c>
      <c r="K21" t="s">
        <v>1108</v>
      </c>
      <c r="L21" t="s">
        <v>1335</v>
      </c>
    </row>
    <row r="22" spans="1:12" x14ac:dyDescent="0.2">
      <c r="H22" s="1" t="s">
        <v>1045</v>
      </c>
      <c r="I22" t="s">
        <v>257</v>
      </c>
      <c r="J22" t="s">
        <v>529</v>
      </c>
      <c r="K22" t="s">
        <v>1122</v>
      </c>
      <c r="L22" t="s">
        <v>1335</v>
      </c>
    </row>
    <row r="23" spans="1:12" x14ac:dyDescent="0.2">
      <c r="A23" s="20" t="s">
        <v>800</v>
      </c>
      <c r="B23" t="s">
        <v>1564</v>
      </c>
      <c r="C23" t="s">
        <v>1569</v>
      </c>
      <c r="E23" s="3" t="s">
        <v>800</v>
      </c>
      <c r="H23" s="1" t="s">
        <v>1045</v>
      </c>
      <c r="I23" t="s">
        <v>257</v>
      </c>
      <c r="J23" t="s">
        <v>535</v>
      </c>
      <c r="K23" t="s">
        <v>1221</v>
      </c>
      <c r="L23" t="s">
        <v>1335</v>
      </c>
    </row>
    <row r="24" spans="1:12" x14ac:dyDescent="0.2">
      <c r="A24" t="s">
        <v>67</v>
      </c>
      <c r="B24" s="15">
        <v>2</v>
      </c>
      <c r="E24" t="s">
        <v>67</v>
      </c>
      <c r="H24" s="1" t="s">
        <v>1045</v>
      </c>
      <c r="I24" t="s">
        <v>257</v>
      </c>
      <c r="J24" t="s">
        <v>540</v>
      </c>
      <c r="K24" t="s">
        <v>1222</v>
      </c>
      <c r="L24" t="s">
        <v>1335</v>
      </c>
    </row>
    <row r="25" spans="1:12" x14ac:dyDescent="0.2">
      <c r="A25" t="s">
        <v>1045</v>
      </c>
      <c r="B25" s="15">
        <v>33</v>
      </c>
      <c r="E25" s="1" t="s">
        <v>1045</v>
      </c>
      <c r="H25" s="1" t="s">
        <v>1046</v>
      </c>
      <c r="I25" t="s">
        <v>257</v>
      </c>
      <c r="J25" t="s">
        <v>515</v>
      </c>
      <c r="K25" t="s">
        <v>1239</v>
      </c>
      <c r="L25" t="s">
        <v>1335</v>
      </c>
    </row>
    <row r="26" spans="1:12" x14ac:dyDescent="0.2">
      <c r="A26" t="s">
        <v>1046</v>
      </c>
      <c r="B26" s="15">
        <v>2</v>
      </c>
      <c r="E26" s="1" t="s">
        <v>1046</v>
      </c>
      <c r="H26" s="1" t="s">
        <v>47</v>
      </c>
      <c r="I26" t="s">
        <v>257</v>
      </c>
      <c r="J26" t="s">
        <v>519</v>
      </c>
      <c r="K26" t="s">
        <v>1240</v>
      </c>
      <c r="L26" t="s">
        <v>1335</v>
      </c>
    </row>
    <row r="27" spans="1:12" x14ac:dyDescent="0.2">
      <c r="A27" t="s">
        <v>1049</v>
      </c>
      <c r="B27" s="15">
        <v>1</v>
      </c>
      <c r="E27" s="1" t="s">
        <v>1050</v>
      </c>
      <c r="H27" s="1" t="s">
        <v>79</v>
      </c>
      <c r="I27" t="s">
        <v>257</v>
      </c>
      <c r="J27" t="s">
        <v>521</v>
      </c>
      <c r="K27" t="s">
        <v>1241</v>
      </c>
      <c r="L27" t="s">
        <v>1335</v>
      </c>
    </row>
    <row r="28" spans="1:12" x14ac:dyDescent="0.2">
      <c r="A28" t="s">
        <v>79</v>
      </c>
      <c r="B28" s="15">
        <v>3</v>
      </c>
      <c r="E28" s="1" t="s">
        <v>79</v>
      </c>
      <c r="H28" s="1" t="s">
        <v>90</v>
      </c>
      <c r="I28" t="s">
        <v>257</v>
      </c>
      <c r="J28" t="s">
        <v>522</v>
      </c>
      <c r="K28" t="s">
        <v>1242</v>
      </c>
      <c r="L28" t="s">
        <v>1335</v>
      </c>
    </row>
    <row r="29" spans="1:12" x14ac:dyDescent="0.2">
      <c r="A29" t="s">
        <v>73</v>
      </c>
      <c r="B29" s="15">
        <v>1</v>
      </c>
      <c r="E29" s="1" t="s">
        <v>73</v>
      </c>
      <c r="H29" s="1" t="s">
        <v>90</v>
      </c>
      <c r="I29" t="s">
        <v>257</v>
      </c>
      <c r="J29" t="s">
        <v>523</v>
      </c>
      <c r="K29" t="s">
        <v>1243</v>
      </c>
      <c r="L29" t="s">
        <v>1335</v>
      </c>
    </row>
    <row r="30" spans="1:12" x14ac:dyDescent="0.2">
      <c r="A30" t="s">
        <v>47</v>
      </c>
      <c r="B30" s="15">
        <v>4</v>
      </c>
      <c r="E30" s="1" t="s">
        <v>47</v>
      </c>
      <c r="H30" s="1" t="s">
        <v>124</v>
      </c>
      <c r="I30" t="s">
        <v>257</v>
      </c>
      <c r="J30" t="s">
        <v>526</v>
      </c>
      <c r="K30" t="s">
        <v>1244</v>
      </c>
      <c r="L30" t="s">
        <v>1335</v>
      </c>
    </row>
    <row r="31" spans="1:12" x14ac:dyDescent="0.2">
      <c r="A31" t="s">
        <v>237</v>
      </c>
      <c r="B31" s="15">
        <v>10</v>
      </c>
      <c r="E31" s="1" t="s">
        <v>237</v>
      </c>
      <c r="H31" s="1" t="s">
        <v>1045</v>
      </c>
      <c r="I31" t="s">
        <v>257</v>
      </c>
      <c r="J31" t="s">
        <v>538</v>
      </c>
      <c r="K31" t="s">
        <v>1245</v>
      </c>
      <c r="L31" t="s">
        <v>1335</v>
      </c>
    </row>
    <row r="32" spans="1:12" x14ac:dyDescent="0.2">
      <c r="A32" t="s">
        <v>202</v>
      </c>
      <c r="B32" s="15">
        <v>27</v>
      </c>
      <c r="E32" s="1" t="s">
        <v>202</v>
      </c>
      <c r="H32" s="1" t="s">
        <v>1045</v>
      </c>
      <c r="I32" t="s">
        <v>257</v>
      </c>
      <c r="J32" t="s">
        <v>541</v>
      </c>
      <c r="K32" t="s">
        <v>1246</v>
      </c>
      <c r="L32" t="s">
        <v>1335</v>
      </c>
    </row>
    <row r="33" spans="1:12" x14ac:dyDescent="0.2">
      <c r="A33" t="s">
        <v>90</v>
      </c>
      <c r="B33" s="15">
        <v>10</v>
      </c>
      <c r="E33" s="1" t="s">
        <v>90</v>
      </c>
      <c r="H33" s="1" t="s">
        <v>202</v>
      </c>
      <c r="I33" t="s">
        <v>257</v>
      </c>
      <c r="J33" t="s">
        <v>547</v>
      </c>
      <c r="K33" t="s">
        <v>1247</v>
      </c>
      <c r="L33" t="s">
        <v>1335</v>
      </c>
    </row>
    <row r="34" spans="1:12" x14ac:dyDescent="0.2">
      <c r="A34" t="s">
        <v>131</v>
      </c>
      <c r="B34" s="15">
        <v>1</v>
      </c>
      <c r="E34" t="s">
        <v>131</v>
      </c>
      <c r="H34" s="1" t="s">
        <v>202</v>
      </c>
      <c r="I34" t="s">
        <v>257</v>
      </c>
      <c r="J34" t="s">
        <v>548</v>
      </c>
      <c r="K34" t="s">
        <v>1248</v>
      </c>
      <c r="L34" t="s">
        <v>1335</v>
      </c>
    </row>
    <row r="35" spans="1:12" x14ac:dyDescent="0.2">
      <c r="A35" t="s">
        <v>124</v>
      </c>
      <c r="B35" s="15">
        <v>3</v>
      </c>
      <c r="E35" s="1" t="s">
        <v>124</v>
      </c>
      <c r="H35" s="1" t="s">
        <v>202</v>
      </c>
      <c r="I35" t="s">
        <v>257</v>
      </c>
      <c r="J35" t="s">
        <v>549</v>
      </c>
      <c r="K35" t="s">
        <v>1249</v>
      </c>
      <c r="L35" t="s">
        <v>1335</v>
      </c>
    </row>
    <row r="36" spans="1:12" x14ac:dyDescent="0.2">
      <c r="A36" t="s">
        <v>1568</v>
      </c>
      <c r="B36" s="15"/>
      <c r="H36" s="1" t="s">
        <v>202</v>
      </c>
      <c r="I36" t="s">
        <v>257</v>
      </c>
      <c r="J36" t="s">
        <v>550</v>
      </c>
      <c r="K36" t="s">
        <v>1250</v>
      </c>
      <c r="L36" t="s">
        <v>1335</v>
      </c>
    </row>
    <row r="37" spans="1:12" x14ac:dyDescent="0.2">
      <c r="H37" s="1" t="s">
        <v>202</v>
      </c>
      <c r="I37" t="s">
        <v>257</v>
      </c>
      <c r="J37" t="s">
        <v>551</v>
      </c>
      <c r="K37" t="s">
        <v>1251</v>
      </c>
      <c r="L37" t="s">
        <v>1335</v>
      </c>
    </row>
    <row r="38" spans="1:12" x14ac:dyDescent="0.2">
      <c r="A38" s="20" t="s">
        <v>0</v>
      </c>
      <c r="B38" t="s">
        <v>1570</v>
      </c>
      <c r="H38" s="1" t="s">
        <v>202</v>
      </c>
      <c r="I38" t="s">
        <v>257</v>
      </c>
      <c r="J38" t="s">
        <v>552</v>
      </c>
      <c r="K38" t="s">
        <v>1252</v>
      </c>
      <c r="L38" t="s">
        <v>1335</v>
      </c>
    </row>
    <row r="39" spans="1:12" x14ac:dyDescent="0.2">
      <c r="H39" s="1" t="s">
        <v>237</v>
      </c>
      <c r="I39" t="s">
        <v>257</v>
      </c>
      <c r="J39" t="s">
        <v>557</v>
      </c>
      <c r="K39" t="s">
        <v>1253</v>
      </c>
      <c r="L39" t="s">
        <v>1335</v>
      </c>
    </row>
    <row r="40" spans="1:12" x14ac:dyDescent="0.2">
      <c r="A40" s="20" t="s">
        <v>800</v>
      </c>
      <c r="B40" t="s">
        <v>1564</v>
      </c>
      <c r="H40" s="1" t="s">
        <v>237</v>
      </c>
      <c r="I40" t="s">
        <v>257</v>
      </c>
      <c r="J40" t="s">
        <v>558</v>
      </c>
      <c r="K40" t="s">
        <v>1254</v>
      </c>
      <c r="L40" t="s">
        <v>1335</v>
      </c>
    </row>
    <row r="41" spans="1:12" x14ac:dyDescent="0.2">
      <c r="A41" t="s">
        <v>67</v>
      </c>
      <c r="B41" s="15">
        <v>2</v>
      </c>
      <c r="H41" s="1" t="s">
        <v>202</v>
      </c>
      <c r="I41" t="s">
        <v>257</v>
      </c>
      <c r="J41" t="s">
        <v>484</v>
      </c>
      <c r="K41" t="s">
        <v>1016</v>
      </c>
      <c r="L41" t="s">
        <v>1335</v>
      </c>
    </row>
    <row r="42" spans="1:12" x14ac:dyDescent="0.2">
      <c r="A42" t="s">
        <v>1045</v>
      </c>
      <c r="B42" s="15">
        <v>33</v>
      </c>
      <c r="H42" s="1" t="s">
        <v>1049</v>
      </c>
      <c r="I42" t="s">
        <v>1347</v>
      </c>
      <c r="J42" t="s">
        <v>518</v>
      </c>
      <c r="K42" t="s">
        <v>1100</v>
      </c>
      <c r="L42" t="s">
        <v>1335</v>
      </c>
    </row>
    <row r="43" spans="1:12" x14ac:dyDescent="0.2">
      <c r="A43" t="s">
        <v>1046</v>
      </c>
      <c r="B43" s="15">
        <v>2</v>
      </c>
      <c r="H43" s="1" t="s">
        <v>79</v>
      </c>
      <c r="I43" t="s">
        <v>1347</v>
      </c>
      <c r="J43" t="s">
        <v>391</v>
      </c>
      <c r="K43" t="s">
        <v>1101</v>
      </c>
      <c r="L43" t="s">
        <v>1335</v>
      </c>
    </row>
    <row r="44" spans="1:12" x14ac:dyDescent="0.2">
      <c r="A44" t="s">
        <v>1049</v>
      </c>
      <c r="B44" s="15">
        <v>1</v>
      </c>
      <c r="H44" s="1" t="s">
        <v>90</v>
      </c>
      <c r="I44" t="s">
        <v>1347</v>
      </c>
      <c r="J44" t="s">
        <v>407</v>
      </c>
      <c r="K44" t="s">
        <v>1102</v>
      </c>
      <c r="L44" t="s">
        <v>1335</v>
      </c>
    </row>
    <row r="45" spans="1:12" x14ac:dyDescent="0.2">
      <c r="A45" t="s">
        <v>79</v>
      </c>
      <c r="B45" s="15">
        <v>3</v>
      </c>
      <c r="H45" s="1" t="s">
        <v>90</v>
      </c>
      <c r="I45" t="s">
        <v>1347</v>
      </c>
      <c r="J45" t="s">
        <v>408</v>
      </c>
      <c r="K45" t="s">
        <v>1103</v>
      </c>
      <c r="L45" t="s">
        <v>1335</v>
      </c>
    </row>
    <row r="46" spans="1:12" x14ac:dyDescent="0.2">
      <c r="A46" t="s">
        <v>73</v>
      </c>
      <c r="B46" s="15">
        <v>1</v>
      </c>
      <c r="H46" s="1" t="s">
        <v>202</v>
      </c>
      <c r="I46" t="s">
        <v>1347</v>
      </c>
      <c r="J46" t="s">
        <v>503</v>
      </c>
      <c r="K46" t="s">
        <v>1104</v>
      </c>
      <c r="L46" t="s">
        <v>1335</v>
      </c>
    </row>
    <row r="47" spans="1:12" x14ac:dyDescent="0.2">
      <c r="A47" t="s">
        <v>47</v>
      </c>
      <c r="B47" s="15">
        <v>4</v>
      </c>
      <c r="H47" s="1" t="s">
        <v>90</v>
      </c>
      <c r="I47" t="s">
        <v>1378</v>
      </c>
      <c r="J47" t="s">
        <v>392</v>
      </c>
      <c r="K47" t="s">
        <v>1117</v>
      </c>
      <c r="L47" t="s">
        <v>1471</v>
      </c>
    </row>
    <row r="48" spans="1:12" x14ac:dyDescent="0.2">
      <c r="A48" t="s">
        <v>237</v>
      </c>
      <c r="B48" s="15">
        <v>10</v>
      </c>
      <c r="H48" s="1" t="s">
        <v>1045</v>
      </c>
      <c r="I48" t="s">
        <v>1378</v>
      </c>
      <c r="J48" t="s">
        <v>424</v>
      </c>
      <c r="K48" t="s">
        <v>1118</v>
      </c>
      <c r="L48" t="s">
        <v>1471</v>
      </c>
    </row>
    <row r="49" spans="1:12" x14ac:dyDescent="0.2">
      <c r="A49" t="s">
        <v>202</v>
      </c>
      <c r="B49" s="15">
        <v>27</v>
      </c>
      <c r="H49" s="1" t="s">
        <v>1045</v>
      </c>
      <c r="I49" t="s">
        <v>1378</v>
      </c>
      <c r="J49" t="s">
        <v>425</v>
      </c>
      <c r="K49" t="s">
        <v>1118</v>
      </c>
      <c r="L49" t="s">
        <v>1471</v>
      </c>
    </row>
    <row r="50" spans="1:12" x14ac:dyDescent="0.2">
      <c r="A50" t="s">
        <v>90</v>
      </c>
      <c r="B50" s="15">
        <v>10</v>
      </c>
      <c r="H50" s="1" t="s">
        <v>1045</v>
      </c>
      <c r="I50" t="s">
        <v>1378</v>
      </c>
      <c r="J50" t="s">
        <v>426</v>
      </c>
      <c r="K50" t="s">
        <v>1118</v>
      </c>
      <c r="L50" t="s">
        <v>1471</v>
      </c>
    </row>
    <row r="51" spans="1:12" x14ac:dyDescent="0.2">
      <c r="A51" t="s">
        <v>131</v>
      </c>
      <c r="B51" s="15">
        <v>1</v>
      </c>
      <c r="H51" s="1" t="s">
        <v>1045</v>
      </c>
      <c r="I51" t="s">
        <v>1378</v>
      </c>
      <c r="J51" t="s">
        <v>427</v>
      </c>
      <c r="K51" t="s">
        <v>1118</v>
      </c>
      <c r="L51" t="s">
        <v>1471</v>
      </c>
    </row>
    <row r="52" spans="1:12" x14ac:dyDescent="0.2">
      <c r="A52" t="s">
        <v>124</v>
      </c>
      <c r="B52" s="15">
        <v>3</v>
      </c>
      <c r="H52" s="1" t="s">
        <v>1045</v>
      </c>
      <c r="I52" t="s">
        <v>1378</v>
      </c>
      <c r="J52" t="s">
        <v>428</v>
      </c>
      <c r="K52" t="s">
        <v>1118</v>
      </c>
      <c r="L52" t="s">
        <v>1471</v>
      </c>
    </row>
    <row r="53" spans="1:12" x14ac:dyDescent="0.2">
      <c r="A53" t="s">
        <v>1568</v>
      </c>
      <c r="B53" s="15"/>
      <c r="H53" s="1" t="s">
        <v>1045</v>
      </c>
      <c r="I53" t="s">
        <v>1378</v>
      </c>
      <c r="J53" t="s">
        <v>429</v>
      </c>
      <c r="K53" t="s">
        <v>1118</v>
      </c>
      <c r="L53" t="s">
        <v>1471</v>
      </c>
    </row>
    <row r="54" spans="1:12" x14ac:dyDescent="0.2">
      <c r="H54" s="1" t="s">
        <v>202</v>
      </c>
      <c r="I54" t="s">
        <v>1378</v>
      </c>
      <c r="J54" t="s">
        <v>492</v>
      </c>
      <c r="K54" t="s">
        <v>1119</v>
      </c>
      <c r="L54" t="s">
        <v>1471</v>
      </c>
    </row>
    <row r="55" spans="1:12" x14ac:dyDescent="0.2">
      <c r="H55" s="1" t="s">
        <v>202</v>
      </c>
      <c r="I55" t="s">
        <v>1378</v>
      </c>
      <c r="J55" t="s">
        <v>493</v>
      </c>
      <c r="K55" t="s">
        <v>1120</v>
      </c>
      <c r="L55" t="s">
        <v>1471</v>
      </c>
    </row>
    <row r="56" spans="1:12" x14ac:dyDescent="0.2">
      <c r="H56" s="1" t="s">
        <v>202</v>
      </c>
      <c r="I56" t="s">
        <v>1378</v>
      </c>
      <c r="J56" t="s">
        <v>494</v>
      </c>
      <c r="K56" t="s">
        <v>1121</v>
      </c>
      <c r="L56" t="s">
        <v>1471</v>
      </c>
    </row>
    <row r="57" spans="1:12" x14ac:dyDescent="0.2">
      <c r="H57" s="1" t="s">
        <v>202</v>
      </c>
      <c r="I57" t="s">
        <v>1378</v>
      </c>
      <c r="J57" t="s">
        <v>495</v>
      </c>
      <c r="K57" t="s">
        <v>863</v>
      </c>
      <c r="L57" t="s">
        <v>1471</v>
      </c>
    </row>
    <row r="58" spans="1:12" x14ac:dyDescent="0.2">
      <c r="H58" s="1" t="s">
        <v>1046</v>
      </c>
      <c r="I58" t="s">
        <v>1385</v>
      </c>
      <c r="J58" t="s">
        <v>350</v>
      </c>
      <c r="K58" t="s">
        <v>1130</v>
      </c>
      <c r="L58" t="s">
        <v>1335</v>
      </c>
    </row>
    <row r="59" spans="1:12" x14ac:dyDescent="0.2">
      <c r="H59" s="1" t="s">
        <v>1045</v>
      </c>
      <c r="I59" t="s">
        <v>1385</v>
      </c>
      <c r="J59" t="s">
        <v>468</v>
      </c>
      <c r="K59" t="s">
        <v>1131</v>
      </c>
      <c r="L59" t="s">
        <v>1335</v>
      </c>
    </row>
    <row r="60" spans="1:12" x14ac:dyDescent="0.2">
      <c r="H60" s="1" t="s">
        <v>202</v>
      </c>
      <c r="I60" t="s">
        <v>1385</v>
      </c>
      <c r="J60" t="s">
        <v>482</v>
      </c>
      <c r="K60" t="s">
        <v>1132</v>
      </c>
      <c r="L60" t="s">
        <v>1335</v>
      </c>
    </row>
    <row r="61" spans="1:12" x14ac:dyDescent="0.2">
      <c r="H61" s="1" t="s">
        <v>202</v>
      </c>
      <c r="I61" t="s">
        <v>1385</v>
      </c>
      <c r="J61" t="s">
        <v>483</v>
      </c>
      <c r="K61" t="s">
        <v>1133</v>
      </c>
      <c r="L61" t="s">
        <v>1335</v>
      </c>
    </row>
    <row r="62" spans="1:12" x14ac:dyDescent="0.2">
      <c r="H62" s="1" t="s">
        <v>202</v>
      </c>
      <c r="I62" t="s">
        <v>1385</v>
      </c>
      <c r="J62" t="s">
        <v>483</v>
      </c>
      <c r="K62" t="s">
        <v>1020</v>
      </c>
      <c r="L62" t="s">
        <v>1335</v>
      </c>
    </row>
    <row r="63" spans="1:12" x14ac:dyDescent="0.2">
      <c r="H63" s="1" t="s">
        <v>47</v>
      </c>
      <c r="I63" s="6" t="s">
        <v>1469</v>
      </c>
      <c r="J63" t="s">
        <v>358</v>
      </c>
      <c r="K63" t="s">
        <v>1206</v>
      </c>
      <c r="L63" t="s">
        <v>1335</v>
      </c>
    </row>
    <row r="64" spans="1:12" x14ac:dyDescent="0.2">
      <c r="H64" s="1" t="s">
        <v>67</v>
      </c>
      <c r="I64" s="6" t="s">
        <v>1469</v>
      </c>
      <c r="J64" t="s">
        <v>378</v>
      </c>
      <c r="K64" t="s">
        <v>1207</v>
      </c>
      <c r="L64" t="s">
        <v>1335</v>
      </c>
    </row>
    <row r="65" spans="8:12" x14ac:dyDescent="0.2">
      <c r="H65" s="1" t="s">
        <v>73</v>
      </c>
      <c r="I65" s="6" t="s">
        <v>1469</v>
      </c>
      <c r="J65" t="s">
        <v>383</v>
      </c>
      <c r="K65" t="s">
        <v>1208</v>
      </c>
      <c r="L65" t="s">
        <v>1335</v>
      </c>
    </row>
    <row r="66" spans="8:12" x14ac:dyDescent="0.2">
      <c r="H66" s="1" t="s">
        <v>79</v>
      </c>
      <c r="I66" s="6" t="s">
        <v>1469</v>
      </c>
      <c r="J66" t="s">
        <v>388</v>
      </c>
      <c r="K66" t="s">
        <v>1209</v>
      </c>
      <c r="L66" t="s">
        <v>1335</v>
      </c>
    </row>
    <row r="67" spans="8:12" x14ac:dyDescent="0.2">
      <c r="H67" s="1" t="s">
        <v>90</v>
      </c>
      <c r="I67" s="6" t="s">
        <v>1469</v>
      </c>
      <c r="J67" t="s">
        <v>397</v>
      </c>
      <c r="K67" t="s">
        <v>1210</v>
      </c>
      <c r="L67" t="s">
        <v>1335</v>
      </c>
    </row>
    <row r="68" spans="8:12" x14ac:dyDescent="0.2">
      <c r="H68" s="1" t="s">
        <v>1045</v>
      </c>
      <c r="I68" s="6" t="s">
        <v>1469</v>
      </c>
      <c r="J68" t="s">
        <v>431</v>
      </c>
      <c r="K68" t="s">
        <v>1211</v>
      </c>
      <c r="L68" t="s">
        <v>1335</v>
      </c>
    </row>
    <row r="69" spans="8:12" x14ac:dyDescent="0.2">
      <c r="H69" s="1" t="s">
        <v>1045</v>
      </c>
      <c r="I69" s="6" t="s">
        <v>1469</v>
      </c>
      <c r="J69" t="s">
        <v>432</v>
      </c>
      <c r="K69" t="s">
        <v>1212</v>
      </c>
      <c r="L69" t="s">
        <v>1335</v>
      </c>
    </row>
    <row r="70" spans="8:12" x14ac:dyDescent="0.2">
      <c r="H70" s="1" t="s">
        <v>1045</v>
      </c>
      <c r="I70" s="6" t="s">
        <v>1469</v>
      </c>
      <c r="J70" t="s">
        <v>433</v>
      </c>
      <c r="K70" t="s">
        <v>1213</v>
      </c>
      <c r="L70" t="s">
        <v>1335</v>
      </c>
    </row>
    <row r="71" spans="8:12" x14ac:dyDescent="0.2">
      <c r="H71" s="1" t="s">
        <v>1045</v>
      </c>
      <c r="I71" s="6" t="s">
        <v>1469</v>
      </c>
      <c r="J71" t="s">
        <v>434</v>
      </c>
      <c r="K71" t="s">
        <v>1214</v>
      </c>
      <c r="L71" t="s">
        <v>1335</v>
      </c>
    </row>
    <row r="72" spans="8:12" x14ac:dyDescent="0.2">
      <c r="H72" s="1" t="s">
        <v>1045</v>
      </c>
      <c r="I72" s="6" t="s">
        <v>1469</v>
      </c>
      <c r="J72" t="s">
        <v>435</v>
      </c>
      <c r="K72" t="s">
        <v>1215</v>
      </c>
      <c r="L72" t="s">
        <v>1335</v>
      </c>
    </row>
    <row r="73" spans="8:12" x14ac:dyDescent="0.2">
      <c r="H73" s="1" t="s">
        <v>1045</v>
      </c>
      <c r="I73" s="6" t="s">
        <v>1469</v>
      </c>
      <c r="J73" t="s">
        <v>436</v>
      </c>
      <c r="K73" t="s">
        <v>1216</v>
      </c>
      <c r="L73" t="s">
        <v>1335</v>
      </c>
    </row>
    <row r="74" spans="8:12" x14ac:dyDescent="0.2">
      <c r="H74" s="1" t="s">
        <v>202</v>
      </c>
      <c r="I74" s="6" t="s">
        <v>1469</v>
      </c>
      <c r="J74" t="s">
        <v>488</v>
      </c>
      <c r="K74" t="s">
        <v>1217</v>
      </c>
      <c r="L74" t="s">
        <v>1335</v>
      </c>
    </row>
    <row r="75" spans="8:12" x14ac:dyDescent="0.2">
      <c r="H75" s="1" t="s">
        <v>202</v>
      </c>
      <c r="I75" s="6" t="s">
        <v>1469</v>
      </c>
      <c r="J75" t="s">
        <v>489</v>
      </c>
      <c r="K75" t="s">
        <v>1218</v>
      </c>
      <c r="L75" t="s">
        <v>1335</v>
      </c>
    </row>
    <row r="76" spans="8:12" x14ac:dyDescent="0.2">
      <c r="H76" s="1" t="s">
        <v>237</v>
      </c>
      <c r="I76" s="6" t="s">
        <v>1469</v>
      </c>
      <c r="J76" t="s">
        <v>506</v>
      </c>
      <c r="K76" t="s">
        <v>1219</v>
      </c>
      <c r="L76" t="s">
        <v>1335</v>
      </c>
    </row>
    <row r="77" spans="8:12" x14ac:dyDescent="0.2">
      <c r="H77" s="1" t="s">
        <v>237</v>
      </c>
      <c r="I77" s="6" t="s">
        <v>1469</v>
      </c>
      <c r="J77" t="s">
        <v>508</v>
      </c>
      <c r="K77" t="s">
        <v>1220</v>
      </c>
      <c r="L77" t="s">
        <v>1335</v>
      </c>
    </row>
    <row r="78" spans="8:12" x14ac:dyDescent="0.2">
      <c r="H78" s="1" t="s">
        <v>1045</v>
      </c>
      <c r="I78" s="6" t="s">
        <v>1395</v>
      </c>
      <c r="J78" t="s">
        <v>553</v>
      </c>
      <c r="K78" t="s">
        <v>1226</v>
      </c>
      <c r="L78" t="s">
        <v>1333</v>
      </c>
    </row>
    <row r="79" spans="8:12" x14ac:dyDescent="0.2">
      <c r="H79" s="1" t="s">
        <v>1045</v>
      </c>
      <c r="I79" t="s">
        <v>1306</v>
      </c>
      <c r="J79" t="s">
        <v>442</v>
      </c>
      <c r="K79" t="s">
        <v>1071</v>
      </c>
      <c r="L79" t="s">
        <v>1438</v>
      </c>
    </row>
    <row r="80" spans="8:12" x14ac:dyDescent="0.2">
      <c r="H80" s="1" t="s">
        <v>202</v>
      </c>
      <c r="I80" t="s">
        <v>1306</v>
      </c>
      <c r="J80" t="s">
        <v>497</v>
      </c>
      <c r="K80" t="s">
        <v>1072</v>
      </c>
      <c r="L80" t="s">
        <v>1438</v>
      </c>
    </row>
    <row r="81" spans="8:12" x14ac:dyDescent="0.2">
      <c r="H81" s="1" t="s">
        <v>202</v>
      </c>
      <c r="I81" t="s">
        <v>1306</v>
      </c>
      <c r="J81" t="s">
        <v>498</v>
      </c>
      <c r="K81" t="s">
        <v>1073</v>
      </c>
      <c r="L81" t="s">
        <v>1438</v>
      </c>
    </row>
    <row r="82" spans="8:12" x14ac:dyDescent="0.2">
      <c r="H82" s="1" t="s">
        <v>202</v>
      </c>
      <c r="I82" t="s">
        <v>1306</v>
      </c>
      <c r="J82" t="s">
        <v>499</v>
      </c>
      <c r="K82" t="s">
        <v>1074</v>
      </c>
      <c r="L82" t="s">
        <v>1438</v>
      </c>
    </row>
    <row r="83" spans="8:12" x14ac:dyDescent="0.2">
      <c r="H83" s="1" t="s">
        <v>47</v>
      </c>
      <c r="I83" t="s">
        <v>1300</v>
      </c>
      <c r="J83" t="s">
        <v>357</v>
      </c>
      <c r="K83" t="s">
        <v>1067</v>
      </c>
      <c r="L83" t="s">
        <v>1403</v>
      </c>
    </row>
    <row r="84" spans="8:12" x14ac:dyDescent="0.2">
      <c r="H84" s="1" t="s">
        <v>67</v>
      </c>
      <c r="I84" t="s">
        <v>1300</v>
      </c>
      <c r="J84" t="s">
        <v>374</v>
      </c>
      <c r="K84" t="s">
        <v>1068</v>
      </c>
      <c r="L84" t="s">
        <v>1403</v>
      </c>
    </row>
    <row r="85" spans="8:12" x14ac:dyDescent="0.2">
      <c r="H85" s="1" t="s">
        <v>1045</v>
      </c>
      <c r="I85" t="s">
        <v>1300</v>
      </c>
      <c r="J85" t="s">
        <v>452</v>
      </c>
      <c r="K85" t="s">
        <v>1069</v>
      </c>
      <c r="L85" t="s">
        <v>1403</v>
      </c>
    </row>
    <row r="86" spans="8:12" x14ac:dyDescent="0.2">
      <c r="H86" s="1" t="s">
        <v>1045</v>
      </c>
      <c r="I86" t="s">
        <v>1284</v>
      </c>
      <c r="J86" t="s">
        <v>443</v>
      </c>
      <c r="K86" t="s">
        <v>1059</v>
      </c>
      <c r="L86" t="s">
        <v>1333</v>
      </c>
    </row>
    <row r="87" spans="8:12" x14ac:dyDescent="0.2">
      <c r="H87" s="1" t="s">
        <v>124</v>
      </c>
      <c r="I87" t="s">
        <v>1340</v>
      </c>
      <c r="J87" t="s">
        <v>421</v>
      </c>
      <c r="K87" t="s">
        <v>1227</v>
      </c>
      <c r="L87" t="s">
        <v>1335</v>
      </c>
    </row>
    <row r="88" spans="8:12" x14ac:dyDescent="0.2">
      <c r="H88" s="1" t="s">
        <v>202</v>
      </c>
      <c r="I88" t="s">
        <v>1340</v>
      </c>
      <c r="J88" t="s">
        <v>485</v>
      </c>
      <c r="K88" t="s">
        <v>1228</v>
      </c>
      <c r="L88" t="s">
        <v>1335</v>
      </c>
    </row>
    <row r="89" spans="8:12" x14ac:dyDescent="0.2">
      <c r="H89" s="1" t="s">
        <v>202</v>
      </c>
      <c r="I89" t="s">
        <v>1340</v>
      </c>
      <c r="J89" t="s">
        <v>486</v>
      </c>
      <c r="K89" t="s">
        <v>1228</v>
      </c>
      <c r="L89" t="s">
        <v>1335</v>
      </c>
    </row>
    <row r="90" spans="8:12" x14ac:dyDescent="0.2">
      <c r="H90" s="1" t="s">
        <v>202</v>
      </c>
      <c r="I90" t="s">
        <v>1340</v>
      </c>
      <c r="J90" t="s">
        <v>487</v>
      </c>
      <c r="K90" t="s">
        <v>1229</v>
      </c>
      <c r="L90" t="s">
        <v>1335</v>
      </c>
    </row>
    <row r="91" spans="8:12" x14ac:dyDescent="0.2">
      <c r="H91" s="1" t="s">
        <v>47</v>
      </c>
      <c r="I91" t="s">
        <v>1422</v>
      </c>
      <c r="J91" t="s">
        <v>356</v>
      </c>
      <c r="K91" t="s">
        <v>1152</v>
      </c>
      <c r="L91" t="s">
        <v>1403</v>
      </c>
    </row>
    <row r="92" spans="8:12" x14ac:dyDescent="0.2">
      <c r="H92" s="1" t="s">
        <v>90</v>
      </c>
      <c r="I92" t="s">
        <v>1422</v>
      </c>
      <c r="J92" t="s">
        <v>524</v>
      </c>
      <c r="K92" t="s">
        <v>1153</v>
      </c>
      <c r="L92" t="s">
        <v>1403</v>
      </c>
    </row>
    <row r="93" spans="8:12" x14ac:dyDescent="0.2">
      <c r="H93" s="1" t="s">
        <v>90</v>
      </c>
      <c r="I93" t="s">
        <v>1422</v>
      </c>
      <c r="J93" t="s">
        <v>402</v>
      </c>
      <c r="K93" t="s">
        <v>1154</v>
      </c>
      <c r="L93" t="s">
        <v>1403</v>
      </c>
    </row>
    <row r="94" spans="8:12" x14ac:dyDescent="0.2">
      <c r="H94" s="1" t="s">
        <v>90</v>
      </c>
      <c r="I94" t="s">
        <v>1422</v>
      </c>
      <c r="J94" t="s">
        <v>403</v>
      </c>
      <c r="L94" t="s">
        <v>1403</v>
      </c>
    </row>
    <row r="95" spans="8:12" x14ac:dyDescent="0.2">
      <c r="H95" s="1" t="s">
        <v>131</v>
      </c>
      <c r="I95" t="s">
        <v>1422</v>
      </c>
      <c r="J95" t="s">
        <v>423</v>
      </c>
      <c r="K95" t="s">
        <v>1155</v>
      </c>
      <c r="L95" t="s">
        <v>1403</v>
      </c>
    </row>
    <row r="96" spans="8:12" x14ac:dyDescent="0.2">
      <c r="H96" s="1" t="s">
        <v>1045</v>
      </c>
      <c r="I96" t="s">
        <v>1422</v>
      </c>
      <c r="J96" t="s">
        <v>438</v>
      </c>
      <c r="K96" t="s">
        <v>1156</v>
      </c>
      <c r="L96" t="s">
        <v>1403</v>
      </c>
    </row>
    <row r="97" spans="8:12" x14ac:dyDescent="0.2">
      <c r="H97" s="1" t="s">
        <v>1045</v>
      </c>
      <c r="I97" t="s">
        <v>1422</v>
      </c>
      <c r="J97" t="s">
        <v>439</v>
      </c>
      <c r="K97" t="s">
        <v>1156</v>
      </c>
      <c r="L97" t="s">
        <v>1403</v>
      </c>
    </row>
    <row r="98" spans="8:12" x14ac:dyDescent="0.2">
      <c r="H98" s="1" t="s">
        <v>1045</v>
      </c>
      <c r="I98" t="s">
        <v>1422</v>
      </c>
      <c r="J98" t="s">
        <v>454</v>
      </c>
      <c r="K98" t="s">
        <v>1156</v>
      </c>
      <c r="L98" t="s">
        <v>1403</v>
      </c>
    </row>
    <row r="99" spans="8:12" x14ac:dyDescent="0.2">
      <c r="H99" s="1" t="s">
        <v>237</v>
      </c>
      <c r="I99" t="s">
        <v>1422</v>
      </c>
      <c r="J99" t="s">
        <v>505</v>
      </c>
      <c r="K99" t="s">
        <v>1157</v>
      </c>
      <c r="L99" t="s">
        <v>1403</v>
      </c>
    </row>
  </sheetData>
  <autoFilter ref="H2:L99" xr:uid="{1AB1C46C-64D4-DD42-9952-9E248BB6EC59}"/>
  <mergeCells count="2">
    <mergeCell ref="A1:C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Wiki_List of People</vt:lpstr>
      <vt:lpstr>Wiki_List of People_Cleaned</vt:lpstr>
      <vt:lpstr>WorldBank_GDP Data</vt:lpstr>
      <vt:lpstr>GDP - Top 5</vt:lpstr>
      <vt:lpstr>WorldBank_Per Capita Income</vt:lpstr>
      <vt:lpstr>Country-Region</vt:lpstr>
      <vt:lpstr>WorldBank</vt:lpstr>
      <vt:lpstr>Working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Karma Dolma Gurung</dc:creator>
  <cp:lastModifiedBy>Karma Dolma Gurung</cp:lastModifiedBy>
  <dcterms:created xsi:type="dcterms:W3CDTF">2021-10-06T14:02:35Z</dcterms:created>
  <dcterms:modified xsi:type="dcterms:W3CDTF">2022-01-18T05:31:29Z</dcterms:modified>
</cp:coreProperties>
</file>