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<sst xmlns="http://schemas.openxmlformats.org/spreadsheetml/2006/main" count="640" uniqueCount="51">
  <si>
    <t>id</t>
  </si>
  <si>
    <t>year</t>
  </si>
  <si>
    <t>NAME</t>
  </si>
  <si>
    <t>居民可支配收入（元）</t>
  </si>
  <si>
    <t>农村家庭可支配（元）</t>
  </si>
  <si>
    <t>城市家庭可支配（元）</t>
  </si>
  <si>
    <t>总人口数（万人）</t>
  </si>
  <si>
    <t>城镇化率</t>
  </si>
  <si>
    <t>城镇总人口（万人）</t>
  </si>
  <si>
    <t>农村总人口（万人）</t>
  </si>
  <si>
    <t>城镇总收入（元）</t>
  </si>
  <si>
    <t>农村总收入（元）</t>
  </si>
  <si>
    <t>总收入(元)</t>
  </si>
  <si>
    <t>P1/P</t>
  </si>
  <si>
    <t>Z1/Z</t>
  </si>
  <si>
    <t>LN(N/O)</t>
  </si>
  <si>
    <t>P2/P</t>
  </si>
  <si>
    <t>Z2/Z</t>
  </si>
  <si>
    <t>LN(Q/R)</t>
  </si>
  <si>
    <t>泰尔指数</t>
  </si>
  <si>
    <t xml:space="preserve"> 北  京  </t>
  </si>
  <si>
    <t xml:space="preserve"> 天  津  </t>
  </si>
  <si>
    <t xml:space="preserve"> 河  北  </t>
  </si>
  <si>
    <t xml:space="preserve"> 山  西  </t>
  </si>
  <si>
    <t xml:space="preserve"> 内蒙古  </t>
  </si>
  <si>
    <t xml:space="preserve"> 辽  宁  </t>
  </si>
  <si>
    <t xml:space="preserve"> 吉  林  </t>
  </si>
  <si>
    <t xml:space="preserve"> 黑龙江  </t>
  </si>
  <si>
    <t xml:space="preserve"> 上  海  </t>
  </si>
  <si>
    <t xml:space="preserve"> 江  苏  </t>
  </si>
  <si>
    <t xml:space="preserve"> 浙  江  </t>
  </si>
  <si>
    <t xml:space="preserve"> 安  徽  </t>
  </si>
  <si>
    <t xml:space="preserve"> 福  建  </t>
  </si>
  <si>
    <t xml:space="preserve"> 江  西  </t>
  </si>
  <si>
    <t xml:space="preserve"> 山  东  </t>
  </si>
  <si>
    <t xml:space="preserve"> 河  南  </t>
  </si>
  <si>
    <t xml:space="preserve"> 湖  北  </t>
  </si>
  <si>
    <t xml:space="preserve"> 湖  南  </t>
  </si>
  <si>
    <t xml:space="preserve"> 广  东  </t>
  </si>
  <si>
    <t xml:space="preserve"> 广  西  </t>
  </si>
  <si>
    <t xml:space="preserve"> 海  南  </t>
  </si>
  <si>
    <t xml:space="preserve"> 重  庆  </t>
  </si>
  <si>
    <t xml:space="preserve"> 四  川  </t>
  </si>
  <si>
    <t xml:space="preserve"> 贵  州  </t>
  </si>
  <si>
    <t xml:space="preserve"> 云  南  </t>
  </si>
  <si>
    <t xml:space="preserve"> 西  藏  </t>
  </si>
  <si>
    <t xml:space="preserve"> 陕  西  </t>
  </si>
  <si>
    <t xml:space="preserve"> 甘  肃  </t>
  </si>
  <si>
    <t xml:space="preserve"> 青  海  </t>
  </si>
  <si>
    <t xml:space="preserve"> 宁  夏  </t>
  </si>
  <si>
    <t xml:space="preserve"> 新  疆  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</si>
</sst>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0_ "/>
    <numFmt numFmtId="179" formatCode="0_);[Red]\(0\)"/>
    <numFmt numFmtId="180" formatCode="0.0000_);[Red]\(0.0000\)"/>
    <numFmt numFmtId="181" formatCode="0_ "/>
    <numFmt numFmtId="182" formatCode="0.0000_ "/>
    <numFmt numFmtId="183" formatCode="0.000_ "/>
  </numFmts>
  <fonts count="2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黑体"/>
      <charset val="134"/>
    </font>
    <font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183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  <xf numFmtId="179" fontId="2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1"/>
  <sheetViews>
    <sheetView tabSelected="1" workbookViewId="0">
      <selection activeCell="N15" sqref="N15"/>
    </sheetView>
  </sheetViews>
  <sheetFormatPr defaultColWidth="9" defaultRowHeight="14.25"/>
  <cols>
    <col min="1" max="2" width="9.08333333333333" style="1" customWidth="1"/>
    <col min="3" max="3" width="9" style="1"/>
    <col min="4" max="4" width="10.5833333333333" style="2" customWidth="1"/>
    <col min="5" max="5" width="10" style="3" customWidth="1"/>
    <col min="6" max="6" width="9.08333333333333" style="3" customWidth="1"/>
    <col min="7" max="7" width="9.08333333333333" style="4" customWidth="1"/>
    <col min="8" max="8" width="9.08333333333333" style="5" customWidth="1"/>
    <col min="9" max="10" width="9.58333333333333" style="6" customWidth="1"/>
    <col min="11" max="11" width="16.25" style="5" customWidth="1"/>
    <col min="12" max="13" width="16.0833333333333" style="7" customWidth="1"/>
    <col min="14" max="15" width="9.08333333333333" style="8" customWidth="1"/>
    <col min="16" max="16" width="9.58333333333333" style="8" customWidth="1"/>
    <col min="17" max="18" width="9.08333333333333" style="8" customWidth="1"/>
    <col min="19" max="19" width="9.58333333333333" style="9" customWidth="1"/>
    <col min="20" max="20" width="9.08333333333333" style="9" customWidth="1"/>
  </cols>
  <sheetData>
    <row r="1" ht="36" spans="1:20">
      <c r="A1" s="10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5" t="s">
        <v>8</v>
      </c>
      <c r="J1" s="15" t="s">
        <v>9</v>
      </c>
      <c r="K1" s="12" t="s">
        <v>10</v>
      </c>
      <c r="L1" s="16" t="s">
        <v>11</v>
      </c>
      <c r="M1" s="16" t="s">
        <v>12</v>
      </c>
      <c r="N1" s="17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2" t="s">
        <v>18</v>
      </c>
      <c r="T1" s="22" t="s">
        <v>19</v>
      </c>
    </row>
    <row r="2" spans="1:20">
      <c r="A2" s="10">
        <v>1</v>
      </c>
      <c r="B2" s="10">
        <v>2000</v>
      </c>
      <c r="C2" s="10" t="s">
        <v>20</v>
      </c>
      <c r="D2" s="13">
        <v>9065.07328</v>
      </c>
      <c r="E2" s="10">
        <v>4604.5</v>
      </c>
      <c r="F2" s="10">
        <v>10349.7</v>
      </c>
      <c r="G2" s="10">
        <v>1364</v>
      </c>
      <c r="H2" s="14">
        <v>0.7764</v>
      </c>
      <c r="I2" s="19">
        <v>1059.0096</v>
      </c>
      <c r="J2" s="19">
        <v>304.9904</v>
      </c>
      <c r="K2" s="20">
        <f t="shared" ref="K2:K65" si="0">F2*I2*10000</f>
        <v>109604316571.2</v>
      </c>
      <c r="L2" s="21">
        <f t="shared" ref="L2:L65" si="1">E2*J2*10000</f>
        <v>14043282968</v>
      </c>
      <c r="M2" s="21">
        <f t="shared" ref="M2:M65" si="2">K2+L2</f>
        <v>123647599539.2</v>
      </c>
      <c r="N2" s="18">
        <f t="shared" ref="N2:N65" si="3">K2/M2</f>
        <v>0.886424944597911</v>
      </c>
      <c r="O2" s="18">
        <f t="shared" ref="O2:O65" si="4">I2/G2</f>
        <v>0.7764</v>
      </c>
      <c r="P2" s="18">
        <f t="shared" ref="P2:P65" si="5">LN(N2/O2)</f>
        <v>0.132528605770963</v>
      </c>
      <c r="Q2" s="18">
        <f t="shared" ref="Q2:Q65" si="6">L2/M2</f>
        <v>0.113575055402089</v>
      </c>
      <c r="R2" s="18">
        <f t="shared" ref="R2:R65" si="7">J2/G2</f>
        <v>0.2236</v>
      </c>
      <c r="S2" s="22">
        <f t="shared" ref="S2:S65" si="8">LN(Q2/R2)</f>
        <v>-0.677394841833797</v>
      </c>
      <c r="T2" s="22">
        <f t="shared" ref="T2:T65" si="9">N2*P2+Q2*S2</f>
        <v>0.0405415053378009</v>
      </c>
    </row>
    <row r="3" spans="1:20">
      <c r="A3" s="10">
        <v>2</v>
      </c>
      <c r="B3" s="10">
        <v>2000</v>
      </c>
      <c r="C3" s="10" t="s">
        <v>21</v>
      </c>
      <c r="D3" s="13">
        <v>6876.33562</v>
      </c>
      <c r="E3" s="10">
        <v>3622.4</v>
      </c>
      <c r="F3" s="10">
        <v>8140.5</v>
      </c>
      <c r="G3" s="10">
        <v>1001</v>
      </c>
      <c r="H3" s="14">
        <v>0.7202</v>
      </c>
      <c r="I3" s="19">
        <v>720.9202</v>
      </c>
      <c r="J3" s="19">
        <v>280.0798</v>
      </c>
      <c r="K3" s="20">
        <f t="shared" si="0"/>
        <v>58686508881</v>
      </c>
      <c r="L3" s="21">
        <f t="shared" si="1"/>
        <v>10145610675.2</v>
      </c>
      <c r="M3" s="21">
        <f t="shared" si="2"/>
        <v>68832119556.2</v>
      </c>
      <c r="N3" s="18">
        <f t="shared" si="3"/>
        <v>0.852603541186665</v>
      </c>
      <c r="O3" s="18">
        <f t="shared" si="4"/>
        <v>0.7202</v>
      </c>
      <c r="P3" s="18">
        <f t="shared" si="5"/>
        <v>0.168765706505158</v>
      </c>
      <c r="Q3" s="18">
        <f t="shared" si="6"/>
        <v>0.147396458813335</v>
      </c>
      <c r="R3" s="18">
        <f t="shared" si="7"/>
        <v>0.2798</v>
      </c>
      <c r="S3" s="22">
        <f t="shared" si="8"/>
        <v>-0.640949107097602</v>
      </c>
      <c r="T3" s="22">
        <f t="shared" si="9"/>
        <v>0.0494166103314117</v>
      </c>
    </row>
    <row r="4" spans="1:20">
      <c r="A4" s="10">
        <v>3</v>
      </c>
      <c r="B4" s="10">
        <v>2000</v>
      </c>
      <c r="C4" s="10" t="s">
        <v>22</v>
      </c>
      <c r="D4" s="13">
        <v>3313.29906</v>
      </c>
      <c r="E4" s="10">
        <v>2478.9</v>
      </c>
      <c r="F4" s="10">
        <v>5661.2</v>
      </c>
      <c r="G4" s="10">
        <v>6674</v>
      </c>
      <c r="H4" s="14">
        <v>0.2622</v>
      </c>
      <c r="I4" s="19">
        <v>1749.9228</v>
      </c>
      <c r="J4" s="19">
        <v>4924.0772</v>
      </c>
      <c r="K4" s="20">
        <f t="shared" si="0"/>
        <v>99066629553.6</v>
      </c>
      <c r="L4" s="21">
        <f t="shared" si="1"/>
        <v>122062949710.8</v>
      </c>
      <c r="M4" s="21">
        <f t="shared" si="2"/>
        <v>221129579264.4</v>
      </c>
      <c r="N4" s="18">
        <f t="shared" si="3"/>
        <v>0.448002614047161</v>
      </c>
      <c r="O4" s="18">
        <f t="shared" si="4"/>
        <v>0.2622</v>
      </c>
      <c r="P4" s="18">
        <f t="shared" si="5"/>
        <v>0.53569149599506</v>
      </c>
      <c r="Q4" s="18">
        <f t="shared" si="6"/>
        <v>0.551997385952839</v>
      </c>
      <c r="R4" s="18">
        <f t="shared" si="7"/>
        <v>0.7378</v>
      </c>
      <c r="S4" s="22">
        <f t="shared" si="8"/>
        <v>-0.290129474489375</v>
      </c>
      <c r="T4" s="22">
        <f t="shared" si="9"/>
        <v>0.0798404790226151</v>
      </c>
    </row>
    <row r="5" spans="1:20">
      <c r="A5" s="10">
        <v>4</v>
      </c>
      <c r="B5" s="10">
        <v>2000</v>
      </c>
      <c r="C5" s="10" t="s">
        <v>23</v>
      </c>
      <c r="D5" s="13">
        <v>2893.7661</v>
      </c>
      <c r="E5" s="10">
        <v>1905.6</v>
      </c>
      <c r="F5" s="10">
        <v>4724.1</v>
      </c>
      <c r="G5" s="10">
        <v>3247</v>
      </c>
      <c r="H5" s="14">
        <v>0.3506</v>
      </c>
      <c r="I5" s="19">
        <v>1138.3982</v>
      </c>
      <c r="J5" s="19">
        <v>2108.6018</v>
      </c>
      <c r="K5" s="20">
        <f t="shared" si="0"/>
        <v>53779069366.2</v>
      </c>
      <c r="L5" s="21">
        <f t="shared" si="1"/>
        <v>40181515900.8</v>
      </c>
      <c r="M5" s="21">
        <f t="shared" si="2"/>
        <v>93960585267</v>
      </c>
      <c r="N5" s="18">
        <f t="shared" si="3"/>
        <v>0.572357752065725</v>
      </c>
      <c r="O5" s="18">
        <f t="shared" si="4"/>
        <v>0.3506</v>
      </c>
      <c r="P5" s="18">
        <f t="shared" si="5"/>
        <v>0.490118264060504</v>
      </c>
      <c r="Q5" s="18">
        <f t="shared" si="6"/>
        <v>0.427642247934275</v>
      </c>
      <c r="R5" s="18">
        <f t="shared" si="7"/>
        <v>0.6494</v>
      </c>
      <c r="S5" s="22">
        <f t="shared" si="8"/>
        <v>-0.417761882932934</v>
      </c>
      <c r="T5" s="22">
        <f t="shared" si="9"/>
        <v>0.10187035714533</v>
      </c>
    </row>
    <row r="6" spans="1:20">
      <c r="A6" s="10">
        <v>5</v>
      </c>
      <c r="B6" s="10">
        <v>2000</v>
      </c>
      <c r="C6" s="10" t="s">
        <v>24</v>
      </c>
      <c r="D6" s="13">
        <v>3361.72338</v>
      </c>
      <c r="E6" s="10">
        <v>2038.2</v>
      </c>
      <c r="F6" s="10">
        <v>5129.1</v>
      </c>
      <c r="G6" s="10">
        <v>2372</v>
      </c>
      <c r="H6" s="14">
        <v>0.4282</v>
      </c>
      <c r="I6" s="19">
        <v>1015.6904</v>
      </c>
      <c r="J6" s="19">
        <v>1356.3096</v>
      </c>
      <c r="K6" s="20">
        <f t="shared" si="0"/>
        <v>52095776306.4</v>
      </c>
      <c r="L6" s="21">
        <f t="shared" si="1"/>
        <v>27644302267.2</v>
      </c>
      <c r="M6" s="21">
        <f t="shared" si="2"/>
        <v>79740078573.6</v>
      </c>
      <c r="N6" s="18">
        <f t="shared" si="3"/>
        <v>0.653319851676791</v>
      </c>
      <c r="O6" s="18">
        <f t="shared" si="4"/>
        <v>0.4282</v>
      </c>
      <c r="P6" s="18">
        <f t="shared" si="5"/>
        <v>0.422476451999377</v>
      </c>
      <c r="Q6" s="18">
        <f t="shared" si="6"/>
        <v>0.346680148323209</v>
      </c>
      <c r="R6" s="18">
        <f t="shared" si="7"/>
        <v>0.5718</v>
      </c>
      <c r="S6" s="22">
        <f t="shared" si="8"/>
        <v>-0.500386687783203</v>
      </c>
      <c r="T6" s="22">
        <f t="shared" si="9"/>
        <v>0.10253812181753</v>
      </c>
    </row>
    <row r="7" spans="1:20">
      <c r="A7" s="10">
        <v>6</v>
      </c>
      <c r="B7" s="10">
        <v>2000</v>
      </c>
      <c r="C7" s="10" t="s">
        <v>25</v>
      </c>
      <c r="D7" s="13">
        <v>3987.2957</v>
      </c>
      <c r="E7" s="10">
        <v>2355.6</v>
      </c>
      <c r="F7" s="10">
        <v>5357.8</v>
      </c>
      <c r="G7" s="10">
        <v>4184</v>
      </c>
      <c r="H7" s="14">
        <v>0.5435</v>
      </c>
      <c r="I7" s="19">
        <v>2274.004</v>
      </c>
      <c r="J7" s="19">
        <v>1909.996</v>
      </c>
      <c r="K7" s="20">
        <f t="shared" si="0"/>
        <v>121836586312</v>
      </c>
      <c r="L7" s="21">
        <f t="shared" si="1"/>
        <v>44991865776</v>
      </c>
      <c r="M7" s="21">
        <f t="shared" si="2"/>
        <v>166828452088</v>
      </c>
      <c r="N7" s="18">
        <f t="shared" si="3"/>
        <v>0.730310596226911</v>
      </c>
      <c r="O7" s="18">
        <f t="shared" si="4"/>
        <v>0.5435</v>
      </c>
      <c r="P7" s="18">
        <f t="shared" si="5"/>
        <v>0.295440211376096</v>
      </c>
      <c r="Q7" s="18">
        <f t="shared" si="6"/>
        <v>0.269689403773089</v>
      </c>
      <c r="R7" s="18">
        <f t="shared" si="7"/>
        <v>0.4565</v>
      </c>
      <c r="S7" s="22">
        <f t="shared" si="8"/>
        <v>-0.526317759600403</v>
      </c>
      <c r="T7" s="22">
        <f t="shared" si="9"/>
        <v>0.0738207941376609</v>
      </c>
    </row>
    <row r="8" spans="1:20">
      <c r="A8" s="10">
        <v>7</v>
      </c>
      <c r="B8" s="10">
        <v>2000</v>
      </c>
      <c r="C8" s="10" t="s">
        <v>26</v>
      </c>
      <c r="D8" s="13">
        <v>3409.83875</v>
      </c>
      <c r="E8" s="10">
        <v>2022.5</v>
      </c>
      <c r="F8" s="10">
        <v>4810</v>
      </c>
      <c r="G8" s="10">
        <v>2682</v>
      </c>
      <c r="H8" s="14">
        <v>0.4977</v>
      </c>
      <c r="I8" s="19">
        <v>1334.8314</v>
      </c>
      <c r="J8" s="19">
        <v>1347.1686</v>
      </c>
      <c r="K8" s="20">
        <f t="shared" si="0"/>
        <v>64205390340</v>
      </c>
      <c r="L8" s="21">
        <f t="shared" si="1"/>
        <v>27246484935</v>
      </c>
      <c r="M8" s="21">
        <f t="shared" si="2"/>
        <v>91451875275</v>
      </c>
      <c r="N8" s="18">
        <f t="shared" si="3"/>
        <v>0.702067509790602</v>
      </c>
      <c r="O8" s="18">
        <f t="shared" si="4"/>
        <v>0.4977</v>
      </c>
      <c r="P8" s="18">
        <f t="shared" si="5"/>
        <v>0.344032081330358</v>
      </c>
      <c r="Q8" s="18">
        <f t="shared" si="6"/>
        <v>0.297932490209398</v>
      </c>
      <c r="R8" s="18">
        <f t="shared" si="7"/>
        <v>0.5023</v>
      </c>
      <c r="S8" s="22">
        <f t="shared" si="8"/>
        <v>-0.522330632836803</v>
      </c>
      <c r="T8" s="22">
        <f t="shared" si="9"/>
        <v>0.0859144804739628</v>
      </c>
    </row>
    <row r="9" spans="1:20">
      <c r="A9" s="10">
        <v>8</v>
      </c>
      <c r="B9" s="10">
        <v>2000</v>
      </c>
      <c r="C9" s="10" t="s">
        <v>27</v>
      </c>
      <c r="D9" s="13">
        <v>3575.89108</v>
      </c>
      <c r="E9" s="10">
        <v>2148.2</v>
      </c>
      <c r="F9" s="10">
        <v>4912.9</v>
      </c>
      <c r="G9" s="10">
        <v>3807</v>
      </c>
      <c r="H9" s="14">
        <v>0.5164</v>
      </c>
      <c r="I9" s="19">
        <v>1965.9348</v>
      </c>
      <c r="J9" s="19">
        <v>1841.0652</v>
      </c>
      <c r="K9" s="20">
        <f t="shared" si="0"/>
        <v>96584410789.2</v>
      </c>
      <c r="L9" s="21">
        <f t="shared" si="1"/>
        <v>39549762626.4</v>
      </c>
      <c r="M9" s="21">
        <f t="shared" si="2"/>
        <v>136134173415.6</v>
      </c>
      <c r="N9" s="18">
        <f t="shared" si="3"/>
        <v>0.709479540411505</v>
      </c>
      <c r="O9" s="18">
        <f t="shared" si="4"/>
        <v>0.5164</v>
      </c>
      <c r="P9" s="18">
        <f t="shared" si="5"/>
        <v>0.317650000582517</v>
      </c>
      <c r="Q9" s="18">
        <f t="shared" si="6"/>
        <v>0.290520459588495</v>
      </c>
      <c r="R9" s="18">
        <f t="shared" si="7"/>
        <v>0.4836</v>
      </c>
      <c r="S9" s="22">
        <f t="shared" si="8"/>
        <v>-0.50958411605261</v>
      </c>
      <c r="T9" s="22">
        <f t="shared" si="9"/>
        <v>0.077321564830397</v>
      </c>
    </row>
    <row r="10" spans="1:20">
      <c r="A10" s="10">
        <v>9</v>
      </c>
      <c r="B10" s="10">
        <v>2000</v>
      </c>
      <c r="C10" s="10" t="s">
        <v>28</v>
      </c>
      <c r="D10" s="13">
        <v>11012.17952</v>
      </c>
      <c r="E10" s="10">
        <v>5596.4</v>
      </c>
      <c r="F10" s="10">
        <v>11718</v>
      </c>
      <c r="G10" s="10">
        <v>1609</v>
      </c>
      <c r="H10" s="14">
        <v>0.8847</v>
      </c>
      <c r="I10" s="19">
        <v>1423.4823</v>
      </c>
      <c r="J10" s="19">
        <v>185.5177</v>
      </c>
      <c r="K10" s="20">
        <f t="shared" si="0"/>
        <v>166803655914</v>
      </c>
      <c r="L10" s="21">
        <f t="shared" si="1"/>
        <v>10382312562.8</v>
      </c>
      <c r="M10" s="21">
        <f t="shared" si="2"/>
        <v>177185968476.8</v>
      </c>
      <c r="N10" s="18">
        <f t="shared" si="3"/>
        <v>0.941404431445375</v>
      </c>
      <c r="O10" s="18">
        <f t="shared" si="4"/>
        <v>0.8847</v>
      </c>
      <c r="P10" s="18">
        <f t="shared" si="5"/>
        <v>0.062124231759351</v>
      </c>
      <c r="Q10" s="18">
        <f t="shared" si="6"/>
        <v>0.0585955685546252</v>
      </c>
      <c r="R10" s="18">
        <f t="shared" si="7"/>
        <v>0.1153</v>
      </c>
      <c r="S10" s="22">
        <f t="shared" si="8"/>
        <v>-0.676878355486252</v>
      </c>
      <c r="T10" s="22">
        <f t="shared" si="9"/>
        <v>0.0188219549963559</v>
      </c>
    </row>
    <row r="11" spans="1:20">
      <c r="A11" s="10">
        <v>10</v>
      </c>
      <c r="B11" s="10">
        <v>2000</v>
      </c>
      <c r="C11" s="10" t="s">
        <v>29</v>
      </c>
      <c r="D11" s="13">
        <v>4934.19078</v>
      </c>
      <c r="E11" s="10">
        <v>3595.1</v>
      </c>
      <c r="F11" s="10">
        <v>6800.2</v>
      </c>
      <c r="G11" s="10">
        <v>7327</v>
      </c>
      <c r="H11" s="14">
        <v>0.4178</v>
      </c>
      <c r="I11" s="19">
        <v>3061.2206</v>
      </c>
      <c r="J11" s="19">
        <v>4265.7794</v>
      </c>
      <c r="K11" s="20">
        <f t="shared" si="0"/>
        <v>208169123241.2</v>
      </c>
      <c r="L11" s="21">
        <f t="shared" si="1"/>
        <v>153359035209.4</v>
      </c>
      <c r="M11" s="21">
        <f t="shared" si="2"/>
        <v>361528158450.6</v>
      </c>
      <c r="N11" s="18">
        <f t="shared" si="3"/>
        <v>0.575803345812259</v>
      </c>
      <c r="O11" s="18">
        <f t="shared" si="4"/>
        <v>0.4178</v>
      </c>
      <c r="P11" s="18">
        <f t="shared" si="5"/>
        <v>0.320763339758178</v>
      </c>
      <c r="Q11" s="18">
        <f t="shared" si="6"/>
        <v>0.424196654187741</v>
      </c>
      <c r="R11" s="18">
        <f t="shared" si="7"/>
        <v>0.5822</v>
      </c>
      <c r="S11" s="22">
        <f t="shared" si="8"/>
        <v>-0.316616876558248</v>
      </c>
      <c r="T11" s="22">
        <f t="shared" si="9"/>
        <v>0.0503887845512912</v>
      </c>
    </row>
    <row r="12" spans="1:20">
      <c r="A12" s="10">
        <v>11</v>
      </c>
      <c r="B12" s="10">
        <v>2000</v>
      </c>
      <c r="C12" s="10" t="s">
        <v>30</v>
      </c>
      <c r="D12" s="13">
        <v>6711.1695</v>
      </c>
      <c r="E12" s="10">
        <v>4253.7</v>
      </c>
      <c r="F12" s="10">
        <v>9279.2</v>
      </c>
      <c r="G12" s="10">
        <v>4680</v>
      </c>
      <c r="H12" s="14">
        <v>0.489</v>
      </c>
      <c r="I12" s="19">
        <v>2288.52</v>
      </c>
      <c r="J12" s="19">
        <v>2391.48</v>
      </c>
      <c r="K12" s="20">
        <f t="shared" si="0"/>
        <v>212356347840</v>
      </c>
      <c r="L12" s="21">
        <f t="shared" si="1"/>
        <v>101726384760</v>
      </c>
      <c r="M12" s="21">
        <f t="shared" si="2"/>
        <v>314082732600</v>
      </c>
      <c r="N12" s="18">
        <f t="shared" si="3"/>
        <v>0.676115958626883</v>
      </c>
      <c r="O12" s="18">
        <f t="shared" si="4"/>
        <v>0.489</v>
      </c>
      <c r="P12" s="18">
        <f t="shared" si="5"/>
        <v>0.324002108287702</v>
      </c>
      <c r="Q12" s="18">
        <f t="shared" si="6"/>
        <v>0.323884041373117</v>
      </c>
      <c r="R12" s="18">
        <f t="shared" si="7"/>
        <v>0.511</v>
      </c>
      <c r="S12" s="22">
        <f t="shared" si="8"/>
        <v>-0.455984035468343</v>
      </c>
      <c r="T12" s="22">
        <f t="shared" si="9"/>
        <v>0.071377043832961</v>
      </c>
    </row>
    <row r="13" spans="1:20">
      <c r="A13" s="10">
        <v>12</v>
      </c>
      <c r="B13" s="10">
        <v>2000</v>
      </c>
      <c r="C13" s="10" t="s">
        <v>31</v>
      </c>
      <c r="D13" s="13">
        <v>2873.7764</v>
      </c>
      <c r="E13" s="10">
        <v>1934.6</v>
      </c>
      <c r="F13" s="10">
        <v>5293.6</v>
      </c>
      <c r="G13" s="10">
        <v>6093</v>
      </c>
      <c r="H13" s="14">
        <v>0.2796</v>
      </c>
      <c r="I13" s="19">
        <v>1703.6028</v>
      </c>
      <c r="J13" s="19">
        <v>4389.3972</v>
      </c>
      <c r="K13" s="20">
        <f t="shared" si="0"/>
        <v>90181917820.8</v>
      </c>
      <c r="L13" s="21">
        <f t="shared" si="1"/>
        <v>84917278231.2</v>
      </c>
      <c r="M13" s="21">
        <f t="shared" si="2"/>
        <v>175099196052</v>
      </c>
      <c r="N13" s="18">
        <f t="shared" si="3"/>
        <v>0.515033306001121</v>
      </c>
      <c r="O13" s="18">
        <f t="shared" si="4"/>
        <v>0.2796</v>
      </c>
      <c r="P13" s="18">
        <f t="shared" si="5"/>
        <v>0.610871560059784</v>
      </c>
      <c r="Q13" s="18">
        <f t="shared" si="6"/>
        <v>0.484966693998879</v>
      </c>
      <c r="R13" s="18">
        <f t="shared" si="7"/>
        <v>0.7204</v>
      </c>
      <c r="S13" s="22">
        <f t="shared" si="8"/>
        <v>-0.395726396889619</v>
      </c>
      <c r="T13" s="22">
        <f t="shared" si="9"/>
        <v>0.122705076692006</v>
      </c>
    </row>
    <row r="14" spans="1:20">
      <c r="A14" s="10">
        <v>13</v>
      </c>
      <c r="B14" s="10">
        <v>2000</v>
      </c>
      <c r="C14" s="10" t="s">
        <v>32</v>
      </c>
      <c r="D14" s="13">
        <v>4986.43222</v>
      </c>
      <c r="E14" s="10">
        <v>3230.5</v>
      </c>
      <c r="F14" s="10">
        <v>7432.3</v>
      </c>
      <c r="G14" s="10">
        <v>3410</v>
      </c>
      <c r="H14" s="14">
        <v>0.4179</v>
      </c>
      <c r="I14" s="19">
        <v>1425.039</v>
      </c>
      <c r="J14" s="19">
        <v>1984.961</v>
      </c>
      <c r="K14" s="20">
        <f t="shared" si="0"/>
        <v>105913173597</v>
      </c>
      <c r="L14" s="21">
        <f t="shared" si="1"/>
        <v>64124165105</v>
      </c>
      <c r="M14" s="21">
        <f t="shared" si="2"/>
        <v>170037338702</v>
      </c>
      <c r="N14" s="18">
        <f t="shared" si="3"/>
        <v>0.622881858805252</v>
      </c>
      <c r="O14" s="18">
        <f t="shared" si="4"/>
        <v>0.4179</v>
      </c>
      <c r="P14" s="18">
        <f t="shared" si="5"/>
        <v>0.39911469861467</v>
      </c>
      <c r="Q14" s="18">
        <f t="shared" si="6"/>
        <v>0.377118141194748</v>
      </c>
      <c r="R14" s="18">
        <f t="shared" si="7"/>
        <v>0.5821</v>
      </c>
      <c r="S14" s="22">
        <f t="shared" si="8"/>
        <v>-0.43408374405103</v>
      </c>
      <c r="T14" s="22">
        <f t="shared" si="9"/>
        <v>0.0849004506702223</v>
      </c>
    </row>
    <row r="15" spans="1:20">
      <c r="A15" s="10">
        <v>14</v>
      </c>
      <c r="B15" s="10">
        <v>2000</v>
      </c>
      <c r="C15" s="10" t="s">
        <v>33</v>
      </c>
      <c r="D15" s="13">
        <v>2959.00325</v>
      </c>
      <c r="E15" s="10">
        <v>2135.3</v>
      </c>
      <c r="F15" s="10">
        <v>5103.6</v>
      </c>
      <c r="G15" s="10">
        <v>4149</v>
      </c>
      <c r="H15" s="14">
        <v>0.2775</v>
      </c>
      <c r="I15" s="19">
        <v>1151.3475</v>
      </c>
      <c r="J15" s="19">
        <v>2997.6525</v>
      </c>
      <c r="K15" s="20">
        <f t="shared" si="0"/>
        <v>58760171010</v>
      </c>
      <c r="L15" s="21">
        <f t="shared" si="1"/>
        <v>64008873832.5</v>
      </c>
      <c r="M15" s="21">
        <f t="shared" si="2"/>
        <v>122769044842.5</v>
      </c>
      <c r="N15" s="18">
        <f t="shared" si="3"/>
        <v>0.478623671670519</v>
      </c>
      <c r="O15" s="18">
        <f t="shared" si="4"/>
        <v>0.2775</v>
      </c>
      <c r="P15" s="18">
        <f t="shared" si="5"/>
        <v>0.545093701303946</v>
      </c>
      <c r="Q15" s="18">
        <f t="shared" si="6"/>
        <v>0.521376328329481</v>
      </c>
      <c r="R15" s="18">
        <f t="shared" si="7"/>
        <v>0.7225</v>
      </c>
      <c r="S15" s="22">
        <f t="shared" si="8"/>
        <v>-0.326245319729773</v>
      </c>
      <c r="T15" s="22">
        <f t="shared" si="9"/>
        <v>0.0907981617871815</v>
      </c>
    </row>
    <row r="16" spans="1:20">
      <c r="A16" s="10">
        <v>15</v>
      </c>
      <c r="B16" s="10">
        <v>2000</v>
      </c>
      <c r="C16" s="10" t="s">
        <v>34</v>
      </c>
      <c r="D16" s="13">
        <v>4122.94868</v>
      </c>
      <c r="E16" s="10">
        <v>2659.2</v>
      </c>
      <c r="F16" s="10">
        <v>6490</v>
      </c>
      <c r="G16" s="10">
        <v>8998</v>
      </c>
      <c r="H16" s="14">
        <v>0.3821</v>
      </c>
      <c r="I16" s="19">
        <v>3438.1358</v>
      </c>
      <c r="J16" s="19">
        <v>5559.8642</v>
      </c>
      <c r="K16" s="20">
        <f t="shared" si="0"/>
        <v>223135013420</v>
      </c>
      <c r="L16" s="21">
        <f t="shared" si="1"/>
        <v>147847908806.4</v>
      </c>
      <c r="M16" s="21">
        <f t="shared" si="2"/>
        <v>370982922226.4</v>
      </c>
      <c r="N16" s="18">
        <f t="shared" si="3"/>
        <v>0.601469771387016</v>
      </c>
      <c r="O16" s="18">
        <f t="shared" si="4"/>
        <v>0.3821</v>
      </c>
      <c r="P16" s="18">
        <f t="shared" si="5"/>
        <v>0.453693924315853</v>
      </c>
      <c r="Q16" s="18">
        <f t="shared" si="6"/>
        <v>0.398530228612984</v>
      </c>
      <c r="R16" s="18">
        <f t="shared" si="7"/>
        <v>0.6179</v>
      </c>
      <c r="S16" s="22">
        <f t="shared" si="8"/>
        <v>-0.438543280721153</v>
      </c>
      <c r="T16" s="22">
        <f t="shared" si="9"/>
        <v>0.0981104270154453</v>
      </c>
    </row>
    <row r="17" spans="1:20">
      <c r="A17" s="10">
        <v>16</v>
      </c>
      <c r="B17" s="10">
        <v>2000</v>
      </c>
      <c r="C17" s="10" t="s">
        <v>35</v>
      </c>
      <c r="D17" s="13">
        <v>2633.6565</v>
      </c>
      <c r="E17" s="10">
        <v>1985.8</v>
      </c>
      <c r="F17" s="10">
        <v>4766.3</v>
      </c>
      <c r="G17" s="10">
        <v>9488</v>
      </c>
      <c r="H17" s="14">
        <v>0.233</v>
      </c>
      <c r="I17" s="19">
        <v>2210.704</v>
      </c>
      <c r="J17" s="19">
        <v>7277.296</v>
      </c>
      <c r="K17" s="20">
        <f t="shared" si="0"/>
        <v>105368784752</v>
      </c>
      <c r="L17" s="21">
        <f t="shared" si="1"/>
        <v>144512543968</v>
      </c>
      <c r="M17" s="21">
        <f t="shared" si="2"/>
        <v>249881328720</v>
      </c>
      <c r="N17" s="18">
        <f t="shared" si="3"/>
        <v>0.421675301999331</v>
      </c>
      <c r="O17" s="18">
        <f t="shared" si="4"/>
        <v>0.233</v>
      </c>
      <c r="P17" s="18">
        <f t="shared" si="5"/>
        <v>0.593197137767913</v>
      </c>
      <c r="Q17" s="18">
        <f t="shared" si="6"/>
        <v>0.578324698000669</v>
      </c>
      <c r="R17" s="18">
        <f t="shared" si="7"/>
        <v>0.767</v>
      </c>
      <c r="S17" s="22">
        <f t="shared" si="8"/>
        <v>-0.282351329176827</v>
      </c>
      <c r="T17" s="22">
        <f t="shared" si="9"/>
        <v>0.0868458350371473</v>
      </c>
    </row>
    <row r="18" spans="1:20">
      <c r="A18" s="10">
        <v>17</v>
      </c>
      <c r="B18" s="10">
        <v>2000</v>
      </c>
      <c r="C18" s="10" t="s">
        <v>36</v>
      </c>
      <c r="D18" s="13">
        <v>3586.58832</v>
      </c>
      <c r="E18" s="10">
        <v>2268.6</v>
      </c>
      <c r="F18" s="10">
        <v>5524.5</v>
      </c>
      <c r="G18" s="10">
        <v>5646</v>
      </c>
      <c r="H18" s="14">
        <v>0.4048</v>
      </c>
      <c r="I18" s="19">
        <v>2285.5008</v>
      </c>
      <c r="J18" s="19">
        <v>3360.4992</v>
      </c>
      <c r="K18" s="20">
        <f t="shared" si="0"/>
        <v>126262491696</v>
      </c>
      <c r="L18" s="21">
        <f t="shared" si="1"/>
        <v>76236284851.2</v>
      </c>
      <c r="M18" s="21">
        <f t="shared" si="2"/>
        <v>202498776547.2</v>
      </c>
      <c r="N18" s="18">
        <f t="shared" si="3"/>
        <v>0.623522244671783</v>
      </c>
      <c r="O18" s="18">
        <f t="shared" si="4"/>
        <v>0.4048</v>
      </c>
      <c r="P18" s="18">
        <f t="shared" si="5"/>
        <v>0.431991323610316</v>
      </c>
      <c r="Q18" s="18">
        <f t="shared" si="6"/>
        <v>0.376477755328217</v>
      </c>
      <c r="R18" s="18">
        <f t="shared" si="7"/>
        <v>0.5952</v>
      </c>
      <c r="S18" s="22">
        <f t="shared" si="8"/>
        <v>-0.458038520817972</v>
      </c>
      <c r="T18" s="22">
        <f t="shared" si="9"/>
        <v>0.096914885604832</v>
      </c>
    </row>
    <row r="19" spans="1:20">
      <c r="A19" s="10">
        <v>18</v>
      </c>
      <c r="B19" s="10">
        <v>2000</v>
      </c>
      <c r="C19" s="10" t="s">
        <v>37</v>
      </c>
      <c r="D19" s="13">
        <v>3400.83495</v>
      </c>
      <c r="E19" s="10">
        <v>2197.2</v>
      </c>
      <c r="F19" s="10">
        <v>6218.7</v>
      </c>
      <c r="G19" s="10">
        <v>6562</v>
      </c>
      <c r="H19" s="14">
        <v>0.2993</v>
      </c>
      <c r="I19" s="19">
        <v>1964.0066</v>
      </c>
      <c r="J19" s="19">
        <v>4597.9934</v>
      </c>
      <c r="K19" s="20">
        <f t="shared" si="0"/>
        <v>122135678434.2</v>
      </c>
      <c r="L19" s="21">
        <f t="shared" si="1"/>
        <v>101027110984.8</v>
      </c>
      <c r="M19" s="21">
        <f t="shared" si="2"/>
        <v>223162789419</v>
      </c>
      <c r="N19" s="18">
        <f t="shared" si="3"/>
        <v>0.547294101996923</v>
      </c>
      <c r="O19" s="18">
        <f t="shared" si="4"/>
        <v>0.2993</v>
      </c>
      <c r="P19" s="18">
        <f t="shared" si="5"/>
        <v>0.603539906688154</v>
      </c>
      <c r="Q19" s="18">
        <f t="shared" si="6"/>
        <v>0.452705898003077</v>
      </c>
      <c r="R19" s="18">
        <f t="shared" si="7"/>
        <v>0.7007</v>
      </c>
      <c r="S19" s="22">
        <f t="shared" si="8"/>
        <v>-0.436837152516956</v>
      </c>
      <c r="T19" s="22">
        <f t="shared" si="9"/>
        <v>0.132555075838904</v>
      </c>
    </row>
    <row r="20" spans="1:20">
      <c r="A20" s="10">
        <v>19</v>
      </c>
      <c r="B20" s="10">
        <v>2000</v>
      </c>
      <c r="C20" s="10" t="s">
        <v>38</v>
      </c>
      <c r="D20" s="13">
        <v>7035.39056</v>
      </c>
      <c r="E20" s="10">
        <v>3654.5</v>
      </c>
      <c r="F20" s="10">
        <v>9761.6</v>
      </c>
      <c r="G20" s="10">
        <v>8650</v>
      </c>
      <c r="H20" s="14">
        <v>0.5536</v>
      </c>
      <c r="I20" s="19">
        <v>4788.64</v>
      </c>
      <c r="J20" s="19">
        <v>3861.36</v>
      </c>
      <c r="K20" s="20">
        <f t="shared" si="0"/>
        <v>467447882240</v>
      </c>
      <c r="L20" s="21">
        <f t="shared" si="1"/>
        <v>141113401200</v>
      </c>
      <c r="M20" s="21">
        <f t="shared" si="2"/>
        <v>608561283440</v>
      </c>
      <c r="N20" s="18">
        <f t="shared" si="3"/>
        <v>0.768119653615932</v>
      </c>
      <c r="O20" s="18">
        <f t="shared" si="4"/>
        <v>0.5536</v>
      </c>
      <c r="P20" s="18">
        <f t="shared" si="5"/>
        <v>0.32750311568789</v>
      </c>
      <c r="Q20" s="18">
        <f t="shared" si="6"/>
        <v>0.231880346384068</v>
      </c>
      <c r="R20" s="18">
        <f t="shared" si="7"/>
        <v>0.4464</v>
      </c>
      <c r="S20" s="22">
        <f t="shared" si="8"/>
        <v>-0.654993920789251</v>
      </c>
      <c r="T20" s="22">
        <f t="shared" si="9"/>
        <v>0.0996813625482507</v>
      </c>
    </row>
    <row r="21" spans="1:20">
      <c r="A21" s="10">
        <v>20</v>
      </c>
      <c r="B21" s="10">
        <v>2000</v>
      </c>
      <c r="C21" s="10" t="s">
        <v>39</v>
      </c>
      <c r="D21" s="13">
        <v>2989.96665</v>
      </c>
      <c r="E21" s="10">
        <v>1864.5</v>
      </c>
      <c r="F21" s="10">
        <v>5834.4</v>
      </c>
      <c r="G21" s="10">
        <v>4751</v>
      </c>
      <c r="H21" s="14">
        <v>0.2835</v>
      </c>
      <c r="I21" s="19">
        <v>1346.9085</v>
      </c>
      <c r="J21" s="19">
        <v>3404.0915</v>
      </c>
      <c r="K21" s="20">
        <f t="shared" si="0"/>
        <v>78584029524</v>
      </c>
      <c r="L21" s="21">
        <f t="shared" si="1"/>
        <v>63469286017.5</v>
      </c>
      <c r="M21" s="21">
        <f t="shared" si="2"/>
        <v>142053315541.5</v>
      </c>
      <c r="N21" s="18">
        <f t="shared" si="3"/>
        <v>0.553200952927017</v>
      </c>
      <c r="O21" s="18">
        <f t="shared" si="4"/>
        <v>0.2835</v>
      </c>
      <c r="P21" s="18">
        <f t="shared" si="5"/>
        <v>0.66850919919365</v>
      </c>
      <c r="Q21" s="18">
        <f t="shared" si="6"/>
        <v>0.446799047072983</v>
      </c>
      <c r="R21" s="18">
        <f t="shared" si="7"/>
        <v>0.7165</v>
      </c>
      <c r="S21" s="22">
        <f t="shared" si="8"/>
        <v>-0.472269312857498</v>
      </c>
      <c r="T21" s="22">
        <f t="shared" si="9"/>
        <v>0.158810447087861</v>
      </c>
    </row>
    <row r="22" spans="1:20">
      <c r="A22" s="10">
        <v>21</v>
      </c>
      <c r="B22" s="10">
        <v>2000</v>
      </c>
      <c r="C22" s="10" t="s">
        <v>40</v>
      </c>
      <c r="D22" s="13">
        <v>3511.1384</v>
      </c>
      <c r="E22" s="10">
        <v>2182.3</v>
      </c>
      <c r="F22" s="10">
        <v>5358.3</v>
      </c>
      <c r="G22" s="10">
        <v>789</v>
      </c>
      <c r="H22" s="14">
        <v>0.4184</v>
      </c>
      <c r="I22" s="19">
        <v>330.1176</v>
      </c>
      <c r="J22" s="19">
        <v>458.8824</v>
      </c>
      <c r="K22" s="20">
        <f t="shared" si="0"/>
        <v>17688691360.8</v>
      </c>
      <c r="L22" s="21">
        <f t="shared" si="1"/>
        <v>10014190615.2</v>
      </c>
      <c r="M22" s="21">
        <f t="shared" si="2"/>
        <v>27702881976</v>
      </c>
      <c r="N22" s="18">
        <f t="shared" si="3"/>
        <v>0.638514482938069</v>
      </c>
      <c r="O22" s="18">
        <f t="shared" si="4"/>
        <v>0.4184</v>
      </c>
      <c r="P22" s="18">
        <f t="shared" si="5"/>
        <v>0.422706445218068</v>
      </c>
      <c r="Q22" s="18">
        <f t="shared" si="6"/>
        <v>0.361485517061931</v>
      </c>
      <c r="R22" s="18">
        <f t="shared" si="7"/>
        <v>0.5816</v>
      </c>
      <c r="S22" s="22">
        <f t="shared" si="8"/>
        <v>-0.475560948875526</v>
      </c>
      <c r="T22" s="22">
        <f t="shared" si="9"/>
        <v>0.097995791804272</v>
      </c>
    </row>
    <row r="23" spans="1:20">
      <c r="A23" s="10">
        <v>22</v>
      </c>
      <c r="B23" s="10">
        <v>2000</v>
      </c>
      <c r="C23" s="10" t="s">
        <v>41</v>
      </c>
      <c r="D23" s="13">
        <v>3356.5224</v>
      </c>
      <c r="E23" s="10">
        <v>1892.4</v>
      </c>
      <c r="F23" s="10">
        <v>6276</v>
      </c>
      <c r="G23" s="10">
        <v>2848.82</v>
      </c>
      <c r="H23" s="14">
        <v>0.334</v>
      </c>
      <c r="I23" s="19">
        <v>951.50588</v>
      </c>
      <c r="J23" s="19">
        <v>1897.31412</v>
      </c>
      <c r="K23" s="20">
        <f t="shared" si="0"/>
        <v>59716509028.8</v>
      </c>
      <c r="L23" s="21">
        <f t="shared" si="1"/>
        <v>35904772406.88</v>
      </c>
      <c r="M23" s="21">
        <f t="shared" si="2"/>
        <v>95621281435.68</v>
      </c>
      <c r="N23" s="18">
        <f t="shared" si="3"/>
        <v>0.624510654241426</v>
      </c>
      <c r="O23" s="18">
        <f t="shared" si="4"/>
        <v>0.334</v>
      </c>
      <c r="P23" s="18">
        <f t="shared" si="5"/>
        <v>0.625827396878033</v>
      </c>
      <c r="Q23" s="18">
        <f t="shared" si="6"/>
        <v>0.375489345758574</v>
      </c>
      <c r="R23" s="18">
        <f t="shared" si="7"/>
        <v>0.666</v>
      </c>
      <c r="S23" s="22">
        <f t="shared" si="8"/>
        <v>-0.573059573217897</v>
      </c>
      <c r="T23" s="22">
        <f t="shared" si="9"/>
        <v>0.175658112838233</v>
      </c>
    </row>
    <row r="24" spans="1:20">
      <c r="A24" s="10">
        <v>23</v>
      </c>
      <c r="B24" s="10">
        <v>2000</v>
      </c>
      <c r="C24" s="10" t="s">
        <v>42</v>
      </c>
      <c r="D24" s="13">
        <v>2968.71783</v>
      </c>
      <c r="E24" s="10">
        <v>1903.6</v>
      </c>
      <c r="F24" s="10">
        <v>5894.3</v>
      </c>
      <c r="G24" s="10">
        <v>8329</v>
      </c>
      <c r="H24" s="14">
        <v>0.2669</v>
      </c>
      <c r="I24" s="19">
        <v>2223.0101</v>
      </c>
      <c r="J24" s="19">
        <v>6105.9899</v>
      </c>
      <c r="K24" s="20">
        <f t="shared" si="0"/>
        <v>131030884324.3</v>
      </c>
      <c r="L24" s="21">
        <f t="shared" si="1"/>
        <v>116233623736.4</v>
      </c>
      <c r="M24" s="21">
        <f t="shared" si="2"/>
        <v>247264508060.7</v>
      </c>
      <c r="N24" s="18">
        <f t="shared" si="3"/>
        <v>0.529921925924499</v>
      </c>
      <c r="O24" s="18">
        <f t="shared" si="4"/>
        <v>0.2669</v>
      </c>
      <c r="P24" s="18">
        <f t="shared" si="5"/>
        <v>0.685855629708151</v>
      </c>
      <c r="Q24" s="18">
        <f t="shared" si="6"/>
        <v>0.470078074075501</v>
      </c>
      <c r="R24" s="18">
        <f t="shared" si="7"/>
        <v>0.7331</v>
      </c>
      <c r="S24" s="22">
        <f t="shared" si="8"/>
        <v>-0.444383322266758</v>
      </c>
      <c r="T24" s="22">
        <f t="shared" si="9"/>
        <v>0.154555079918674</v>
      </c>
    </row>
    <row r="25" spans="1:20">
      <c r="A25" s="10">
        <v>24</v>
      </c>
      <c r="B25" s="10">
        <v>2000</v>
      </c>
      <c r="C25" s="10" t="s">
        <v>43</v>
      </c>
      <c r="D25" s="13">
        <v>2270.3468</v>
      </c>
      <c r="E25" s="10">
        <v>1374.2</v>
      </c>
      <c r="F25" s="10">
        <v>5122.2</v>
      </c>
      <c r="G25" s="10">
        <v>3756</v>
      </c>
      <c r="H25" s="14">
        <v>0.2391</v>
      </c>
      <c r="I25" s="19">
        <v>898.0596</v>
      </c>
      <c r="J25" s="19">
        <v>2857.9404</v>
      </c>
      <c r="K25" s="20">
        <f t="shared" si="0"/>
        <v>46000408831.2</v>
      </c>
      <c r="L25" s="21">
        <f t="shared" si="1"/>
        <v>39273816976.8</v>
      </c>
      <c r="M25" s="21">
        <f t="shared" si="2"/>
        <v>85274225808</v>
      </c>
      <c r="N25" s="18">
        <f t="shared" si="3"/>
        <v>0.539440943559812</v>
      </c>
      <c r="O25" s="18">
        <f t="shared" si="4"/>
        <v>0.2391</v>
      </c>
      <c r="P25" s="18">
        <f t="shared" si="5"/>
        <v>0.813651439107433</v>
      </c>
      <c r="Q25" s="18">
        <f t="shared" si="6"/>
        <v>0.460559056440188</v>
      </c>
      <c r="R25" s="18">
        <f t="shared" si="7"/>
        <v>0.7609</v>
      </c>
      <c r="S25" s="22">
        <f t="shared" si="8"/>
        <v>-0.502060851539907</v>
      </c>
      <c r="T25" s="22">
        <f t="shared" si="9"/>
        <v>0.207688227980136</v>
      </c>
    </row>
    <row r="26" spans="1:20">
      <c r="A26" s="10">
        <v>25</v>
      </c>
      <c r="B26" s="10">
        <v>2000</v>
      </c>
      <c r="C26" s="10" t="s">
        <v>44</v>
      </c>
      <c r="D26" s="13">
        <v>2616.4408</v>
      </c>
      <c r="E26" s="10">
        <v>1478.6</v>
      </c>
      <c r="F26" s="10">
        <v>6324.6</v>
      </c>
      <c r="G26" s="10">
        <v>4241</v>
      </c>
      <c r="H26" s="14">
        <v>0.2348</v>
      </c>
      <c r="I26" s="19">
        <v>995.7868</v>
      </c>
      <c r="J26" s="19">
        <v>3245.2132</v>
      </c>
      <c r="K26" s="20">
        <f t="shared" si="0"/>
        <v>62979531952.8</v>
      </c>
      <c r="L26" s="21">
        <f t="shared" si="1"/>
        <v>47983722375.2</v>
      </c>
      <c r="M26" s="21">
        <f t="shared" si="2"/>
        <v>110963254328</v>
      </c>
      <c r="N26" s="18">
        <f t="shared" si="3"/>
        <v>0.56757106065614</v>
      </c>
      <c r="O26" s="18">
        <f t="shared" si="4"/>
        <v>0.2348</v>
      </c>
      <c r="P26" s="18">
        <f t="shared" si="5"/>
        <v>0.882631870577845</v>
      </c>
      <c r="Q26" s="18">
        <f t="shared" si="6"/>
        <v>0.43242893934386</v>
      </c>
      <c r="R26" s="18">
        <f t="shared" si="7"/>
        <v>0.7652</v>
      </c>
      <c r="S26" s="22">
        <f t="shared" si="8"/>
        <v>-0.570719226788354</v>
      </c>
      <c r="T26" s="22">
        <f t="shared" si="9"/>
        <v>0.254160797049545</v>
      </c>
    </row>
    <row r="27" spans="1:20">
      <c r="A27" s="10">
        <v>26</v>
      </c>
      <c r="B27" s="10">
        <v>2000</v>
      </c>
      <c r="C27" s="10" t="s">
        <v>45</v>
      </c>
      <c r="D27" s="13">
        <v>2507.2315</v>
      </c>
      <c r="E27" s="10">
        <v>1330.8</v>
      </c>
      <c r="F27" s="10">
        <v>7426.3</v>
      </c>
      <c r="G27" s="10">
        <v>258</v>
      </c>
      <c r="H27" s="14">
        <v>0.193</v>
      </c>
      <c r="I27" s="19">
        <v>49.794</v>
      </c>
      <c r="J27" s="19">
        <v>208.206</v>
      </c>
      <c r="K27" s="20">
        <f t="shared" si="0"/>
        <v>3697851822</v>
      </c>
      <c r="L27" s="21">
        <f t="shared" si="1"/>
        <v>2770805448</v>
      </c>
      <c r="M27" s="21">
        <f t="shared" si="2"/>
        <v>6468657270</v>
      </c>
      <c r="N27" s="18">
        <f t="shared" si="3"/>
        <v>0.571656785582025</v>
      </c>
      <c r="O27" s="18">
        <f t="shared" si="4"/>
        <v>0.193</v>
      </c>
      <c r="P27" s="18">
        <f t="shared" si="5"/>
        <v>1.0858485971815</v>
      </c>
      <c r="Q27" s="18">
        <f t="shared" si="6"/>
        <v>0.428343214417975</v>
      </c>
      <c r="R27" s="18">
        <f t="shared" si="7"/>
        <v>0.807</v>
      </c>
      <c r="S27" s="22">
        <f t="shared" si="8"/>
        <v>-0.63339889119472</v>
      </c>
      <c r="T27" s="22">
        <f t="shared" si="9"/>
        <v>0.349420601630399</v>
      </c>
    </row>
    <row r="28" spans="1:20">
      <c r="A28" s="10">
        <v>27</v>
      </c>
      <c r="B28" s="10">
        <v>2000</v>
      </c>
      <c r="C28" s="10" t="s">
        <v>46</v>
      </c>
      <c r="D28" s="13">
        <v>2636.3172</v>
      </c>
      <c r="E28" s="10">
        <v>1443.9</v>
      </c>
      <c r="F28" s="10">
        <v>5124.2</v>
      </c>
      <c r="G28" s="10">
        <v>3644</v>
      </c>
      <c r="H28" s="14">
        <v>0.324</v>
      </c>
      <c r="I28" s="19">
        <v>1180.656</v>
      </c>
      <c r="J28" s="19">
        <v>2463.344</v>
      </c>
      <c r="K28" s="20">
        <f t="shared" si="0"/>
        <v>60499174752</v>
      </c>
      <c r="L28" s="21">
        <f t="shared" si="1"/>
        <v>35568224016</v>
      </c>
      <c r="M28" s="21">
        <f t="shared" si="2"/>
        <v>96067398768</v>
      </c>
      <c r="N28" s="18">
        <f t="shared" si="3"/>
        <v>0.629757602764948</v>
      </c>
      <c r="O28" s="18">
        <f t="shared" si="4"/>
        <v>0.324</v>
      </c>
      <c r="P28" s="18">
        <f t="shared" si="5"/>
        <v>0.664591472039128</v>
      </c>
      <c r="Q28" s="18">
        <f t="shared" si="6"/>
        <v>0.370242397235052</v>
      </c>
      <c r="R28" s="18">
        <f t="shared" si="7"/>
        <v>0.676</v>
      </c>
      <c r="S28" s="22">
        <f t="shared" si="8"/>
        <v>-0.602035157244839</v>
      </c>
      <c r="T28" s="22">
        <f t="shared" si="9"/>
        <v>0.195632592411279</v>
      </c>
    </row>
    <row r="29" spans="1:20">
      <c r="A29" s="10">
        <v>28</v>
      </c>
      <c r="B29" s="10">
        <v>2000</v>
      </c>
      <c r="C29" s="10" t="s">
        <v>47</v>
      </c>
      <c r="D29" s="13">
        <v>2269.2116</v>
      </c>
      <c r="E29" s="10">
        <v>1428.7</v>
      </c>
      <c r="F29" s="10">
        <v>4916.3</v>
      </c>
      <c r="G29" s="10">
        <v>2515</v>
      </c>
      <c r="H29" s="14">
        <v>0.241</v>
      </c>
      <c r="I29" s="19">
        <v>606.115</v>
      </c>
      <c r="J29" s="19">
        <v>1908.885</v>
      </c>
      <c r="K29" s="20">
        <f t="shared" si="0"/>
        <v>29798431745</v>
      </c>
      <c r="L29" s="21">
        <f t="shared" si="1"/>
        <v>27272239995</v>
      </c>
      <c r="M29" s="21">
        <f t="shared" si="2"/>
        <v>57070671740</v>
      </c>
      <c r="N29" s="18">
        <f t="shared" si="3"/>
        <v>0.522132136112824</v>
      </c>
      <c r="O29" s="18">
        <f t="shared" si="4"/>
        <v>0.241</v>
      </c>
      <c r="P29" s="18">
        <f t="shared" si="5"/>
        <v>0.773123756674654</v>
      </c>
      <c r="Q29" s="18">
        <f t="shared" si="6"/>
        <v>0.477867863887176</v>
      </c>
      <c r="R29" s="18">
        <f t="shared" si="7"/>
        <v>0.759</v>
      </c>
      <c r="S29" s="22">
        <f t="shared" si="8"/>
        <v>-0.462667518501955</v>
      </c>
      <c r="T29" s="22">
        <f t="shared" si="9"/>
        <v>0.182578819795599</v>
      </c>
    </row>
    <row r="30" spans="1:20">
      <c r="A30" s="10">
        <v>29</v>
      </c>
      <c r="B30" s="10">
        <v>2000</v>
      </c>
      <c r="C30" s="10" t="s">
        <v>48</v>
      </c>
      <c r="D30" s="13">
        <v>2775.01345</v>
      </c>
      <c r="E30" s="10">
        <v>1490.5</v>
      </c>
      <c r="F30" s="10">
        <v>5170</v>
      </c>
      <c r="G30" s="10">
        <v>517</v>
      </c>
      <c r="H30" s="14">
        <v>0.3491</v>
      </c>
      <c r="I30" s="19">
        <v>180.4847</v>
      </c>
      <c r="J30" s="19">
        <v>336.5153</v>
      </c>
      <c r="K30" s="20">
        <f t="shared" si="0"/>
        <v>9331058990</v>
      </c>
      <c r="L30" s="21">
        <f t="shared" si="1"/>
        <v>5015760546.5</v>
      </c>
      <c r="M30" s="21">
        <f t="shared" si="2"/>
        <v>14346819536.5</v>
      </c>
      <c r="N30" s="18">
        <f t="shared" si="3"/>
        <v>0.650392162964111</v>
      </c>
      <c r="O30" s="18">
        <f t="shared" si="4"/>
        <v>0.3491</v>
      </c>
      <c r="P30" s="18">
        <f t="shared" si="5"/>
        <v>0.622217094486839</v>
      </c>
      <c r="Q30" s="18">
        <f t="shared" si="6"/>
        <v>0.349607837035889</v>
      </c>
      <c r="R30" s="18">
        <f t="shared" si="7"/>
        <v>0.6509</v>
      </c>
      <c r="S30" s="22">
        <f t="shared" si="8"/>
        <v>-0.621543959897509</v>
      </c>
      <c r="T30" s="22">
        <f t="shared" si="9"/>
        <v>0.18738848247405</v>
      </c>
    </row>
    <row r="31" spans="1:20">
      <c r="A31" s="10">
        <v>30</v>
      </c>
      <c r="B31" s="10">
        <v>2000</v>
      </c>
      <c r="C31" s="10" t="s">
        <v>49</v>
      </c>
      <c r="D31" s="13">
        <v>2761.38893</v>
      </c>
      <c r="E31" s="10">
        <v>1724.3</v>
      </c>
      <c r="F31" s="10">
        <v>4912.4</v>
      </c>
      <c r="G31" s="10">
        <v>554</v>
      </c>
      <c r="H31" s="14">
        <v>0.3253</v>
      </c>
      <c r="I31" s="19">
        <v>180.2162</v>
      </c>
      <c r="J31" s="19">
        <v>373.7838</v>
      </c>
      <c r="K31" s="20">
        <f t="shared" si="0"/>
        <v>8852940608.8</v>
      </c>
      <c r="L31" s="21">
        <f t="shared" si="1"/>
        <v>6445154063.4</v>
      </c>
      <c r="M31" s="21">
        <f t="shared" si="2"/>
        <v>15298094672.2</v>
      </c>
      <c r="N31" s="18">
        <f t="shared" si="3"/>
        <v>0.578695634881103</v>
      </c>
      <c r="O31" s="18">
        <f t="shared" si="4"/>
        <v>0.3253</v>
      </c>
      <c r="P31" s="18">
        <f t="shared" si="5"/>
        <v>0.57602883209831</v>
      </c>
      <c r="Q31" s="18">
        <f t="shared" si="6"/>
        <v>0.421304365118897</v>
      </c>
      <c r="R31" s="18">
        <f t="shared" si="7"/>
        <v>0.6747</v>
      </c>
      <c r="S31" s="22">
        <f t="shared" si="8"/>
        <v>-0.470912617631833</v>
      </c>
      <c r="T31" s="22">
        <f t="shared" si="9"/>
        <v>0.134947829303095</v>
      </c>
    </row>
    <row r="32" spans="1:20">
      <c r="A32" s="10">
        <v>31</v>
      </c>
      <c r="B32" s="10">
        <v>2000</v>
      </c>
      <c r="C32" s="10" t="s">
        <v>50</v>
      </c>
      <c r="D32" s="13">
        <v>2981.97716</v>
      </c>
      <c r="E32" s="10">
        <v>1618.1</v>
      </c>
      <c r="F32" s="10">
        <v>5644.9</v>
      </c>
      <c r="G32" s="10">
        <v>1849</v>
      </c>
      <c r="H32" s="14">
        <v>0.3387</v>
      </c>
      <c r="I32" s="19">
        <v>626.2563</v>
      </c>
      <c r="J32" s="19">
        <v>1222.7437</v>
      </c>
      <c r="K32" s="20">
        <f t="shared" si="0"/>
        <v>35351541878.7</v>
      </c>
      <c r="L32" s="21">
        <f t="shared" si="1"/>
        <v>19785215809.7</v>
      </c>
      <c r="M32" s="21">
        <f t="shared" si="2"/>
        <v>55136757688.4</v>
      </c>
      <c r="N32" s="18">
        <f t="shared" si="3"/>
        <v>0.641161057719168</v>
      </c>
      <c r="O32" s="18">
        <f t="shared" si="4"/>
        <v>0.3387</v>
      </c>
      <c r="P32" s="18">
        <f t="shared" si="5"/>
        <v>0.638165925628719</v>
      </c>
      <c r="Q32" s="18">
        <f t="shared" si="6"/>
        <v>0.358838942280832</v>
      </c>
      <c r="R32" s="18">
        <f t="shared" si="7"/>
        <v>0.6613</v>
      </c>
      <c r="S32" s="22">
        <f t="shared" si="8"/>
        <v>-0.611333935600521</v>
      </c>
      <c r="T32" s="22">
        <f t="shared" si="9"/>
        <v>0.189796717045172</v>
      </c>
    </row>
    <row r="33" spans="1:20">
      <c r="A33" s="10">
        <v>1</v>
      </c>
      <c r="B33" s="10">
        <v>2001</v>
      </c>
      <c r="C33" s="10" t="s">
        <v>20</v>
      </c>
      <c r="D33" s="13">
        <v>10198.5162803556</v>
      </c>
      <c r="E33" s="10">
        <v>5025.5</v>
      </c>
      <c r="F33" s="10">
        <v>11577.8</v>
      </c>
      <c r="G33" s="10">
        <v>1385</v>
      </c>
      <c r="H33" s="14">
        <v>0.789496250225968</v>
      </c>
      <c r="I33" s="19">
        <v>1093.45230656297</v>
      </c>
      <c r="J33" s="19">
        <v>291.547693437034</v>
      </c>
      <c r="K33" s="20">
        <f t="shared" si="0"/>
        <v>126597721149.247</v>
      </c>
      <c r="L33" s="21">
        <f t="shared" si="1"/>
        <v>14651729333.6782</v>
      </c>
      <c r="M33" s="21">
        <f t="shared" si="2"/>
        <v>141249450482.925</v>
      </c>
      <c r="N33" s="18">
        <f t="shared" si="3"/>
        <v>0.89627053922274</v>
      </c>
      <c r="O33" s="18">
        <f t="shared" si="4"/>
        <v>0.789496250225968</v>
      </c>
      <c r="P33" s="18">
        <f t="shared" si="5"/>
        <v>0.126847224367737</v>
      </c>
      <c r="Q33" s="18">
        <f t="shared" si="6"/>
        <v>0.10372946077726</v>
      </c>
      <c r="R33" s="18">
        <f t="shared" si="7"/>
        <v>0.210503749774032</v>
      </c>
      <c r="S33" s="22">
        <f t="shared" si="8"/>
        <v>-0.707717295516607</v>
      </c>
      <c r="T33" s="22">
        <f t="shared" si="9"/>
        <v>0.0402782967363006</v>
      </c>
    </row>
    <row r="34" spans="1:20">
      <c r="A34" s="10">
        <v>2</v>
      </c>
      <c r="B34" s="10">
        <v>2001</v>
      </c>
      <c r="C34" s="10" t="s">
        <v>21</v>
      </c>
      <c r="D34" s="13">
        <v>7588.51384377844</v>
      </c>
      <c r="E34" s="10">
        <v>3947.7</v>
      </c>
      <c r="F34" s="10">
        <v>8958.7</v>
      </c>
      <c r="G34" s="10">
        <v>1004</v>
      </c>
      <c r="H34" s="14">
        <v>0.72656432723577</v>
      </c>
      <c r="I34" s="19">
        <v>729.470584544713</v>
      </c>
      <c r="J34" s="19">
        <v>274.529415455287</v>
      </c>
      <c r="K34" s="20">
        <f t="shared" si="0"/>
        <v>65351081257.6072</v>
      </c>
      <c r="L34" s="21">
        <f t="shared" si="1"/>
        <v>10837597733.9284</v>
      </c>
      <c r="M34" s="21">
        <f t="shared" si="2"/>
        <v>76188678991.5356</v>
      </c>
      <c r="N34" s="18">
        <f t="shared" si="3"/>
        <v>0.857753174390484</v>
      </c>
      <c r="O34" s="18">
        <f t="shared" si="4"/>
        <v>0.72656432723577</v>
      </c>
      <c r="P34" s="18">
        <f t="shared" si="5"/>
        <v>0.165989359448092</v>
      </c>
      <c r="Q34" s="18">
        <f t="shared" si="6"/>
        <v>0.142246825609516</v>
      </c>
      <c r="R34" s="18">
        <f t="shared" si="7"/>
        <v>0.27343567276423</v>
      </c>
      <c r="S34" s="22">
        <f t="shared" si="8"/>
        <v>-0.653502636884497</v>
      </c>
      <c r="T34" s="22">
        <f t="shared" si="9"/>
        <v>0.0494192243573763</v>
      </c>
    </row>
    <row r="35" spans="1:20">
      <c r="A35" s="10">
        <v>3</v>
      </c>
      <c r="B35" s="10">
        <v>2001</v>
      </c>
      <c r="C35" s="10" t="s">
        <v>22</v>
      </c>
      <c r="D35" s="13">
        <v>3561.46905215649</v>
      </c>
      <c r="E35" s="10">
        <v>2603.6</v>
      </c>
      <c r="F35" s="10">
        <v>5984.8</v>
      </c>
      <c r="G35" s="10">
        <v>6699</v>
      </c>
      <c r="H35" s="14">
        <v>0.283292633430879</v>
      </c>
      <c r="I35" s="19">
        <v>1897.77735135346</v>
      </c>
      <c r="J35" s="19">
        <v>4801.22264864654</v>
      </c>
      <c r="K35" s="20">
        <f t="shared" si="0"/>
        <v>113578178923.802</v>
      </c>
      <c r="L35" s="21">
        <f t="shared" si="1"/>
        <v>125004632880.161</v>
      </c>
      <c r="M35" s="21">
        <f t="shared" si="2"/>
        <v>238582811803.963</v>
      </c>
      <c r="N35" s="18">
        <f t="shared" si="3"/>
        <v>0.476053484595218</v>
      </c>
      <c r="O35" s="18">
        <f t="shared" si="4"/>
        <v>0.283292633430879</v>
      </c>
      <c r="P35" s="18">
        <f t="shared" si="5"/>
        <v>0.519049806730683</v>
      </c>
      <c r="Q35" s="18">
        <f t="shared" si="6"/>
        <v>0.523946515404782</v>
      </c>
      <c r="R35" s="18">
        <f t="shared" si="7"/>
        <v>0.716707366569121</v>
      </c>
      <c r="S35" s="22">
        <f t="shared" si="8"/>
        <v>-0.31327801212928</v>
      </c>
      <c r="T35" s="22">
        <f t="shared" si="9"/>
        <v>0.0829545463645421</v>
      </c>
    </row>
    <row r="36" spans="1:20">
      <c r="A36" s="10">
        <v>4</v>
      </c>
      <c r="B36" s="10">
        <v>2001</v>
      </c>
      <c r="C36" s="10" t="s">
        <v>23</v>
      </c>
      <c r="D36" s="13">
        <v>3207.43704559957</v>
      </c>
      <c r="E36" s="10">
        <v>1956.1</v>
      </c>
      <c r="F36" s="10">
        <v>5391.1</v>
      </c>
      <c r="G36" s="10">
        <v>3272</v>
      </c>
      <c r="H36" s="14">
        <v>0.364290260727677</v>
      </c>
      <c r="I36" s="19">
        <v>1191.95773310096</v>
      </c>
      <c r="J36" s="19">
        <v>2080.04226689904</v>
      </c>
      <c r="K36" s="20">
        <f t="shared" si="0"/>
        <v>64259633349.2058</v>
      </c>
      <c r="L36" s="21">
        <f t="shared" si="1"/>
        <v>40687706782.8121</v>
      </c>
      <c r="M36" s="21">
        <f t="shared" si="2"/>
        <v>104947340132.018</v>
      </c>
      <c r="N36" s="18">
        <f t="shared" si="3"/>
        <v>0.612303592147936</v>
      </c>
      <c r="O36" s="18">
        <f t="shared" si="4"/>
        <v>0.364290260727677</v>
      </c>
      <c r="P36" s="18">
        <f t="shared" si="5"/>
        <v>0.519277255665468</v>
      </c>
      <c r="Q36" s="18">
        <f t="shared" si="6"/>
        <v>0.387696407852064</v>
      </c>
      <c r="R36" s="18">
        <f t="shared" si="7"/>
        <v>0.635709739272323</v>
      </c>
      <c r="S36" s="22">
        <f t="shared" si="8"/>
        <v>-0.494519495016091</v>
      </c>
      <c r="T36" s="22">
        <f t="shared" si="9"/>
        <v>0.126231897134133</v>
      </c>
    </row>
    <row r="37" spans="1:20">
      <c r="A37" s="10">
        <v>5</v>
      </c>
      <c r="B37" s="10">
        <v>2001</v>
      </c>
      <c r="C37" s="10" t="s">
        <v>24</v>
      </c>
      <c r="D37" s="13">
        <v>3529.83023176651</v>
      </c>
      <c r="E37" s="10">
        <v>1973.4</v>
      </c>
      <c r="F37" s="10">
        <v>5535.9</v>
      </c>
      <c r="G37" s="10">
        <v>2381</v>
      </c>
      <c r="H37" s="14">
        <v>0.436892696636213</v>
      </c>
      <c r="I37" s="19">
        <v>1040.24151069082</v>
      </c>
      <c r="J37" s="19">
        <v>1340.75848930918</v>
      </c>
      <c r="K37" s="20">
        <f t="shared" si="0"/>
        <v>57586729790.3333</v>
      </c>
      <c r="L37" s="21">
        <f t="shared" si="1"/>
        <v>26458528028.0273</v>
      </c>
      <c r="M37" s="21">
        <f t="shared" si="2"/>
        <v>84045257818.3606</v>
      </c>
      <c r="N37" s="18">
        <f t="shared" si="3"/>
        <v>0.685187139467051</v>
      </c>
      <c r="O37" s="18">
        <f t="shared" si="4"/>
        <v>0.436892696636213</v>
      </c>
      <c r="P37" s="18">
        <f t="shared" si="5"/>
        <v>0.450004377763696</v>
      </c>
      <c r="Q37" s="18">
        <f t="shared" si="6"/>
        <v>0.314812860532949</v>
      </c>
      <c r="R37" s="18">
        <f t="shared" si="7"/>
        <v>0.563107303363787</v>
      </c>
      <c r="S37" s="22">
        <f t="shared" si="8"/>
        <v>-0.581491833363779</v>
      </c>
      <c r="T37" s="22">
        <f t="shared" si="9"/>
        <v>0.125276104909757</v>
      </c>
    </row>
    <row r="38" spans="1:20">
      <c r="A38" s="10">
        <v>6</v>
      </c>
      <c r="B38" s="10">
        <v>2001</v>
      </c>
      <c r="C38" s="10" t="s">
        <v>25</v>
      </c>
      <c r="D38" s="13">
        <v>4346.77502943697</v>
      </c>
      <c r="E38" s="10">
        <v>2557.9</v>
      </c>
      <c r="F38" s="10">
        <v>5797</v>
      </c>
      <c r="G38" s="10">
        <v>4194</v>
      </c>
      <c r="H38" s="14">
        <v>0.552275332480309</v>
      </c>
      <c r="I38" s="19">
        <v>2316.24274442242</v>
      </c>
      <c r="J38" s="19">
        <v>1877.75725557758</v>
      </c>
      <c r="K38" s="20">
        <f t="shared" si="0"/>
        <v>134272591894.167</v>
      </c>
      <c r="L38" s="21">
        <f t="shared" si="1"/>
        <v>48031152840.419</v>
      </c>
      <c r="M38" s="21">
        <f t="shared" si="2"/>
        <v>182303744734.586</v>
      </c>
      <c r="N38" s="18">
        <f t="shared" si="3"/>
        <v>0.736532275240166</v>
      </c>
      <c r="O38" s="18">
        <f t="shared" si="4"/>
        <v>0.552275332480309</v>
      </c>
      <c r="P38" s="18">
        <f t="shared" si="5"/>
        <v>0.287906344752756</v>
      </c>
      <c r="Q38" s="18">
        <f t="shared" si="6"/>
        <v>0.263467724759834</v>
      </c>
      <c r="R38" s="18">
        <f t="shared" si="7"/>
        <v>0.447724667519691</v>
      </c>
      <c r="S38" s="22">
        <f t="shared" si="8"/>
        <v>-0.530247588253781</v>
      </c>
      <c r="T38" s="22">
        <f t="shared" si="9"/>
        <v>0.0723491895202143</v>
      </c>
    </row>
    <row r="39" spans="1:20">
      <c r="A39" s="10">
        <v>7</v>
      </c>
      <c r="B39" s="10">
        <v>2001</v>
      </c>
      <c r="C39" s="10" t="s">
        <v>26</v>
      </c>
      <c r="D39" s="13">
        <v>3771.46987899847</v>
      </c>
      <c r="E39" s="10">
        <v>2182.2</v>
      </c>
      <c r="F39" s="10">
        <v>5340.5</v>
      </c>
      <c r="G39" s="10">
        <v>2691</v>
      </c>
      <c r="H39" s="14">
        <v>0.503204217141649</v>
      </c>
      <c r="I39" s="19">
        <v>1354.12254832818</v>
      </c>
      <c r="J39" s="19">
        <v>1336.87745167182</v>
      </c>
      <c r="K39" s="20">
        <f t="shared" si="0"/>
        <v>72316914693.4663</v>
      </c>
      <c r="L39" s="21">
        <f t="shared" si="1"/>
        <v>29173339750.3825</v>
      </c>
      <c r="M39" s="21">
        <f t="shared" si="2"/>
        <v>101490254443.849</v>
      </c>
      <c r="N39" s="18">
        <f t="shared" si="3"/>
        <v>0.712550333918779</v>
      </c>
      <c r="O39" s="18">
        <f t="shared" si="4"/>
        <v>0.503204217141649</v>
      </c>
      <c r="P39" s="18">
        <f t="shared" si="5"/>
        <v>0.347854467745891</v>
      </c>
      <c r="Q39" s="18">
        <f t="shared" si="6"/>
        <v>0.287449666081221</v>
      </c>
      <c r="R39" s="18">
        <f t="shared" si="7"/>
        <v>0.496795782858351</v>
      </c>
      <c r="S39" s="22">
        <f t="shared" si="8"/>
        <v>-0.54713127156286</v>
      </c>
      <c r="T39" s="22">
        <f t="shared" si="9"/>
        <v>0.0905911158341357</v>
      </c>
    </row>
    <row r="40" spans="1:20">
      <c r="A40" s="10">
        <v>8</v>
      </c>
      <c r="B40" s="10">
        <v>2001</v>
      </c>
      <c r="C40" s="10" t="s">
        <v>27</v>
      </c>
      <c r="D40" s="13">
        <v>3913.88256177753</v>
      </c>
      <c r="E40" s="10">
        <v>2280.3</v>
      </c>
      <c r="F40" s="10">
        <v>5425.9</v>
      </c>
      <c r="G40" s="10">
        <v>3811</v>
      </c>
      <c r="H40" s="14">
        <v>0.519323042274139</v>
      </c>
      <c r="I40" s="19">
        <v>1979.14011410674</v>
      </c>
      <c r="J40" s="19">
        <v>1831.85988589326</v>
      </c>
      <c r="K40" s="20">
        <f t="shared" si="0"/>
        <v>107386163451.318</v>
      </c>
      <c r="L40" s="21">
        <f t="shared" si="1"/>
        <v>41771900978.0239</v>
      </c>
      <c r="M40" s="21">
        <f t="shared" si="2"/>
        <v>149158064429.342</v>
      </c>
      <c r="N40" s="18">
        <f t="shared" si="3"/>
        <v>0.71994875947313</v>
      </c>
      <c r="O40" s="18">
        <f t="shared" si="4"/>
        <v>0.519323042274139</v>
      </c>
      <c r="P40" s="18">
        <f t="shared" si="5"/>
        <v>0.32665392041636</v>
      </c>
      <c r="Q40" s="18">
        <f t="shared" si="6"/>
        <v>0.28005124052687</v>
      </c>
      <c r="R40" s="18">
        <f t="shared" si="7"/>
        <v>0.480676957725861</v>
      </c>
      <c r="S40" s="22">
        <f t="shared" si="8"/>
        <v>-0.540222850610053</v>
      </c>
      <c r="T40" s="22">
        <f t="shared" si="9"/>
        <v>0.0838840053064857</v>
      </c>
    </row>
    <row r="41" spans="1:20">
      <c r="A41" s="10">
        <v>9</v>
      </c>
      <c r="B41" s="10">
        <v>2001</v>
      </c>
      <c r="C41" s="10" t="s">
        <v>28</v>
      </c>
      <c r="D41" s="13">
        <v>12083.8113384311</v>
      </c>
      <c r="E41" s="10">
        <v>5870.9</v>
      </c>
      <c r="F41" s="10">
        <v>12883.5</v>
      </c>
      <c r="G41" s="10">
        <v>1668</v>
      </c>
      <c r="H41" s="14">
        <v>0.88596402738373</v>
      </c>
      <c r="I41" s="19">
        <v>1477.78799767606</v>
      </c>
      <c r="J41" s="19">
        <v>190.212002323939</v>
      </c>
      <c r="K41" s="20">
        <f t="shared" si="0"/>
        <v>190390816680.595</v>
      </c>
      <c r="L41" s="21">
        <f t="shared" si="1"/>
        <v>11167156444.4361</v>
      </c>
      <c r="M41" s="21">
        <f t="shared" si="2"/>
        <v>201557973125.031</v>
      </c>
      <c r="N41" s="18">
        <f t="shared" si="3"/>
        <v>0.944595808980929</v>
      </c>
      <c r="O41" s="18">
        <f t="shared" si="4"/>
        <v>0.88596402738373</v>
      </c>
      <c r="P41" s="18">
        <f t="shared" si="5"/>
        <v>0.0640807719995388</v>
      </c>
      <c r="Q41" s="18">
        <f t="shared" si="6"/>
        <v>0.0554041910190714</v>
      </c>
      <c r="R41" s="18">
        <f t="shared" si="7"/>
        <v>0.11403597261627</v>
      </c>
      <c r="S41" s="22">
        <f t="shared" si="8"/>
        <v>-0.721858706829171</v>
      </c>
      <c r="T41" s="22">
        <f t="shared" si="9"/>
        <v>0.0205364309850835</v>
      </c>
    </row>
    <row r="42" spans="1:20">
      <c r="A42" s="10">
        <v>10</v>
      </c>
      <c r="B42" s="10">
        <v>2001</v>
      </c>
      <c r="C42" s="10" t="s">
        <v>29</v>
      </c>
      <c r="D42" s="13">
        <v>5346.5512562591</v>
      </c>
      <c r="E42" s="10">
        <v>3784.7</v>
      </c>
      <c r="F42" s="10">
        <v>7375.1</v>
      </c>
      <c r="G42" s="10">
        <v>7359</v>
      </c>
      <c r="H42" s="14">
        <v>0.43500759142689</v>
      </c>
      <c r="I42" s="19">
        <v>3201.22086531048</v>
      </c>
      <c r="J42" s="19">
        <v>4157.77913468952</v>
      </c>
      <c r="K42" s="20">
        <f t="shared" si="0"/>
        <v>236093240037.513</v>
      </c>
      <c r="L42" s="21">
        <f t="shared" si="1"/>
        <v>157359466910.594</v>
      </c>
      <c r="M42" s="21">
        <f t="shared" si="2"/>
        <v>393452706948.108</v>
      </c>
      <c r="N42" s="18">
        <f t="shared" si="3"/>
        <v>0.600054938924722</v>
      </c>
      <c r="O42" s="18">
        <f t="shared" si="4"/>
        <v>0.43500759142689</v>
      </c>
      <c r="P42" s="18">
        <f t="shared" si="5"/>
        <v>0.321657733406401</v>
      </c>
      <c r="Q42" s="18">
        <f t="shared" si="6"/>
        <v>0.399945061075278</v>
      </c>
      <c r="R42" s="18">
        <f t="shared" si="7"/>
        <v>0.56499240857311</v>
      </c>
      <c r="S42" s="22">
        <f t="shared" si="8"/>
        <v>-0.345485104539218</v>
      </c>
      <c r="T42" s="22">
        <f t="shared" si="9"/>
        <v>0.0548372503383062</v>
      </c>
    </row>
    <row r="43" spans="1:20">
      <c r="A43" s="10">
        <v>11</v>
      </c>
      <c r="B43" s="10">
        <v>2001</v>
      </c>
      <c r="C43" s="10" t="s">
        <v>30</v>
      </c>
      <c r="D43" s="13">
        <v>7542.89557453508</v>
      </c>
      <c r="E43" s="10">
        <v>4582.3</v>
      </c>
      <c r="F43" s="10">
        <v>10464.7</v>
      </c>
      <c r="G43" s="10">
        <v>4729</v>
      </c>
      <c r="H43" s="14">
        <v>0.503297221293192</v>
      </c>
      <c r="I43" s="19">
        <v>2380.09255949551</v>
      </c>
      <c r="J43" s="19">
        <v>2348.90744050449</v>
      </c>
      <c r="K43" s="20">
        <f t="shared" si="0"/>
        <v>249069546073.526</v>
      </c>
      <c r="L43" s="21">
        <f t="shared" si="1"/>
        <v>107633985646.237</v>
      </c>
      <c r="M43" s="21">
        <f t="shared" si="2"/>
        <v>356703531719.764</v>
      </c>
      <c r="N43" s="18">
        <f t="shared" si="3"/>
        <v>0.698253658641099</v>
      </c>
      <c r="O43" s="18">
        <f t="shared" si="4"/>
        <v>0.503297221293192</v>
      </c>
      <c r="P43" s="18">
        <f t="shared" si="5"/>
        <v>0.327401551749129</v>
      </c>
      <c r="Q43" s="18">
        <f t="shared" si="6"/>
        <v>0.301746341358901</v>
      </c>
      <c r="R43" s="18">
        <f t="shared" si="7"/>
        <v>0.496702778706808</v>
      </c>
      <c r="S43" s="22">
        <f t="shared" si="8"/>
        <v>-0.49840508127242</v>
      </c>
      <c r="T43" s="22">
        <f t="shared" si="9"/>
        <v>0.0782174215649642</v>
      </c>
    </row>
    <row r="44" spans="1:20">
      <c r="A44" s="10">
        <v>12</v>
      </c>
      <c r="B44" s="10">
        <v>2001</v>
      </c>
      <c r="C44" s="10" t="s">
        <v>31</v>
      </c>
      <c r="D44" s="13">
        <v>3092.3319733077</v>
      </c>
      <c r="E44" s="10">
        <v>2020</v>
      </c>
      <c r="F44" s="10">
        <v>5668.8</v>
      </c>
      <c r="G44" s="10">
        <v>6128</v>
      </c>
      <c r="H44" s="14">
        <v>0.293886201849293</v>
      </c>
      <c r="I44" s="19">
        <v>1800.93464493247</v>
      </c>
      <c r="J44" s="19">
        <v>4327.06535506753</v>
      </c>
      <c r="K44" s="20">
        <f t="shared" si="0"/>
        <v>102091383151.932</v>
      </c>
      <c r="L44" s="21">
        <f t="shared" si="1"/>
        <v>87406720172.3641</v>
      </c>
      <c r="M44" s="21">
        <f t="shared" si="2"/>
        <v>189498103324.296</v>
      </c>
      <c r="N44" s="18">
        <f t="shared" si="3"/>
        <v>0.538746200415624</v>
      </c>
      <c r="O44" s="18">
        <f t="shared" si="4"/>
        <v>0.293886201849293</v>
      </c>
      <c r="P44" s="18">
        <f t="shared" si="5"/>
        <v>0.60605196493178</v>
      </c>
      <c r="Q44" s="18">
        <f t="shared" si="6"/>
        <v>0.461253799584376</v>
      </c>
      <c r="R44" s="18">
        <f t="shared" si="7"/>
        <v>0.706113798150707</v>
      </c>
      <c r="S44" s="22">
        <f t="shared" si="8"/>
        <v>-0.425827978784178</v>
      </c>
      <c r="T44" s="22">
        <f t="shared" si="9"/>
        <v>0.130093420177883</v>
      </c>
    </row>
    <row r="45" spans="1:20">
      <c r="A45" s="10">
        <v>13</v>
      </c>
      <c r="B45" s="10">
        <v>2001</v>
      </c>
      <c r="C45" s="10" t="s">
        <v>32</v>
      </c>
      <c r="D45" s="13">
        <v>5516.06746664005</v>
      </c>
      <c r="E45" s="10">
        <v>3380.7</v>
      </c>
      <c r="F45" s="10">
        <v>8313.1</v>
      </c>
      <c r="G45" s="10">
        <v>3445</v>
      </c>
      <c r="H45" s="14">
        <v>0.432926661795484</v>
      </c>
      <c r="I45" s="19">
        <v>1491.43234988544</v>
      </c>
      <c r="J45" s="19">
        <v>1953.56765011456</v>
      </c>
      <c r="K45" s="20">
        <f t="shared" si="0"/>
        <v>123984262678.327</v>
      </c>
      <c r="L45" s="21">
        <f t="shared" si="1"/>
        <v>66044261547.4228</v>
      </c>
      <c r="M45" s="21">
        <f t="shared" si="2"/>
        <v>190028524225.75</v>
      </c>
      <c r="N45" s="18">
        <f t="shared" si="3"/>
        <v>0.652450800128492</v>
      </c>
      <c r="O45" s="18">
        <f t="shared" si="4"/>
        <v>0.432926661795484</v>
      </c>
      <c r="P45" s="18">
        <f t="shared" si="5"/>
        <v>0.410167392891459</v>
      </c>
      <c r="Q45" s="18">
        <f t="shared" si="6"/>
        <v>0.347549199871508</v>
      </c>
      <c r="R45" s="18">
        <f t="shared" si="7"/>
        <v>0.567073338204516</v>
      </c>
      <c r="S45" s="22">
        <f t="shared" si="8"/>
        <v>-0.489582402292482</v>
      </c>
      <c r="T45" s="22">
        <f t="shared" si="9"/>
        <v>0.0974600714907267</v>
      </c>
    </row>
    <row r="46" spans="1:20">
      <c r="A46" s="10">
        <v>14</v>
      </c>
      <c r="B46" s="10">
        <v>2001</v>
      </c>
      <c r="C46" s="10" t="s">
        <v>33</v>
      </c>
      <c r="D46" s="13">
        <v>3197.04543098982</v>
      </c>
      <c r="E46" s="10">
        <v>2231.6</v>
      </c>
      <c r="F46" s="10">
        <v>5506</v>
      </c>
      <c r="G46" s="10">
        <v>4186</v>
      </c>
      <c r="H46" s="14">
        <v>0.294846515694423</v>
      </c>
      <c r="I46" s="19">
        <v>1234.22751469685</v>
      </c>
      <c r="J46" s="19">
        <v>2951.77248530315</v>
      </c>
      <c r="K46" s="20">
        <f t="shared" si="0"/>
        <v>67956566959.2088</v>
      </c>
      <c r="L46" s="21">
        <f t="shared" si="1"/>
        <v>65871754782.025</v>
      </c>
      <c r="M46" s="21">
        <f t="shared" si="2"/>
        <v>133828321741.234</v>
      </c>
      <c r="N46" s="18">
        <f t="shared" si="3"/>
        <v>0.507789129199479</v>
      </c>
      <c r="O46" s="18">
        <f t="shared" si="4"/>
        <v>0.294846515694423</v>
      </c>
      <c r="P46" s="18">
        <f t="shared" si="5"/>
        <v>0.543611326237011</v>
      </c>
      <c r="Q46" s="18">
        <f t="shared" si="6"/>
        <v>0.492210870800521</v>
      </c>
      <c r="R46" s="18">
        <f t="shared" si="7"/>
        <v>0.705153484305577</v>
      </c>
      <c r="S46" s="22">
        <f t="shared" si="8"/>
        <v>-0.359508263494168</v>
      </c>
      <c r="T46" s="22">
        <f t="shared" si="9"/>
        <v>0.099086046538418</v>
      </c>
    </row>
    <row r="47" spans="1:20">
      <c r="A47" s="10">
        <v>15</v>
      </c>
      <c r="B47" s="10">
        <v>2001</v>
      </c>
      <c r="C47" s="10" t="s">
        <v>34</v>
      </c>
      <c r="D47" s="13">
        <v>4503.39578269756</v>
      </c>
      <c r="E47" s="10">
        <v>2804.5</v>
      </c>
      <c r="F47" s="10">
        <v>7101.1</v>
      </c>
      <c r="G47" s="10">
        <v>9041</v>
      </c>
      <c r="H47" s="14">
        <v>0.395404688055104</v>
      </c>
      <c r="I47" s="19">
        <v>3574.85378470619</v>
      </c>
      <c r="J47" s="19">
        <v>5466.14621529381</v>
      </c>
      <c r="K47" s="20">
        <f t="shared" si="0"/>
        <v>253853942105.772</v>
      </c>
      <c r="L47" s="21">
        <f t="shared" si="1"/>
        <v>153298070607.915</v>
      </c>
      <c r="M47" s="21">
        <f t="shared" si="2"/>
        <v>407152012713.686</v>
      </c>
      <c r="N47" s="18">
        <f t="shared" si="3"/>
        <v>0.623486889856748</v>
      </c>
      <c r="O47" s="18">
        <f t="shared" si="4"/>
        <v>0.395404688055104</v>
      </c>
      <c r="P47" s="18">
        <f t="shared" si="5"/>
        <v>0.455417971052167</v>
      </c>
      <c r="Q47" s="18">
        <f t="shared" si="6"/>
        <v>0.376513110143252</v>
      </c>
      <c r="R47" s="18">
        <f t="shared" si="7"/>
        <v>0.604595311944896</v>
      </c>
      <c r="S47" s="22">
        <f t="shared" si="8"/>
        <v>-0.473606460605965</v>
      </c>
      <c r="T47" s="22">
        <f t="shared" si="9"/>
        <v>0.105628092889497</v>
      </c>
    </row>
    <row r="48" spans="1:20">
      <c r="A48" s="10">
        <v>16</v>
      </c>
      <c r="B48" s="10">
        <v>2001</v>
      </c>
      <c r="C48" s="10" t="s">
        <v>35</v>
      </c>
      <c r="D48" s="13">
        <v>2879.71266856806</v>
      </c>
      <c r="E48" s="10">
        <v>2097.9</v>
      </c>
      <c r="F48" s="10">
        <v>5267.4</v>
      </c>
      <c r="G48" s="10">
        <v>9555</v>
      </c>
      <c r="H48" s="14">
        <v>0.246667508619044</v>
      </c>
      <c r="I48" s="19">
        <v>2356.90804485497</v>
      </c>
      <c r="J48" s="19">
        <v>7198.09195514503</v>
      </c>
      <c r="K48" s="20">
        <f t="shared" si="0"/>
        <v>124147774354.69</v>
      </c>
      <c r="L48" s="21">
        <f t="shared" si="1"/>
        <v>151008771126.988</v>
      </c>
      <c r="M48" s="21">
        <f t="shared" si="2"/>
        <v>275156545481.678</v>
      </c>
      <c r="N48" s="18">
        <f t="shared" si="3"/>
        <v>0.451189609672422</v>
      </c>
      <c r="O48" s="18">
        <f t="shared" si="4"/>
        <v>0.246667508619044</v>
      </c>
      <c r="P48" s="18">
        <f t="shared" si="5"/>
        <v>0.603846360865683</v>
      </c>
      <c r="Q48" s="18">
        <f t="shared" si="6"/>
        <v>0.548810390327578</v>
      </c>
      <c r="R48" s="18">
        <f t="shared" si="7"/>
        <v>0.753332491380956</v>
      </c>
      <c r="S48" s="22">
        <f t="shared" si="8"/>
        <v>-0.316753676916604</v>
      </c>
      <c r="T48" s="22">
        <f t="shared" si="9"/>
        <v>0.098611494794803</v>
      </c>
    </row>
    <row r="49" spans="1:20">
      <c r="A49" s="10">
        <v>17</v>
      </c>
      <c r="B49" s="10">
        <v>2001</v>
      </c>
      <c r="C49" s="10" t="s">
        <v>36</v>
      </c>
      <c r="D49" s="13">
        <v>3789.45536261765</v>
      </c>
      <c r="E49" s="10">
        <v>2352.2</v>
      </c>
      <c r="F49" s="10">
        <v>5856</v>
      </c>
      <c r="G49" s="10">
        <v>5658</v>
      </c>
      <c r="H49" s="14">
        <v>0.410199030372067</v>
      </c>
      <c r="I49" s="19">
        <v>2320.90611384515</v>
      </c>
      <c r="J49" s="19">
        <v>3337.09388615485</v>
      </c>
      <c r="K49" s="20">
        <f t="shared" si="0"/>
        <v>135912262026.772</v>
      </c>
      <c r="L49" s="21">
        <f t="shared" si="1"/>
        <v>78495122390.1343</v>
      </c>
      <c r="M49" s="21">
        <f t="shared" si="2"/>
        <v>214407384416.906</v>
      </c>
      <c r="N49" s="18">
        <f t="shared" si="3"/>
        <v>0.6338972997427</v>
      </c>
      <c r="O49" s="18">
        <f t="shared" si="4"/>
        <v>0.410199030372067</v>
      </c>
      <c r="P49" s="18">
        <f t="shared" si="5"/>
        <v>0.435244471685871</v>
      </c>
      <c r="Q49" s="18">
        <f t="shared" si="6"/>
        <v>0.3661027002573</v>
      </c>
      <c r="R49" s="18">
        <f t="shared" si="7"/>
        <v>0.589800969627933</v>
      </c>
      <c r="S49" s="22">
        <f t="shared" si="8"/>
        <v>-0.47687124453834</v>
      </c>
      <c r="T49" s="22">
        <f t="shared" si="9"/>
        <v>0.101316445029067</v>
      </c>
    </row>
    <row r="50" spans="1:20">
      <c r="A50" s="10">
        <v>18</v>
      </c>
      <c r="B50" s="10">
        <v>2001</v>
      </c>
      <c r="C50" s="10" t="s">
        <v>37</v>
      </c>
      <c r="D50" s="13">
        <v>3701.29525505092</v>
      </c>
      <c r="E50" s="10">
        <v>2299.5</v>
      </c>
      <c r="F50" s="10">
        <v>6780.6</v>
      </c>
      <c r="G50" s="10">
        <v>6596</v>
      </c>
      <c r="H50" s="14">
        <v>0.312823917129928</v>
      </c>
      <c r="I50" s="19">
        <v>2063.386557389</v>
      </c>
      <c r="J50" s="19">
        <v>4532.613442611</v>
      </c>
      <c r="K50" s="20">
        <f t="shared" si="0"/>
        <v>139909988910.319</v>
      </c>
      <c r="L50" s="21">
        <f t="shared" si="1"/>
        <v>104227446112.84</v>
      </c>
      <c r="M50" s="21">
        <f t="shared" si="2"/>
        <v>244137435023.159</v>
      </c>
      <c r="N50" s="18">
        <f t="shared" si="3"/>
        <v>0.573078802507477</v>
      </c>
      <c r="O50" s="18">
        <f t="shared" si="4"/>
        <v>0.312823917129928</v>
      </c>
      <c r="P50" s="18">
        <f t="shared" si="5"/>
        <v>0.605382766288996</v>
      </c>
      <c r="Q50" s="18">
        <f t="shared" si="6"/>
        <v>0.426921197492523</v>
      </c>
      <c r="R50" s="18">
        <f t="shared" si="7"/>
        <v>0.687176082870072</v>
      </c>
      <c r="S50" s="22">
        <f t="shared" si="8"/>
        <v>-0.475991119325185</v>
      </c>
      <c r="T50" s="22">
        <f t="shared" si="9"/>
        <v>0.143721332105447</v>
      </c>
    </row>
    <row r="51" spans="1:20">
      <c r="A51" s="10">
        <v>19</v>
      </c>
      <c r="B51" s="10">
        <v>2001</v>
      </c>
      <c r="C51" s="10" t="s">
        <v>38</v>
      </c>
      <c r="D51" s="13">
        <v>7520.33132029255</v>
      </c>
      <c r="E51" s="10">
        <v>3769.8</v>
      </c>
      <c r="F51" s="10">
        <v>10415.2</v>
      </c>
      <c r="G51" s="10">
        <v>8733</v>
      </c>
      <c r="H51" s="14">
        <v>0.564380070468677</v>
      </c>
      <c r="I51" s="19">
        <v>4928.73115540296</v>
      </c>
      <c r="J51" s="19">
        <v>3804.26884459704</v>
      </c>
      <c r="K51" s="20">
        <f t="shared" si="0"/>
        <v>513337207297.529</v>
      </c>
      <c r="L51" s="21">
        <f t="shared" si="1"/>
        <v>143413326903.619</v>
      </c>
      <c r="M51" s="21">
        <f t="shared" si="2"/>
        <v>656750534201.148</v>
      </c>
      <c r="N51" s="18">
        <f t="shared" si="3"/>
        <v>0.781631960028684</v>
      </c>
      <c r="O51" s="18">
        <f t="shared" si="4"/>
        <v>0.564380070468677</v>
      </c>
      <c r="P51" s="18">
        <f t="shared" si="5"/>
        <v>0.32565608206031</v>
      </c>
      <c r="Q51" s="18">
        <f t="shared" si="6"/>
        <v>0.218368039971316</v>
      </c>
      <c r="R51" s="18">
        <f t="shared" si="7"/>
        <v>0.435619929531323</v>
      </c>
      <c r="S51" s="22">
        <f t="shared" si="8"/>
        <v>-0.690588245885921</v>
      </c>
      <c r="T51" s="22">
        <f t="shared" si="9"/>
        <v>0.103740800034725</v>
      </c>
    </row>
    <row r="52" spans="1:20">
      <c r="A52" s="10">
        <v>20</v>
      </c>
      <c r="B52" s="10">
        <v>2001</v>
      </c>
      <c r="C52" s="10" t="s">
        <v>39</v>
      </c>
      <c r="D52" s="13">
        <v>3330.67491549359</v>
      </c>
      <c r="E52" s="10">
        <v>1944.3</v>
      </c>
      <c r="F52" s="10">
        <v>6665.7</v>
      </c>
      <c r="G52" s="10">
        <v>4788</v>
      </c>
      <c r="H52" s="14">
        <v>0.29363640350184</v>
      </c>
      <c r="I52" s="19">
        <v>1405.93109996681</v>
      </c>
      <c r="J52" s="19">
        <v>3382.06890003319</v>
      </c>
      <c r="K52" s="20">
        <f t="shared" si="0"/>
        <v>93715149330.4876</v>
      </c>
      <c r="L52" s="21">
        <f t="shared" si="1"/>
        <v>65757565623.3453</v>
      </c>
      <c r="M52" s="21">
        <f t="shared" si="2"/>
        <v>159472714953.833</v>
      </c>
      <c r="N52" s="18">
        <f t="shared" si="3"/>
        <v>0.587656323262685</v>
      </c>
      <c r="O52" s="18">
        <f t="shared" si="4"/>
        <v>0.29363640350184</v>
      </c>
      <c r="P52" s="18">
        <f t="shared" si="5"/>
        <v>0.693800013590885</v>
      </c>
      <c r="Q52" s="18">
        <f t="shared" si="6"/>
        <v>0.412343676737315</v>
      </c>
      <c r="R52" s="18">
        <f t="shared" si="7"/>
        <v>0.70636359649816</v>
      </c>
      <c r="S52" s="22">
        <f t="shared" si="8"/>
        <v>-0.538272945661837</v>
      </c>
      <c r="T52" s="22">
        <f t="shared" si="9"/>
        <v>0.185762519563993</v>
      </c>
    </row>
    <row r="53" spans="1:20">
      <c r="A53" s="10">
        <v>21</v>
      </c>
      <c r="B53" s="10">
        <v>2001</v>
      </c>
      <c r="C53" s="10" t="s">
        <v>40</v>
      </c>
      <c r="D53" s="13">
        <v>3761.9801851597</v>
      </c>
      <c r="E53" s="10">
        <v>2226.5</v>
      </c>
      <c r="F53" s="10">
        <v>5838.8</v>
      </c>
      <c r="G53" s="10">
        <v>796</v>
      </c>
      <c r="H53" s="14">
        <v>0.425069951321789</v>
      </c>
      <c r="I53" s="19">
        <v>338.355681252144</v>
      </c>
      <c r="J53" s="19">
        <v>457.644318747856</v>
      </c>
      <c r="K53" s="20">
        <f t="shared" si="0"/>
        <v>19755911516.9502</v>
      </c>
      <c r="L53" s="21">
        <f t="shared" si="1"/>
        <v>10189450756.921</v>
      </c>
      <c r="M53" s="21">
        <f t="shared" si="2"/>
        <v>29945362273.8712</v>
      </c>
      <c r="N53" s="18">
        <f t="shared" si="3"/>
        <v>0.659731925640726</v>
      </c>
      <c r="O53" s="18">
        <f t="shared" si="4"/>
        <v>0.425069951321789</v>
      </c>
      <c r="P53" s="18">
        <f t="shared" si="5"/>
        <v>0.439579832512003</v>
      </c>
      <c r="Q53" s="18">
        <f t="shared" si="6"/>
        <v>0.340268074359274</v>
      </c>
      <c r="R53" s="18">
        <f t="shared" si="7"/>
        <v>0.574930048678211</v>
      </c>
      <c r="S53" s="22">
        <f t="shared" si="8"/>
        <v>-0.524514617982663</v>
      </c>
      <c r="T53" s="22">
        <f t="shared" si="9"/>
        <v>0.111529270341721</v>
      </c>
    </row>
    <row r="54" spans="1:20">
      <c r="A54" s="10">
        <v>22</v>
      </c>
      <c r="B54" s="10">
        <v>2001</v>
      </c>
      <c r="C54" s="10" t="s">
        <v>41</v>
      </c>
      <c r="D54" s="13">
        <v>3664.48511096007</v>
      </c>
      <c r="E54" s="10">
        <v>1971.2</v>
      </c>
      <c r="F54" s="10">
        <v>6721.1</v>
      </c>
      <c r="G54" s="10">
        <v>2829.21</v>
      </c>
      <c r="H54" s="14">
        <v>0.356488581014352</v>
      </c>
      <c r="I54" s="19">
        <v>1008.58105829162</v>
      </c>
      <c r="J54" s="19">
        <v>1820.62894170838</v>
      </c>
      <c r="K54" s="20">
        <f t="shared" si="0"/>
        <v>67787741508.8378</v>
      </c>
      <c r="L54" s="21">
        <f t="shared" si="1"/>
        <v>35888237698.9557</v>
      </c>
      <c r="M54" s="21">
        <f t="shared" si="2"/>
        <v>103675979207.793</v>
      </c>
      <c r="N54" s="18">
        <f t="shared" si="3"/>
        <v>0.653842307801826</v>
      </c>
      <c r="O54" s="18">
        <f t="shared" si="4"/>
        <v>0.356488581014352</v>
      </c>
      <c r="P54" s="18">
        <f t="shared" si="5"/>
        <v>0.606563994288056</v>
      </c>
      <c r="Q54" s="18">
        <f t="shared" si="6"/>
        <v>0.346157692198174</v>
      </c>
      <c r="R54" s="18">
        <f t="shared" si="7"/>
        <v>0.643511418985648</v>
      </c>
      <c r="S54" s="22">
        <f t="shared" si="8"/>
        <v>-0.620045342970305</v>
      </c>
      <c r="T54" s="22">
        <f t="shared" si="9"/>
        <v>0.18196373687397</v>
      </c>
    </row>
    <row r="55" spans="1:20">
      <c r="A55" s="10">
        <v>23</v>
      </c>
      <c r="B55" s="10">
        <v>2001</v>
      </c>
      <c r="C55" s="10" t="s">
        <v>42</v>
      </c>
      <c r="D55" s="13">
        <v>3206.73490687919</v>
      </c>
      <c r="E55" s="10">
        <v>1987</v>
      </c>
      <c r="F55" s="10">
        <v>6360.5</v>
      </c>
      <c r="G55" s="10">
        <v>8143</v>
      </c>
      <c r="H55" s="14">
        <v>0.278892170316496</v>
      </c>
      <c r="I55" s="19">
        <v>2271.01894288722</v>
      </c>
      <c r="J55" s="19">
        <v>5871.98105711278</v>
      </c>
      <c r="K55" s="20">
        <f t="shared" si="0"/>
        <v>144448159862.342</v>
      </c>
      <c r="L55" s="21">
        <f t="shared" si="1"/>
        <v>116676263604.831</v>
      </c>
      <c r="M55" s="21">
        <f t="shared" si="2"/>
        <v>261124423467.173</v>
      </c>
      <c r="N55" s="18">
        <f t="shared" si="3"/>
        <v>0.553177515700676</v>
      </c>
      <c r="O55" s="18">
        <f t="shared" si="4"/>
        <v>0.278892170316496</v>
      </c>
      <c r="P55" s="18">
        <f t="shared" si="5"/>
        <v>0.684853734099498</v>
      </c>
      <c r="Q55" s="18">
        <f t="shared" si="6"/>
        <v>0.446822484299324</v>
      </c>
      <c r="R55" s="18">
        <f t="shared" si="7"/>
        <v>0.721107829683504</v>
      </c>
      <c r="S55" s="22">
        <f t="shared" si="8"/>
        <v>-0.478627292944951</v>
      </c>
      <c r="T55" s="22">
        <f t="shared" si="9"/>
        <v>0.164984251160368</v>
      </c>
    </row>
    <row r="56" spans="1:20">
      <c r="A56" s="10">
        <v>24</v>
      </c>
      <c r="B56" s="10">
        <v>2001</v>
      </c>
      <c r="C56" s="10" t="s">
        <v>43</v>
      </c>
      <c r="D56" s="13">
        <v>2400.88987271312</v>
      </c>
      <c r="E56" s="10">
        <v>1411.7</v>
      </c>
      <c r="F56" s="10">
        <v>5451.9</v>
      </c>
      <c r="G56" s="10">
        <v>3799</v>
      </c>
      <c r="H56" s="14">
        <v>0.244836857757814</v>
      </c>
      <c r="I56" s="19">
        <v>930.135222621935</v>
      </c>
      <c r="J56" s="19">
        <v>2868.86477737806</v>
      </c>
      <c r="K56" s="20">
        <f t="shared" si="0"/>
        <v>50710042202.1253</v>
      </c>
      <c r="L56" s="21">
        <f t="shared" si="1"/>
        <v>40499764062.2461</v>
      </c>
      <c r="M56" s="21">
        <f t="shared" si="2"/>
        <v>91209806264.3714</v>
      </c>
      <c r="N56" s="18">
        <f t="shared" si="3"/>
        <v>0.555971383769222</v>
      </c>
      <c r="O56" s="18">
        <f t="shared" si="4"/>
        <v>0.244836857757814</v>
      </c>
      <c r="P56" s="18">
        <f t="shared" si="5"/>
        <v>0.820124722844183</v>
      </c>
      <c r="Q56" s="18">
        <f t="shared" si="6"/>
        <v>0.444028616230777</v>
      </c>
      <c r="R56" s="18">
        <f t="shared" si="7"/>
        <v>0.755163142242186</v>
      </c>
      <c r="S56" s="22">
        <f t="shared" si="8"/>
        <v>-0.531044797020989</v>
      </c>
      <c r="T56" s="22">
        <f t="shared" si="9"/>
        <v>0.220166790645247</v>
      </c>
    </row>
    <row r="57" spans="1:20">
      <c r="A57" s="10">
        <v>25</v>
      </c>
      <c r="B57" s="10">
        <v>2001</v>
      </c>
      <c r="C57" s="10" t="s">
        <v>44</v>
      </c>
      <c r="D57" s="13">
        <v>2829.32155976503</v>
      </c>
      <c r="E57" s="10">
        <v>1533.7</v>
      </c>
      <c r="F57" s="10">
        <v>6797.7</v>
      </c>
      <c r="G57" s="10">
        <v>4287</v>
      </c>
      <c r="H57" s="14">
        <v>0.246128715760833</v>
      </c>
      <c r="I57" s="19">
        <v>1055.15380446669</v>
      </c>
      <c r="J57" s="19">
        <v>3231.84619553331</v>
      </c>
      <c r="K57" s="20">
        <f t="shared" si="0"/>
        <v>71726190166.2324</v>
      </c>
      <c r="L57" s="21">
        <f t="shared" si="1"/>
        <v>49566825100.8943</v>
      </c>
      <c r="M57" s="21">
        <f t="shared" si="2"/>
        <v>121293015267.127</v>
      </c>
      <c r="N57" s="18">
        <f t="shared" si="3"/>
        <v>0.591346418491353</v>
      </c>
      <c r="O57" s="18">
        <f t="shared" si="4"/>
        <v>0.246128715760833</v>
      </c>
      <c r="P57" s="18">
        <f t="shared" si="5"/>
        <v>0.876547368290328</v>
      </c>
      <c r="Q57" s="18">
        <f t="shared" si="6"/>
        <v>0.408653581508647</v>
      </c>
      <c r="R57" s="18">
        <f t="shared" si="7"/>
        <v>0.753871284239167</v>
      </c>
      <c r="S57" s="22">
        <f t="shared" si="8"/>
        <v>-0.612353834708559</v>
      </c>
      <c r="T57" s="22">
        <f t="shared" si="9"/>
        <v>0.268102559172299</v>
      </c>
    </row>
    <row r="58" spans="1:20">
      <c r="A58" s="10">
        <v>26</v>
      </c>
      <c r="B58" s="10">
        <v>2001</v>
      </c>
      <c r="C58" s="10" t="s">
        <v>45</v>
      </c>
      <c r="D58" s="13">
        <v>2673.76528</v>
      </c>
      <c r="E58" s="10">
        <v>1404</v>
      </c>
      <c r="F58" s="10">
        <v>7869.2</v>
      </c>
      <c r="G58" s="10">
        <v>263</v>
      </c>
      <c r="H58" s="14">
        <v>0.1964</v>
      </c>
      <c r="I58" s="19">
        <v>51.6532</v>
      </c>
      <c r="J58" s="19">
        <v>211.3468</v>
      </c>
      <c r="K58" s="20">
        <f t="shared" si="0"/>
        <v>4064693614.4</v>
      </c>
      <c r="L58" s="21">
        <f t="shared" si="1"/>
        <v>2967309072</v>
      </c>
      <c r="M58" s="21">
        <f t="shared" si="2"/>
        <v>7032002686.4</v>
      </c>
      <c r="N58" s="18">
        <f t="shared" si="3"/>
        <v>0.578027881340429</v>
      </c>
      <c r="O58" s="18">
        <f t="shared" si="4"/>
        <v>0.1964</v>
      </c>
      <c r="P58" s="18">
        <f t="shared" si="5"/>
        <v>1.07946870920182</v>
      </c>
      <c r="Q58" s="18">
        <f t="shared" si="6"/>
        <v>0.421972118659571</v>
      </c>
      <c r="R58" s="18">
        <f t="shared" si="7"/>
        <v>0.8036</v>
      </c>
      <c r="S58" s="22">
        <f t="shared" si="8"/>
        <v>-0.644162390614539</v>
      </c>
      <c r="T58" s="22">
        <f t="shared" si="9"/>
        <v>0.352144442224783</v>
      </c>
    </row>
    <row r="59" spans="1:20">
      <c r="A59" s="10">
        <v>27</v>
      </c>
      <c r="B59" s="10">
        <v>2001</v>
      </c>
      <c r="C59" s="10" t="s">
        <v>46</v>
      </c>
      <c r="D59" s="13">
        <v>2822.04623711339</v>
      </c>
      <c r="E59" s="10">
        <v>1490.8</v>
      </c>
      <c r="F59" s="10">
        <v>5483.7</v>
      </c>
      <c r="G59" s="10">
        <v>3653</v>
      </c>
      <c r="H59" s="14">
        <v>0.333403350224996</v>
      </c>
      <c r="I59" s="19">
        <v>1217.92243837191</v>
      </c>
      <c r="J59" s="19">
        <v>2435.07756162809</v>
      </c>
      <c r="K59" s="20">
        <f t="shared" si="0"/>
        <v>66787212753.0004</v>
      </c>
      <c r="L59" s="21">
        <f t="shared" si="1"/>
        <v>36302136288.7516</v>
      </c>
      <c r="M59" s="21">
        <f t="shared" si="2"/>
        <v>103089349041.752</v>
      </c>
      <c r="N59" s="18">
        <f t="shared" si="3"/>
        <v>0.647857546621534</v>
      </c>
      <c r="O59" s="18">
        <f t="shared" si="4"/>
        <v>0.333403350224996</v>
      </c>
      <c r="P59" s="18">
        <f t="shared" si="5"/>
        <v>0.664317817792861</v>
      </c>
      <c r="Q59" s="18">
        <f t="shared" si="6"/>
        <v>0.352142453378466</v>
      </c>
      <c r="R59" s="18">
        <f t="shared" si="7"/>
        <v>0.666596649775004</v>
      </c>
      <c r="S59" s="22">
        <f t="shared" si="8"/>
        <v>-0.638149349192704</v>
      </c>
      <c r="T59" s="22">
        <f t="shared" si="9"/>
        <v>0.205663834165664</v>
      </c>
    </row>
    <row r="60" spans="1:20">
      <c r="A60" s="10">
        <v>28</v>
      </c>
      <c r="B60" s="10">
        <v>2001</v>
      </c>
      <c r="C60" s="10" t="s">
        <v>47</v>
      </c>
      <c r="D60" s="13">
        <v>2485.6108779542</v>
      </c>
      <c r="E60" s="10">
        <v>1508.6</v>
      </c>
      <c r="F60" s="10">
        <v>5382.9</v>
      </c>
      <c r="G60" s="10">
        <v>2523</v>
      </c>
      <c r="H60" s="14">
        <v>0.252177394098083</v>
      </c>
      <c r="I60" s="19">
        <v>636.243565309463</v>
      </c>
      <c r="J60" s="19">
        <v>1886.75643469054</v>
      </c>
      <c r="K60" s="20">
        <f t="shared" si="0"/>
        <v>34248354877.0431</v>
      </c>
      <c r="L60" s="21">
        <f t="shared" si="1"/>
        <v>28463607573.7414</v>
      </c>
      <c r="M60" s="21">
        <f t="shared" si="2"/>
        <v>62711962450.7845</v>
      </c>
      <c r="N60" s="18">
        <f t="shared" si="3"/>
        <v>0.546121561798049</v>
      </c>
      <c r="O60" s="18">
        <f t="shared" si="4"/>
        <v>0.252177394098083</v>
      </c>
      <c r="P60" s="18">
        <f t="shared" si="5"/>
        <v>0.772708806927784</v>
      </c>
      <c r="Q60" s="18">
        <f t="shared" si="6"/>
        <v>0.453878438201951</v>
      </c>
      <c r="R60" s="18">
        <f t="shared" si="7"/>
        <v>0.747822605901917</v>
      </c>
      <c r="S60" s="22">
        <f t="shared" si="8"/>
        <v>-0.499336387039416</v>
      </c>
      <c r="T60" s="22">
        <f t="shared" si="9"/>
        <v>0.195354920967654</v>
      </c>
    </row>
    <row r="61" spans="1:20">
      <c r="A61" s="10">
        <v>29</v>
      </c>
      <c r="B61" s="10">
        <v>2001</v>
      </c>
      <c r="C61" s="10" t="s">
        <v>48</v>
      </c>
      <c r="D61" s="13">
        <v>3093.72709220093</v>
      </c>
      <c r="E61" s="10">
        <v>1557.3</v>
      </c>
      <c r="F61" s="10">
        <v>5853.7</v>
      </c>
      <c r="G61" s="10">
        <v>523</v>
      </c>
      <c r="H61" s="14">
        <v>0.357608018853211</v>
      </c>
      <c r="I61" s="19">
        <v>187.028993860229</v>
      </c>
      <c r="J61" s="19">
        <v>335.971006139771</v>
      </c>
      <c r="K61" s="20">
        <f t="shared" si="0"/>
        <v>10948116213.5962</v>
      </c>
      <c r="L61" s="21">
        <f t="shared" si="1"/>
        <v>5232076478.61465</v>
      </c>
      <c r="M61" s="21">
        <f t="shared" si="2"/>
        <v>16180192692.2109</v>
      </c>
      <c r="N61" s="18">
        <f t="shared" si="3"/>
        <v>0.67663694875937</v>
      </c>
      <c r="O61" s="18">
        <f t="shared" si="4"/>
        <v>0.357608018853211</v>
      </c>
      <c r="P61" s="18">
        <f t="shared" si="5"/>
        <v>0.637697397179592</v>
      </c>
      <c r="Q61" s="18">
        <f t="shared" si="6"/>
        <v>0.32336305124063</v>
      </c>
      <c r="R61" s="18">
        <f t="shared" si="7"/>
        <v>0.642391981146789</v>
      </c>
      <c r="S61" s="22">
        <f t="shared" si="8"/>
        <v>-0.686422990247182</v>
      </c>
      <c r="T61" s="22">
        <f t="shared" si="9"/>
        <v>0.209525788491346</v>
      </c>
    </row>
    <row r="62" spans="1:20">
      <c r="A62" s="10">
        <v>30</v>
      </c>
      <c r="B62" s="10">
        <v>2001</v>
      </c>
      <c r="C62" s="10" t="s">
        <v>49</v>
      </c>
      <c r="D62" s="13">
        <v>3102.8602876837</v>
      </c>
      <c r="E62" s="10">
        <v>1823.1</v>
      </c>
      <c r="F62" s="10">
        <v>5544.2</v>
      </c>
      <c r="G62" s="10">
        <v>563</v>
      </c>
      <c r="H62" s="14">
        <v>0.343919885970197</v>
      </c>
      <c r="I62" s="19">
        <v>193.626895801221</v>
      </c>
      <c r="J62" s="19">
        <v>369.373104198779</v>
      </c>
      <c r="K62" s="20">
        <f t="shared" si="0"/>
        <v>10735062357.0113</v>
      </c>
      <c r="L62" s="21">
        <f t="shared" si="1"/>
        <v>6734041062.64794</v>
      </c>
      <c r="M62" s="21">
        <f t="shared" si="2"/>
        <v>17469103419.6592</v>
      </c>
      <c r="N62" s="18">
        <f t="shared" si="3"/>
        <v>0.614517076184365</v>
      </c>
      <c r="O62" s="18">
        <f t="shared" si="4"/>
        <v>0.343919885970197</v>
      </c>
      <c r="P62" s="18">
        <f t="shared" si="5"/>
        <v>0.580427976737027</v>
      </c>
      <c r="Q62" s="18">
        <f t="shared" si="6"/>
        <v>0.385482923815635</v>
      </c>
      <c r="R62" s="18">
        <f t="shared" si="7"/>
        <v>0.656080114029803</v>
      </c>
      <c r="S62" s="22">
        <f t="shared" si="8"/>
        <v>-0.53178601070868</v>
      </c>
      <c r="T62" s="22">
        <f t="shared" si="9"/>
        <v>0.15168847694781</v>
      </c>
    </row>
    <row r="63" spans="1:20">
      <c r="A63" s="10">
        <v>31</v>
      </c>
      <c r="B63" s="10">
        <v>2001</v>
      </c>
      <c r="C63" s="10" t="s">
        <v>50</v>
      </c>
      <c r="D63" s="13">
        <v>3327.28481515913</v>
      </c>
      <c r="E63" s="10">
        <v>1710.4</v>
      </c>
      <c r="F63" s="10">
        <v>6395</v>
      </c>
      <c r="G63" s="10">
        <v>1876</v>
      </c>
      <c r="H63" s="14">
        <v>0.345148959390156</v>
      </c>
      <c r="I63" s="19">
        <v>647.499447815933</v>
      </c>
      <c r="J63" s="19">
        <v>1228.50055218407</v>
      </c>
      <c r="K63" s="20">
        <f t="shared" si="0"/>
        <v>41407589687.8289</v>
      </c>
      <c r="L63" s="21">
        <f t="shared" si="1"/>
        <v>21012273444.5563</v>
      </c>
      <c r="M63" s="21">
        <f t="shared" si="2"/>
        <v>62419863132.3852</v>
      </c>
      <c r="N63" s="18">
        <f t="shared" si="3"/>
        <v>0.663372003876527</v>
      </c>
      <c r="O63" s="18">
        <f t="shared" si="4"/>
        <v>0.345148959390156</v>
      </c>
      <c r="P63" s="18">
        <f t="shared" si="5"/>
        <v>0.653359834457134</v>
      </c>
      <c r="Q63" s="18">
        <f t="shared" si="6"/>
        <v>0.336627996123473</v>
      </c>
      <c r="R63" s="18">
        <f t="shared" si="7"/>
        <v>0.654851040609844</v>
      </c>
      <c r="S63" s="22">
        <f t="shared" si="8"/>
        <v>-0.665429339285029</v>
      </c>
      <c r="T63" s="22">
        <f t="shared" si="9"/>
        <v>0.209418477590979</v>
      </c>
    </row>
    <row r="64" spans="1:20">
      <c r="A64" s="10">
        <v>1</v>
      </c>
      <c r="B64" s="10">
        <v>2002</v>
      </c>
      <c r="C64" s="10" t="s">
        <v>20</v>
      </c>
      <c r="D64" s="13">
        <v>11065.1115878977</v>
      </c>
      <c r="E64" s="10">
        <v>5398.48</v>
      </c>
      <c r="F64" s="10">
        <v>12463.92</v>
      </c>
      <c r="G64" s="10">
        <v>1423</v>
      </c>
      <c r="H64" s="14">
        <v>0.802021047223906</v>
      </c>
      <c r="I64" s="19">
        <v>1141.27595019962</v>
      </c>
      <c r="J64" s="19">
        <v>281.724049800381</v>
      </c>
      <c r="K64" s="20">
        <f t="shared" si="0"/>
        <v>142247721412.12</v>
      </c>
      <c r="L64" s="21">
        <f t="shared" si="1"/>
        <v>15208816483.6636</v>
      </c>
      <c r="M64" s="21">
        <f t="shared" si="2"/>
        <v>157456537895.784</v>
      </c>
      <c r="N64" s="18">
        <f t="shared" si="3"/>
        <v>0.903409431663422</v>
      </c>
      <c r="O64" s="18">
        <f t="shared" si="4"/>
        <v>0.802021047223906</v>
      </c>
      <c r="P64" s="18">
        <f t="shared" si="5"/>
        <v>0.119041012407839</v>
      </c>
      <c r="Q64" s="18">
        <f t="shared" si="6"/>
        <v>0.0965905683365775</v>
      </c>
      <c r="R64" s="18">
        <f t="shared" si="7"/>
        <v>0.197978952776094</v>
      </c>
      <c r="S64" s="22">
        <f t="shared" si="8"/>
        <v>-0.717679625749318</v>
      </c>
      <c r="T64" s="22">
        <f t="shared" si="9"/>
        <v>0.0382216904292953</v>
      </c>
    </row>
    <row r="65" spans="1:20">
      <c r="A65" s="10">
        <v>2</v>
      </c>
      <c r="B65" s="10">
        <v>2002</v>
      </c>
      <c r="C65" s="10" t="s">
        <v>21</v>
      </c>
      <c r="D65" s="13">
        <v>7986.02545336757</v>
      </c>
      <c r="E65" s="10">
        <v>4278.71</v>
      </c>
      <c r="F65" s="10">
        <v>9337.56</v>
      </c>
      <c r="G65" s="10">
        <v>1007</v>
      </c>
      <c r="H65" s="14">
        <v>0.732837592213166</v>
      </c>
      <c r="I65" s="19">
        <v>737.967455358658</v>
      </c>
      <c r="J65" s="19">
        <v>269.032544641342</v>
      </c>
      <c r="K65" s="20">
        <f t="shared" si="0"/>
        <v>68908153924.5879</v>
      </c>
      <c r="L65" s="21">
        <f t="shared" si="1"/>
        <v>11511122390.8236</v>
      </c>
      <c r="M65" s="21">
        <f t="shared" si="2"/>
        <v>80419276315.4115</v>
      </c>
      <c r="N65" s="18">
        <f t="shared" si="3"/>
        <v>0.856861154212879</v>
      </c>
      <c r="O65" s="18">
        <f t="shared" si="4"/>
        <v>0.732837592213166</v>
      </c>
      <c r="P65" s="18">
        <f t="shared" si="5"/>
        <v>0.15635178025652</v>
      </c>
      <c r="Q65" s="18">
        <f t="shared" si="6"/>
        <v>0.143138845787121</v>
      </c>
      <c r="R65" s="18">
        <f t="shared" si="7"/>
        <v>0.267162407786834</v>
      </c>
      <c r="S65" s="22">
        <f t="shared" si="8"/>
        <v>-0.624041633590708</v>
      </c>
      <c r="T65" s="22">
        <f t="shared" si="9"/>
        <v>0.0446471677385565</v>
      </c>
    </row>
    <row r="66" spans="1:20">
      <c r="A66" s="10">
        <v>3</v>
      </c>
      <c r="B66" s="10">
        <v>2002</v>
      </c>
      <c r="C66" s="10" t="s">
        <v>22</v>
      </c>
      <c r="D66" s="13">
        <v>3905.00550867201</v>
      </c>
      <c r="E66" s="10">
        <v>2685.16</v>
      </c>
      <c r="F66" s="10">
        <v>6679.68</v>
      </c>
      <c r="G66" s="10">
        <v>6735</v>
      </c>
      <c r="H66" s="14">
        <v>0.305379747421971</v>
      </c>
      <c r="I66" s="19">
        <v>2056.73259888697</v>
      </c>
      <c r="J66" s="19">
        <v>4678.26740111303</v>
      </c>
      <c r="K66" s="20">
        <f t="shared" ref="K66:K129" si="10">F66*I66*10000</f>
        <v>137383156061.333</v>
      </c>
      <c r="L66" s="21">
        <f t="shared" ref="L66:L129" si="11">E66*J66*10000</f>
        <v>125618964947.727</v>
      </c>
      <c r="M66" s="21">
        <f t="shared" ref="M66:M129" si="12">K66+L66</f>
        <v>263002121009.06</v>
      </c>
      <c r="N66" s="18">
        <f t="shared" ref="N66:N129" si="13">K66/M66</f>
        <v>0.522365201977215</v>
      </c>
      <c r="O66" s="18">
        <f t="shared" ref="O66:O129" si="14">I66/G66</f>
        <v>0.305379747421971</v>
      </c>
      <c r="P66" s="18">
        <f t="shared" ref="P66:P129" si="15">LN(N66/O66)</f>
        <v>0.536810888247391</v>
      </c>
      <c r="Q66" s="18">
        <f t="shared" ref="Q66:Q129" si="16">L66/M66</f>
        <v>0.477634798022785</v>
      </c>
      <c r="R66" s="18">
        <f t="shared" ref="R66:R129" si="17">J66/G66</f>
        <v>0.694620252578029</v>
      </c>
      <c r="S66" s="22">
        <f t="shared" ref="S66:S129" si="18">LN(Q66/R66)</f>
        <v>-0.374518877460135</v>
      </c>
      <c r="T66" s="22">
        <f t="shared" ref="T66:T129" si="19">N66*P66+Q66*S66</f>
        <v>0.101528079671524</v>
      </c>
    </row>
    <row r="67" spans="1:20">
      <c r="A67" s="10">
        <v>4</v>
      </c>
      <c r="B67" s="10">
        <v>2002</v>
      </c>
      <c r="C67" s="10" t="s">
        <v>23</v>
      </c>
      <c r="D67" s="13">
        <v>3694.60841466116</v>
      </c>
      <c r="E67" s="10">
        <v>2149.82</v>
      </c>
      <c r="F67" s="10">
        <v>6234.36</v>
      </c>
      <c r="G67" s="10">
        <v>3294</v>
      </c>
      <c r="H67" s="14">
        <v>0.378203767048714</v>
      </c>
      <c r="I67" s="19">
        <v>1245.80320865847</v>
      </c>
      <c r="J67" s="19">
        <v>2048.19679134153</v>
      </c>
      <c r="K67" s="20">
        <f t="shared" si="10"/>
        <v>77667856919.3199</v>
      </c>
      <c r="L67" s="21">
        <f t="shared" si="11"/>
        <v>44032544259.6186</v>
      </c>
      <c r="M67" s="21">
        <f t="shared" si="12"/>
        <v>121700401178.938</v>
      </c>
      <c r="N67" s="18">
        <f t="shared" si="13"/>
        <v>0.638188996642035</v>
      </c>
      <c r="O67" s="18">
        <f t="shared" si="14"/>
        <v>0.378203767048714</v>
      </c>
      <c r="P67" s="18">
        <f t="shared" si="15"/>
        <v>0.523201355815707</v>
      </c>
      <c r="Q67" s="18">
        <f t="shared" si="16"/>
        <v>0.361811003357965</v>
      </c>
      <c r="R67" s="18">
        <f t="shared" si="17"/>
        <v>0.621796232951286</v>
      </c>
      <c r="S67" s="22">
        <f t="shared" si="18"/>
        <v>-0.541490453992007</v>
      </c>
      <c r="T67" s="22">
        <f t="shared" si="19"/>
        <v>0.13798414384217</v>
      </c>
    </row>
    <row r="68" spans="1:20">
      <c r="A68" s="10">
        <v>5</v>
      </c>
      <c r="B68" s="10">
        <v>2002</v>
      </c>
      <c r="C68" s="10" t="s">
        <v>24</v>
      </c>
      <c r="D68" s="13">
        <v>3852.91156819013</v>
      </c>
      <c r="E68" s="10">
        <v>2086.02</v>
      </c>
      <c r="F68" s="10">
        <v>6051</v>
      </c>
      <c r="G68" s="10">
        <v>2384</v>
      </c>
      <c r="H68" s="14">
        <v>0.445624333083679</v>
      </c>
      <c r="I68" s="19">
        <v>1062.36841007149</v>
      </c>
      <c r="J68" s="19">
        <v>1321.63158992851</v>
      </c>
      <c r="K68" s="20">
        <f t="shared" si="10"/>
        <v>64283912493.4259</v>
      </c>
      <c r="L68" s="21">
        <f t="shared" si="11"/>
        <v>27569499292.2267</v>
      </c>
      <c r="M68" s="21">
        <f t="shared" si="12"/>
        <v>91853411785.6526</v>
      </c>
      <c r="N68" s="18">
        <f t="shared" si="13"/>
        <v>0.69985329062613</v>
      </c>
      <c r="O68" s="18">
        <f t="shared" si="14"/>
        <v>0.445624333083679</v>
      </c>
      <c r="P68" s="18">
        <f t="shared" si="15"/>
        <v>0.451394433676597</v>
      </c>
      <c r="Q68" s="18">
        <f t="shared" si="16"/>
        <v>0.30014670937387</v>
      </c>
      <c r="R68" s="18">
        <f t="shared" si="17"/>
        <v>0.554375666916321</v>
      </c>
      <c r="S68" s="22">
        <f t="shared" si="18"/>
        <v>-0.61357116970326</v>
      </c>
      <c r="T68" s="22">
        <f t="shared" si="19"/>
        <v>0.131748512225774</v>
      </c>
    </row>
    <row r="69" spans="1:20">
      <c r="A69" s="10">
        <v>6</v>
      </c>
      <c r="B69" s="10">
        <v>2002</v>
      </c>
      <c r="C69" s="10" t="s">
        <v>25</v>
      </c>
      <c r="D69" s="13">
        <v>4868.16274661768</v>
      </c>
      <c r="E69" s="10">
        <v>2751.34</v>
      </c>
      <c r="F69" s="10">
        <v>6524.52</v>
      </c>
      <c r="G69" s="10">
        <v>4203</v>
      </c>
      <c r="H69" s="14">
        <v>0.56101822510924</v>
      </c>
      <c r="I69" s="19">
        <v>2357.95960013414</v>
      </c>
      <c r="J69" s="19">
        <v>1845.04039986586</v>
      </c>
      <c r="K69" s="20">
        <f t="shared" si="10"/>
        <v>153845545702.672</v>
      </c>
      <c r="L69" s="21">
        <f t="shared" si="11"/>
        <v>50763334537.6694</v>
      </c>
      <c r="M69" s="21">
        <f t="shared" si="12"/>
        <v>204608880240.341</v>
      </c>
      <c r="N69" s="18">
        <f t="shared" si="13"/>
        <v>0.751900628760389</v>
      </c>
      <c r="O69" s="18">
        <f t="shared" si="14"/>
        <v>0.56101822510924</v>
      </c>
      <c r="P69" s="18">
        <f t="shared" si="15"/>
        <v>0.29285078079162</v>
      </c>
      <c r="Q69" s="18">
        <f t="shared" si="16"/>
        <v>0.248099371239611</v>
      </c>
      <c r="R69" s="18">
        <f t="shared" si="17"/>
        <v>0.43898177489076</v>
      </c>
      <c r="S69" s="22">
        <f t="shared" si="18"/>
        <v>-0.570628540765892</v>
      </c>
      <c r="T69" s="22">
        <f t="shared" si="19"/>
        <v>0.0786221040347961</v>
      </c>
    </row>
    <row r="70" spans="1:20">
      <c r="A70" s="10">
        <v>7</v>
      </c>
      <c r="B70" s="10">
        <v>2002</v>
      </c>
      <c r="C70" s="10" t="s">
        <v>26</v>
      </c>
      <c r="D70" s="13">
        <v>4315.05009733745</v>
      </c>
      <c r="E70" s="10">
        <v>2300.99</v>
      </c>
      <c r="F70" s="10">
        <v>6260.16</v>
      </c>
      <c r="G70" s="10">
        <v>2699</v>
      </c>
      <c r="H70" s="14">
        <v>0.508707657750855</v>
      </c>
      <c r="I70" s="19">
        <v>1373.00196826956</v>
      </c>
      <c r="J70" s="19">
        <v>1325.99803173044</v>
      </c>
      <c r="K70" s="20">
        <f t="shared" si="10"/>
        <v>85952120016.8235</v>
      </c>
      <c r="L70" s="21">
        <f t="shared" si="11"/>
        <v>30511082110.3143</v>
      </c>
      <c r="M70" s="21">
        <f t="shared" si="12"/>
        <v>116463202127.138</v>
      </c>
      <c r="N70" s="18">
        <f t="shared" si="13"/>
        <v>0.738019549926107</v>
      </c>
      <c r="O70" s="18">
        <f t="shared" si="14"/>
        <v>0.508707657750855</v>
      </c>
      <c r="P70" s="18">
        <f t="shared" si="15"/>
        <v>0.372096809379373</v>
      </c>
      <c r="Q70" s="18">
        <f t="shared" si="16"/>
        <v>0.261980450073893</v>
      </c>
      <c r="R70" s="18">
        <f t="shared" si="17"/>
        <v>0.491292342249145</v>
      </c>
      <c r="S70" s="22">
        <f t="shared" si="18"/>
        <v>-0.628769469404201</v>
      </c>
      <c r="T70" s="22">
        <f t="shared" si="19"/>
        <v>0.10988941119987</v>
      </c>
    </row>
    <row r="71" spans="1:20">
      <c r="A71" s="10">
        <v>8</v>
      </c>
      <c r="B71" s="10">
        <v>2002</v>
      </c>
      <c r="C71" s="10" t="s">
        <v>27</v>
      </c>
      <c r="D71" s="13">
        <v>4335.10151530034</v>
      </c>
      <c r="E71" s="10">
        <v>2405.24</v>
      </c>
      <c r="F71" s="10">
        <v>6100.56</v>
      </c>
      <c r="G71" s="10">
        <v>3813</v>
      </c>
      <c r="H71" s="14">
        <v>0.522244762375205</v>
      </c>
      <c r="I71" s="19">
        <v>1991.31927893666</v>
      </c>
      <c r="J71" s="19">
        <v>1821.68072106334</v>
      </c>
      <c r="K71" s="20">
        <f t="shared" si="10"/>
        <v>121481627403.098</v>
      </c>
      <c r="L71" s="21">
        <f t="shared" si="11"/>
        <v>43815793375.3039</v>
      </c>
      <c r="M71" s="21">
        <f t="shared" si="12"/>
        <v>165297420778.402</v>
      </c>
      <c r="N71" s="18">
        <f t="shared" si="13"/>
        <v>0.734927543521424</v>
      </c>
      <c r="O71" s="18">
        <f t="shared" si="14"/>
        <v>0.522244762375205</v>
      </c>
      <c r="P71" s="18">
        <f t="shared" si="15"/>
        <v>0.341635542684972</v>
      </c>
      <c r="Q71" s="18">
        <f t="shared" si="16"/>
        <v>0.265072456478576</v>
      </c>
      <c r="R71" s="18">
        <f t="shared" si="17"/>
        <v>0.477755237624795</v>
      </c>
      <c r="S71" s="22">
        <f t="shared" si="18"/>
        <v>-0.589095336880703</v>
      </c>
      <c r="T71" s="22">
        <f t="shared" si="19"/>
        <v>0.0949244221180321</v>
      </c>
    </row>
    <row r="72" spans="1:20">
      <c r="A72" s="10">
        <v>9</v>
      </c>
      <c r="B72" s="10">
        <v>2002</v>
      </c>
      <c r="C72" s="10" t="s">
        <v>28</v>
      </c>
      <c r="D72" s="13">
        <v>12457.3511663147</v>
      </c>
      <c r="E72" s="10">
        <v>6223.55</v>
      </c>
      <c r="F72" s="10">
        <v>13249.8</v>
      </c>
      <c r="G72" s="10">
        <v>1713</v>
      </c>
      <c r="H72" s="14">
        <v>0.887215963894636</v>
      </c>
      <c r="I72" s="19">
        <v>1519.80094615151</v>
      </c>
      <c r="J72" s="19">
        <v>193.199053848489</v>
      </c>
      <c r="K72" s="20">
        <f t="shared" si="10"/>
        <v>201370585763.183</v>
      </c>
      <c r="L72" s="21">
        <f t="shared" si="11"/>
        <v>12023839715.7877</v>
      </c>
      <c r="M72" s="21">
        <f t="shared" si="12"/>
        <v>213394425478.971</v>
      </c>
      <c r="N72" s="18">
        <f t="shared" si="13"/>
        <v>0.943654386993476</v>
      </c>
      <c r="O72" s="18">
        <f t="shared" si="14"/>
        <v>0.887215963894636</v>
      </c>
      <c r="P72" s="18">
        <f t="shared" si="15"/>
        <v>0.0616715541923339</v>
      </c>
      <c r="Q72" s="18">
        <f t="shared" si="16"/>
        <v>0.0563456130065243</v>
      </c>
      <c r="R72" s="18">
        <f t="shared" si="17"/>
        <v>0.112784036105364</v>
      </c>
      <c r="S72" s="22">
        <f t="shared" si="18"/>
        <v>-0.693970420295299</v>
      </c>
      <c r="T72" s="22">
        <f t="shared" si="19"/>
        <v>0.0190944439263679</v>
      </c>
    </row>
    <row r="73" spans="1:20">
      <c r="A73" s="10">
        <v>10</v>
      </c>
      <c r="B73" s="10">
        <v>2002</v>
      </c>
      <c r="C73" s="10" t="s">
        <v>29</v>
      </c>
      <c r="D73" s="13">
        <v>5878.78492865891</v>
      </c>
      <c r="E73" s="10">
        <v>3979.79</v>
      </c>
      <c r="F73" s="10">
        <v>8177.64</v>
      </c>
      <c r="G73" s="10">
        <v>7406</v>
      </c>
      <c r="H73" s="14">
        <v>0.452373221687032</v>
      </c>
      <c r="I73" s="19">
        <v>3350.27607981416</v>
      </c>
      <c r="J73" s="19">
        <v>4055.72392018584</v>
      </c>
      <c r="K73" s="20">
        <f t="shared" si="10"/>
        <v>273973516813.315</v>
      </c>
      <c r="L73" s="21">
        <f t="shared" si="11"/>
        <v>161409295003.164</v>
      </c>
      <c r="M73" s="21">
        <f t="shared" si="12"/>
        <v>435382811816.479</v>
      </c>
      <c r="N73" s="18">
        <f t="shared" si="13"/>
        <v>0.62927040153528</v>
      </c>
      <c r="O73" s="18">
        <f t="shared" si="14"/>
        <v>0.452373221687032</v>
      </c>
      <c r="P73" s="18">
        <f t="shared" si="15"/>
        <v>0.330053504659938</v>
      </c>
      <c r="Q73" s="18">
        <f t="shared" si="16"/>
        <v>0.37072959846472</v>
      </c>
      <c r="R73" s="18">
        <f t="shared" si="17"/>
        <v>0.547626778312968</v>
      </c>
      <c r="S73" s="22">
        <f t="shared" si="18"/>
        <v>-0.390121041685468</v>
      </c>
      <c r="T73" s="22">
        <f t="shared" si="19"/>
        <v>0.0630634842687936</v>
      </c>
    </row>
    <row r="74" spans="1:20">
      <c r="A74" s="10">
        <v>11</v>
      </c>
      <c r="B74" s="10">
        <v>2002</v>
      </c>
      <c r="C74" s="10" t="s">
        <v>30</v>
      </c>
      <c r="D74" s="13">
        <v>8447.1500519961</v>
      </c>
      <c r="E74" s="10">
        <v>4940.36</v>
      </c>
      <c r="F74" s="10">
        <v>11715.6</v>
      </c>
      <c r="G74" s="10">
        <v>4776</v>
      </c>
      <c r="H74" s="14">
        <v>0.517589052490554</v>
      </c>
      <c r="I74" s="19">
        <v>2472.00531469489</v>
      </c>
      <c r="J74" s="19">
        <v>2303.99468530511</v>
      </c>
      <c r="K74" s="20">
        <f t="shared" si="10"/>
        <v>289610254648.394</v>
      </c>
      <c r="L74" s="21">
        <f t="shared" si="11"/>
        <v>113825631834.94</v>
      </c>
      <c r="M74" s="21">
        <f t="shared" si="12"/>
        <v>403435886483.334</v>
      </c>
      <c r="N74" s="18">
        <f t="shared" si="13"/>
        <v>0.717859427858206</v>
      </c>
      <c r="O74" s="18">
        <f t="shared" si="14"/>
        <v>0.517589052490554</v>
      </c>
      <c r="P74" s="18">
        <f t="shared" si="15"/>
        <v>0.327092174510507</v>
      </c>
      <c r="Q74" s="18">
        <f t="shared" si="16"/>
        <v>0.282140572141794</v>
      </c>
      <c r="R74" s="18">
        <f t="shared" si="17"/>
        <v>0.482410947509446</v>
      </c>
      <c r="S74" s="22">
        <f t="shared" si="18"/>
        <v>-0.536390909488441</v>
      </c>
      <c r="T74" s="22">
        <f t="shared" si="19"/>
        <v>0.0834685631562836</v>
      </c>
    </row>
    <row r="75" spans="1:20">
      <c r="A75" s="10">
        <v>12</v>
      </c>
      <c r="B75" s="10">
        <v>2002</v>
      </c>
      <c r="C75" s="10" t="s">
        <v>31</v>
      </c>
      <c r="D75" s="13">
        <v>3325.63920856581</v>
      </c>
      <c r="E75" s="10">
        <v>2117.56</v>
      </c>
      <c r="F75" s="10">
        <v>6032.4</v>
      </c>
      <c r="G75" s="10">
        <v>6144</v>
      </c>
      <c r="H75" s="14">
        <v>0.308589676350966</v>
      </c>
      <c r="I75" s="19">
        <v>1895.97497150033</v>
      </c>
      <c r="J75" s="19">
        <v>4248.02502849967</v>
      </c>
      <c r="K75" s="20">
        <f t="shared" si="10"/>
        <v>114372794180.786</v>
      </c>
      <c r="L75" s="21">
        <f t="shared" si="11"/>
        <v>89954478793.4975</v>
      </c>
      <c r="M75" s="21">
        <f t="shared" si="12"/>
        <v>204327272974.284</v>
      </c>
      <c r="N75" s="18">
        <f t="shared" si="13"/>
        <v>0.559752951800913</v>
      </c>
      <c r="O75" s="18">
        <f t="shared" si="14"/>
        <v>0.308589676350966</v>
      </c>
      <c r="P75" s="18">
        <f t="shared" si="15"/>
        <v>0.595483042695238</v>
      </c>
      <c r="Q75" s="18">
        <f t="shared" si="16"/>
        <v>0.440247048199087</v>
      </c>
      <c r="R75" s="18">
        <f t="shared" si="17"/>
        <v>0.691410323649034</v>
      </c>
      <c r="S75" s="22">
        <f t="shared" si="18"/>
        <v>-0.451397416365457</v>
      </c>
      <c r="T75" s="22">
        <f t="shared" si="19"/>
        <v>0.134597010776462</v>
      </c>
    </row>
    <row r="76" spans="1:20">
      <c r="A76" s="10">
        <v>13</v>
      </c>
      <c r="B76" s="10">
        <v>2002</v>
      </c>
      <c r="C76" s="10" t="s">
        <v>32</v>
      </c>
      <c r="D76" s="13">
        <v>6070.70663834272</v>
      </c>
      <c r="E76" s="10">
        <v>3538.83</v>
      </c>
      <c r="F76" s="10">
        <v>9189.36</v>
      </c>
      <c r="G76" s="10">
        <v>3476</v>
      </c>
      <c r="H76" s="14">
        <v>0.448077726928753</v>
      </c>
      <c r="I76" s="19">
        <v>1557.51817880434</v>
      </c>
      <c r="J76" s="19">
        <v>1918.48182119566</v>
      </c>
      <c r="K76" s="20">
        <f t="shared" si="10"/>
        <v>143125952515.775</v>
      </c>
      <c r="L76" s="21">
        <f t="shared" si="11"/>
        <v>67891810233.0182</v>
      </c>
      <c r="M76" s="21">
        <f t="shared" si="12"/>
        <v>211017762748.793</v>
      </c>
      <c r="N76" s="18">
        <f t="shared" si="13"/>
        <v>0.678264951022913</v>
      </c>
      <c r="O76" s="18">
        <f t="shared" si="14"/>
        <v>0.448077726928753</v>
      </c>
      <c r="P76" s="18">
        <f t="shared" si="15"/>
        <v>0.414571279849317</v>
      </c>
      <c r="Q76" s="18">
        <f t="shared" si="16"/>
        <v>0.321735048977087</v>
      </c>
      <c r="R76" s="18">
        <f t="shared" si="17"/>
        <v>0.551922273071247</v>
      </c>
      <c r="S76" s="22">
        <f t="shared" si="18"/>
        <v>-0.539678849138057</v>
      </c>
      <c r="T76" s="22">
        <f t="shared" si="19"/>
        <v>0.107555567863173</v>
      </c>
    </row>
    <row r="77" spans="1:20">
      <c r="A77" s="10">
        <v>14</v>
      </c>
      <c r="B77" s="10">
        <v>2002</v>
      </c>
      <c r="C77" s="10" t="s">
        <v>33</v>
      </c>
      <c r="D77" s="13">
        <v>3566.81245653197</v>
      </c>
      <c r="E77" s="10">
        <v>2306.45</v>
      </c>
      <c r="F77" s="10">
        <v>6335.64</v>
      </c>
      <c r="G77" s="10">
        <v>4222</v>
      </c>
      <c r="H77" s="14">
        <v>0.312807898493734</v>
      </c>
      <c r="I77" s="19">
        <v>1320.67494744055</v>
      </c>
      <c r="J77" s="19">
        <v>2901.32505255945</v>
      </c>
      <c r="K77" s="20">
        <f t="shared" si="10"/>
        <v>83673210240.0222</v>
      </c>
      <c r="L77" s="21">
        <f t="shared" si="11"/>
        <v>66917611674.7575</v>
      </c>
      <c r="M77" s="21">
        <f t="shared" si="12"/>
        <v>150590821914.78</v>
      </c>
      <c r="N77" s="18">
        <f t="shared" si="13"/>
        <v>0.55563286776782</v>
      </c>
      <c r="O77" s="18">
        <f t="shared" si="14"/>
        <v>0.312807898493734</v>
      </c>
      <c r="P77" s="18">
        <f t="shared" si="15"/>
        <v>0.57451850708856</v>
      </c>
      <c r="Q77" s="18">
        <f t="shared" si="16"/>
        <v>0.44436713223218</v>
      </c>
      <c r="R77" s="18">
        <f t="shared" si="17"/>
        <v>0.687192101506266</v>
      </c>
      <c r="S77" s="22">
        <f t="shared" si="18"/>
        <v>-0.435962781713661</v>
      </c>
      <c r="T77" s="22">
        <f t="shared" si="19"/>
        <v>0.125493834609241</v>
      </c>
    </row>
    <row r="78" spans="1:20">
      <c r="A78" s="10">
        <v>15</v>
      </c>
      <c r="B78" s="10">
        <v>2002</v>
      </c>
      <c r="C78" s="10" t="s">
        <v>34</v>
      </c>
      <c r="D78" s="13">
        <v>4855.70951026346</v>
      </c>
      <c r="E78" s="10">
        <v>2947.65</v>
      </c>
      <c r="F78" s="10">
        <v>7614.36</v>
      </c>
      <c r="G78" s="10">
        <v>9082</v>
      </c>
      <c r="H78" s="14">
        <v>0.408866098442685</v>
      </c>
      <c r="I78" s="19">
        <v>3713.32190605646</v>
      </c>
      <c r="J78" s="19">
        <v>5368.67809394354</v>
      </c>
      <c r="K78" s="20">
        <f t="shared" si="10"/>
        <v>282745697886.001</v>
      </c>
      <c r="L78" s="21">
        <f t="shared" si="11"/>
        <v>158249839836.127</v>
      </c>
      <c r="M78" s="21">
        <f t="shared" si="12"/>
        <v>440995537722.128</v>
      </c>
      <c r="N78" s="18">
        <f t="shared" si="13"/>
        <v>0.641153194761258</v>
      </c>
      <c r="O78" s="18">
        <f t="shared" si="14"/>
        <v>0.408866098442685</v>
      </c>
      <c r="P78" s="18">
        <f t="shared" si="15"/>
        <v>0.449880706984536</v>
      </c>
      <c r="Q78" s="18">
        <f t="shared" si="16"/>
        <v>0.358846805238742</v>
      </c>
      <c r="R78" s="18">
        <f t="shared" si="17"/>
        <v>0.591133901557315</v>
      </c>
      <c r="S78" s="22">
        <f t="shared" si="18"/>
        <v>-0.499146988462171</v>
      </c>
      <c r="T78" s="22">
        <f t="shared" si="19"/>
        <v>0.1093251503904</v>
      </c>
    </row>
    <row r="79" spans="1:20">
      <c r="A79" s="10">
        <v>16</v>
      </c>
      <c r="B79" s="10">
        <v>2002</v>
      </c>
      <c r="C79" s="10" t="s">
        <v>35</v>
      </c>
      <c r="D79" s="13">
        <v>3266.93348679081</v>
      </c>
      <c r="E79" s="10">
        <v>2215.74</v>
      </c>
      <c r="F79" s="10">
        <v>6245.4</v>
      </c>
      <c r="G79" s="10">
        <v>9613</v>
      </c>
      <c r="H79" s="14">
        <v>0.260864064658261</v>
      </c>
      <c r="I79" s="19">
        <v>2507.68625355986</v>
      </c>
      <c r="J79" s="19">
        <v>7105.31374644014</v>
      </c>
      <c r="K79" s="20">
        <f t="shared" si="10"/>
        <v>156615037279.827</v>
      </c>
      <c r="L79" s="21">
        <f t="shared" si="11"/>
        <v>157435278805.373</v>
      </c>
      <c r="M79" s="21">
        <f t="shared" si="12"/>
        <v>314050316085.2</v>
      </c>
      <c r="N79" s="18">
        <f t="shared" si="13"/>
        <v>0.498694092182791</v>
      </c>
      <c r="O79" s="18">
        <f t="shared" si="14"/>
        <v>0.260864064658261</v>
      </c>
      <c r="P79" s="18">
        <f t="shared" si="15"/>
        <v>0.647993419464685</v>
      </c>
      <c r="Q79" s="18">
        <f t="shared" si="16"/>
        <v>0.501305907817209</v>
      </c>
      <c r="R79" s="18">
        <f t="shared" si="17"/>
        <v>0.739135935341739</v>
      </c>
      <c r="S79" s="22">
        <f t="shared" si="18"/>
        <v>-0.388265339821003</v>
      </c>
      <c r="T79" s="22">
        <f t="shared" si="19"/>
        <v>0.128510781407438</v>
      </c>
    </row>
    <row r="80" spans="1:20">
      <c r="A80" s="10">
        <v>17</v>
      </c>
      <c r="B80" s="10">
        <v>2002</v>
      </c>
      <c r="C80" s="10" t="s">
        <v>36</v>
      </c>
      <c r="D80" s="13">
        <v>4249.70354020104</v>
      </c>
      <c r="E80" s="10">
        <v>2444.06</v>
      </c>
      <c r="F80" s="10">
        <v>6788.52</v>
      </c>
      <c r="G80" s="10">
        <v>5672</v>
      </c>
      <c r="H80" s="14">
        <v>0.4156197870854</v>
      </c>
      <c r="I80" s="19">
        <v>2357.39543234839</v>
      </c>
      <c r="J80" s="19">
        <v>3314.60456765161</v>
      </c>
      <c r="K80" s="20">
        <f t="shared" si="10"/>
        <v>160032260404.057</v>
      </c>
      <c r="L80" s="21">
        <f t="shared" si="11"/>
        <v>81010924396.146</v>
      </c>
      <c r="M80" s="21">
        <f t="shared" si="12"/>
        <v>241043184800.203</v>
      </c>
      <c r="N80" s="18">
        <f t="shared" si="13"/>
        <v>0.663915308523264</v>
      </c>
      <c r="O80" s="18">
        <f t="shared" si="14"/>
        <v>0.4156197870854</v>
      </c>
      <c r="P80" s="18">
        <f t="shared" si="15"/>
        <v>0.468383724956304</v>
      </c>
      <c r="Q80" s="18">
        <f t="shared" si="16"/>
        <v>0.336084691476736</v>
      </c>
      <c r="R80" s="18">
        <f t="shared" si="17"/>
        <v>0.5843802129146</v>
      </c>
      <c r="S80" s="22">
        <f t="shared" si="18"/>
        <v>-0.553188634330328</v>
      </c>
      <c r="T80" s="22">
        <f t="shared" si="19"/>
        <v>0.125048893764295</v>
      </c>
    </row>
    <row r="81" spans="1:20">
      <c r="A81" s="10">
        <v>18</v>
      </c>
      <c r="B81" s="10">
        <v>2002</v>
      </c>
      <c r="C81" s="10" t="s">
        <v>37</v>
      </c>
      <c r="D81" s="13">
        <v>3887.76261272324</v>
      </c>
      <c r="E81" s="10">
        <v>2397.92</v>
      </c>
      <c r="F81" s="10">
        <v>6958.56</v>
      </c>
      <c r="G81" s="10">
        <v>6629</v>
      </c>
      <c r="H81" s="14">
        <v>0.326674022225661</v>
      </c>
      <c r="I81" s="19">
        <v>2165.5220933339</v>
      </c>
      <c r="J81" s="19">
        <v>4463.4779066661</v>
      </c>
      <c r="K81" s="20">
        <f t="shared" si="10"/>
        <v>150689154177.896</v>
      </c>
      <c r="L81" s="21">
        <f t="shared" si="11"/>
        <v>107030629419.528</v>
      </c>
      <c r="M81" s="21">
        <f t="shared" si="12"/>
        <v>257719783597.423</v>
      </c>
      <c r="N81" s="18">
        <f t="shared" si="13"/>
        <v>0.584701539301627</v>
      </c>
      <c r="O81" s="18">
        <f t="shared" si="14"/>
        <v>0.326674022225661</v>
      </c>
      <c r="P81" s="18">
        <f t="shared" si="15"/>
        <v>0.582138728052729</v>
      </c>
      <c r="Q81" s="18">
        <f t="shared" si="16"/>
        <v>0.415298460698373</v>
      </c>
      <c r="R81" s="18">
        <f t="shared" si="17"/>
        <v>0.673325977774339</v>
      </c>
      <c r="S81" s="22">
        <f t="shared" si="18"/>
        <v>-0.483232133421281</v>
      </c>
      <c r="T81" s="22">
        <f t="shared" si="19"/>
        <v>0.139691849209674</v>
      </c>
    </row>
    <row r="82" spans="1:20">
      <c r="A82" s="10">
        <v>19</v>
      </c>
      <c r="B82" s="10">
        <v>2002</v>
      </c>
      <c r="C82" s="10" t="s">
        <v>38</v>
      </c>
      <c r="D82" s="13">
        <v>8067.16728986982</v>
      </c>
      <c r="E82" s="10">
        <v>3911.9</v>
      </c>
      <c r="F82" s="10">
        <v>11137.2</v>
      </c>
      <c r="G82" s="10">
        <v>8842</v>
      </c>
      <c r="H82" s="14">
        <v>0.575099620758974</v>
      </c>
      <c r="I82" s="19">
        <v>5085.03084675085</v>
      </c>
      <c r="J82" s="19">
        <v>3756.96915324915</v>
      </c>
      <c r="K82" s="20">
        <f t="shared" si="10"/>
        <v>566330055464.336</v>
      </c>
      <c r="L82" s="21">
        <f t="shared" si="11"/>
        <v>146968876305.954</v>
      </c>
      <c r="M82" s="21">
        <f t="shared" si="12"/>
        <v>713298931770.289</v>
      </c>
      <c r="N82" s="18">
        <f t="shared" si="13"/>
        <v>0.793958928353921</v>
      </c>
      <c r="O82" s="18">
        <f t="shared" si="14"/>
        <v>0.575099620758974</v>
      </c>
      <c r="P82" s="18">
        <f t="shared" si="15"/>
        <v>0.322488453110704</v>
      </c>
      <c r="Q82" s="18">
        <f t="shared" si="16"/>
        <v>0.206041071646079</v>
      </c>
      <c r="R82" s="18">
        <f t="shared" si="17"/>
        <v>0.424900379241026</v>
      </c>
      <c r="S82" s="22">
        <f t="shared" si="18"/>
        <v>-0.723779213822847</v>
      </c>
      <c r="T82" s="22">
        <f t="shared" si="19"/>
        <v>0.106914341787072</v>
      </c>
    </row>
    <row r="83" spans="1:20">
      <c r="A83" s="10">
        <v>20</v>
      </c>
      <c r="B83" s="10">
        <v>2002</v>
      </c>
      <c r="C83" s="10" t="s">
        <v>39</v>
      </c>
      <c r="D83" s="13">
        <v>3624.52861179949</v>
      </c>
      <c r="E83" s="10">
        <v>2012.6</v>
      </c>
      <c r="F83" s="10">
        <v>7315.32</v>
      </c>
      <c r="G83" s="10">
        <v>4822</v>
      </c>
      <c r="H83" s="14">
        <v>0.303981468340679</v>
      </c>
      <c r="I83" s="19">
        <v>1465.79864033875</v>
      </c>
      <c r="J83" s="19">
        <v>3356.20135966125</v>
      </c>
      <c r="K83" s="20">
        <f t="shared" si="10"/>
        <v>107227861096.429</v>
      </c>
      <c r="L83" s="21">
        <f t="shared" si="11"/>
        <v>67546908564.5422</v>
      </c>
      <c r="M83" s="21">
        <f t="shared" si="12"/>
        <v>174774769660.971</v>
      </c>
      <c r="N83" s="18">
        <f t="shared" si="13"/>
        <v>0.613520254121519</v>
      </c>
      <c r="O83" s="18">
        <f t="shared" si="14"/>
        <v>0.303981468340679</v>
      </c>
      <c r="P83" s="18">
        <f t="shared" si="15"/>
        <v>0.702246537516559</v>
      </c>
      <c r="Q83" s="18">
        <f t="shared" si="16"/>
        <v>0.386479745878481</v>
      </c>
      <c r="R83" s="18">
        <f t="shared" si="17"/>
        <v>0.696018531659321</v>
      </c>
      <c r="S83" s="22">
        <f t="shared" si="18"/>
        <v>-0.588296823209573</v>
      </c>
      <c r="T83" s="22">
        <f t="shared" si="19"/>
        <v>0.203477667417963</v>
      </c>
    </row>
    <row r="84" spans="1:20">
      <c r="A84" s="10">
        <v>21</v>
      </c>
      <c r="B84" s="10">
        <v>2002</v>
      </c>
      <c r="C84" s="10" t="s">
        <v>40</v>
      </c>
      <c r="D84" s="13">
        <v>4322.76885149657</v>
      </c>
      <c r="E84" s="10">
        <v>2423.2</v>
      </c>
      <c r="F84" s="10">
        <v>6822.72</v>
      </c>
      <c r="G84" s="10">
        <v>803</v>
      </c>
      <c r="H84" s="14">
        <v>0.43176729540872</v>
      </c>
      <c r="I84" s="19">
        <v>346.709138213202</v>
      </c>
      <c r="J84" s="19">
        <v>456.290861786798</v>
      </c>
      <c r="K84" s="20">
        <f t="shared" si="10"/>
        <v>23654993714.6998</v>
      </c>
      <c r="L84" s="21">
        <f t="shared" si="11"/>
        <v>11056840162.8177</v>
      </c>
      <c r="M84" s="21">
        <f t="shared" si="12"/>
        <v>34711833877.5175</v>
      </c>
      <c r="N84" s="18">
        <f t="shared" si="13"/>
        <v>0.681467703439919</v>
      </c>
      <c r="O84" s="18">
        <f t="shared" si="14"/>
        <v>0.43176729540872</v>
      </c>
      <c r="P84" s="18">
        <f t="shared" si="15"/>
        <v>0.456362084534993</v>
      </c>
      <c r="Q84" s="18">
        <f t="shared" si="16"/>
        <v>0.318532296560081</v>
      </c>
      <c r="R84" s="18">
        <f t="shared" si="17"/>
        <v>0.56823270459128</v>
      </c>
      <c r="S84" s="22">
        <f t="shared" si="18"/>
        <v>-0.57880715405862</v>
      </c>
      <c r="T84" s="22">
        <f t="shared" si="19"/>
        <v>0.126627249637418</v>
      </c>
    </row>
    <row r="85" spans="1:20">
      <c r="A85" s="10">
        <v>22</v>
      </c>
      <c r="B85" s="10">
        <v>2002</v>
      </c>
      <c r="C85" s="10" t="s">
        <v>41</v>
      </c>
      <c r="D85" s="13">
        <v>4049.0437871837</v>
      </c>
      <c r="E85" s="10">
        <v>2097.58</v>
      </c>
      <c r="F85" s="10">
        <v>7238.04</v>
      </c>
      <c r="G85" s="10">
        <v>2814.83</v>
      </c>
      <c r="H85" s="14">
        <v>0.379628240893557</v>
      </c>
      <c r="I85" s="19">
        <v>1068.58896131441</v>
      </c>
      <c r="J85" s="19">
        <v>1746.24103868559</v>
      </c>
      <c r="K85" s="20">
        <f t="shared" si="10"/>
        <v>77344896455.5217</v>
      </c>
      <c r="L85" s="21">
        <f t="shared" si="11"/>
        <v>36628802779.2612</v>
      </c>
      <c r="M85" s="21">
        <f t="shared" si="12"/>
        <v>113973699234.783</v>
      </c>
      <c r="N85" s="18">
        <f t="shared" si="13"/>
        <v>0.678620567506484</v>
      </c>
      <c r="O85" s="18">
        <f t="shared" si="14"/>
        <v>0.379628240893557</v>
      </c>
      <c r="P85" s="18">
        <f t="shared" si="15"/>
        <v>0.580869700202738</v>
      </c>
      <c r="Q85" s="18">
        <f t="shared" si="16"/>
        <v>0.321379432493516</v>
      </c>
      <c r="R85" s="18">
        <f t="shared" si="17"/>
        <v>0.620371759106443</v>
      </c>
      <c r="S85" s="22">
        <f t="shared" si="18"/>
        <v>-0.657696452036536</v>
      </c>
      <c r="T85" s="22">
        <f t="shared" si="19"/>
        <v>0.182820013090403</v>
      </c>
    </row>
    <row r="86" spans="1:20">
      <c r="A86" s="10">
        <v>23</v>
      </c>
      <c r="B86" s="10">
        <v>2002</v>
      </c>
      <c r="C86" s="10" t="s">
        <v>42</v>
      </c>
      <c r="D86" s="13">
        <v>3419.00129578281</v>
      </c>
      <c r="E86" s="10">
        <v>2107.64</v>
      </c>
      <c r="F86" s="10">
        <v>6610.8</v>
      </c>
      <c r="G86" s="10">
        <v>8110</v>
      </c>
      <c r="H86" s="14">
        <v>0.291209127764239</v>
      </c>
      <c r="I86" s="19">
        <v>2361.70602616798</v>
      </c>
      <c r="J86" s="19">
        <v>5748.29397383202</v>
      </c>
      <c r="K86" s="20">
        <f t="shared" si="10"/>
        <v>156127661977.913</v>
      </c>
      <c r="L86" s="21">
        <f t="shared" si="11"/>
        <v>121153343110.073</v>
      </c>
      <c r="M86" s="21">
        <f t="shared" si="12"/>
        <v>277281005087.986</v>
      </c>
      <c r="N86" s="18">
        <f t="shared" si="13"/>
        <v>0.563066561044709</v>
      </c>
      <c r="O86" s="18">
        <f t="shared" si="14"/>
        <v>0.291209127764239</v>
      </c>
      <c r="P86" s="18">
        <f t="shared" si="15"/>
        <v>0.659356185632762</v>
      </c>
      <c r="Q86" s="18">
        <f t="shared" si="16"/>
        <v>0.436933438955291</v>
      </c>
      <c r="R86" s="18">
        <f t="shared" si="17"/>
        <v>0.708790872235761</v>
      </c>
      <c r="S86" s="22">
        <f t="shared" si="18"/>
        <v>-0.483779651545492</v>
      </c>
      <c r="T86" s="22">
        <f t="shared" si="19"/>
        <v>0.159881913101432</v>
      </c>
    </row>
    <row r="87" spans="1:20">
      <c r="A87" s="10">
        <v>24</v>
      </c>
      <c r="B87" s="10">
        <v>2002</v>
      </c>
      <c r="C87" s="10" t="s">
        <v>43</v>
      </c>
      <c r="D87" s="13">
        <v>2606.41905454876</v>
      </c>
      <c r="E87" s="10">
        <v>1489.91</v>
      </c>
      <c r="F87" s="10">
        <v>5944.08</v>
      </c>
      <c r="G87" s="10">
        <v>3837</v>
      </c>
      <c r="H87" s="14">
        <v>0.250666017360981</v>
      </c>
      <c r="I87" s="19">
        <v>961.805508614084</v>
      </c>
      <c r="J87" s="19">
        <v>2875.19449138592</v>
      </c>
      <c r="K87" s="20">
        <f t="shared" si="10"/>
        <v>57170488876.4281</v>
      </c>
      <c r="L87" s="21">
        <f t="shared" si="11"/>
        <v>42837810246.6079</v>
      </c>
      <c r="M87" s="21">
        <f t="shared" si="12"/>
        <v>100008299123.036</v>
      </c>
      <c r="N87" s="18">
        <f t="shared" si="13"/>
        <v>0.571657446209475</v>
      </c>
      <c r="O87" s="18">
        <f t="shared" si="14"/>
        <v>0.250666017360981</v>
      </c>
      <c r="P87" s="18">
        <f t="shared" si="15"/>
        <v>0.824418496759081</v>
      </c>
      <c r="Q87" s="18">
        <f t="shared" si="16"/>
        <v>0.428342553790525</v>
      </c>
      <c r="R87" s="18">
        <f t="shared" si="17"/>
        <v>0.749333982639019</v>
      </c>
      <c r="S87" s="22">
        <f t="shared" si="18"/>
        <v>-0.55926155406752</v>
      </c>
      <c r="T87" s="22">
        <f t="shared" si="19"/>
        <v>0.231729450159012</v>
      </c>
    </row>
    <row r="88" spans="1:20">
      <c r="A88" s="10">
        <v>25</v>
      </c>
      <c r="B88" s="10">
        <v>2002</v>
      </c>
      <c r="C88" s="10" t="s">
        <v>44</v>
      </c>
      <c r="D88" s="13">
        <v>3060.66082337255</v>
      </c>
      <c r="E88" s="10">
        <v>1608.64</v>
      </c>
      <c r="F88" s="10">
        <v>7240.56</v>
      </c>
      <c r="G88" s="10">
        <v>4333</v>
      </c>
      <c r="H88" s="14">
        <v>0.257819859545687</v>
      </c>
      <c r="I88" s="19">
        <v>1117.13345141146</v>
      </c>
      <c r="J88" s="19">
        <v>3215.86654858854</v>
      </c>
      <c r="K88" s="20">
        <f t="shared" si="10"/>
        <v>80886717829.5177</v>
      </c>
      <c r="L88" s="21">
        <f t="shared" si="11"/>
        <v>51731715647.2147</v>
      </c>
      <c r="M88" s="21">
        <f t="shared" si="12"/>
        <v>132618433476.732</v>
      </c>
      <c r="N88" s="18">
        <f t="shared" si="13"/>
        <v>0.609920624976385</v>
      </c>
      <c r="O88" s="18">
        <f t="shared" si="14"/>
        <v>0.257819859545687</v>
      </c>
      <c r="P88" s="18">
        <f t="shared" si="15"/>
        <v>0.861067703472922</v>
      </c>
      <c r="Q88" s="18">
        <f t="shared" si="16"/>
        <v>0.390079375023615</v>
      </c>
      <c r="R88" s="18">
        <f t="shared" si="17"/>
        <v>0.742180140454313</v>
      </c>
      <c r="S88" s="22">
        <f t="shared" si="18"/>
        <v>-0.643241746477721</v>
      </c>
      <c r="T88" s="22">
        <f t="shared" si="19"/>
        <v>0.274267613394056</v>
      </c>
    </row>
    <row r="89" spans="1:20">
      <c r="A89" s="10">
        <v>26</v>
      </c>
      <c r="B89" s="10">
        <v>2002</v>
      </c>
      <c r="C89" s="10" t="s">
        <v>45</v>
      </c>
      <c r="D89" s="13">
        <v>2778.361465</v>
      </c>
      <c r="E89" s="10">
        <v>1462.27</v>
      </c>
      <c r="F89" s="10">
        <v>8079.12</v>
      </c>
      <c r="G89" s="10">
        <v>267</v>
      </c>
      <c r="H89" s="14">
        <v>0.1989</v>
      </c>
      <c r="I89" s="19">
        <v>53.1063</v>
      </c>
      <c r="J89" s="19">
        <v>213.8937</v>
      </c>
      <c r="K89" s="20">
        <f t="shared" si="10"/>
        <v>4290521704.56</v>
      </c>
      <c r="L89" s="21">
        <f t="shared" si="11"/>
        <v>3127703406.99</v>
      </c>
      <c r="M89" s="21">
        <f t="shared" si="12"/>
        <v>7418225111.55</v>
      </c>
      <c r="N89" s="18">
        <f t="shared" si="13"/>
        <v>0.578375775881991</v>
      </c>
      <c r="O89" s="18">
        <f t="shared" si="14"/>
        <v>0.1989</v>
      </c>
      <c r="P89" s="18">
        <f t="shared" si="15"/>
        <v>1.06742160285238</v>
      </c>
      <c r="Q89" s="18">
        <f t="shared" si="16"/>
        <v>0.421624224118009</v>
      </c>
      <c r="R89" s="18">
        <f t="shared" si="17"/>
        <v>0.8011</v>
      </c>
      <c r="S89" s="22">
        <f t="shared" si="18"/>
        <v>-0.641871330059132</v>
      </c>
      <c r="T89" s="22">
        <f t="shared" si="19"/>
        <v>0.346742296223169</v>
      </c>
    </row>
    <row r="90" spans="1:20">
      <c r="A90" s="10">
        <v>27</v>
      </c>
      <c r="B90" s="10">
        <v>2002</v>
      </c>
      <c r="C90" s="10" t="s">
        <v>46</v>
      </c>
      <c r="D90" s="13">
        <v>3219.93579086913</v>
      </c>
      <c r="E90" s="10">
        <v>1596.25</v>
      </c>
      <c r="F90" s="10">
        <v>6330.84</v>
      </c>
      <c r="G90" s="10">
        <v>3662</v>
      </c>
      <c r="H90" s="14">
        <v>0.342941160875415</v>
      </c>
      <c r="I90" s="19">
        <v>1255.85053112577</v>
      </c>
      <c r="J90" s="19">
        <v>2406.14946887423</v>
      </c>
      <c r="K90" s="20">
        <f t="shared" si="10"/>
        <v>79505887764.7226</v>
      </c>
      <c r="L90" s="21">
        <f t="shared" si="11"/>
        <v>38408160896.9049</v>
      </c>
      <c r="M90" s="21">
        <f t="shared" si="12"/>
        <v>117914048661.628</v>
      </c>
      <c r="N90" s="18">
        <f t="shared" si="13"/>
        <v>0.674269848819092</v>
      </c>
      <c r="O90" s="18">
        <f t="shared" si="14"/>
        <v>0.342941160875415</v>
      </c>
      <c r="P90" s="18">
        <f t="shared" si="15"/>
        <v>0.676071510140206</v>
      </c>
      <c r="Q90" s="18">
        <f t="shared" si="16"/>
        <v>0.325730151180908</v>
      </c>
      <c r="R90" s="18">
        <f t="shared" si="17"/>
        <v>0.657058839124585</v>
      </c>
      <c r="S90" s="22">
        <f t="shared" si="18"/>
        <v>-0.701704290269013</v>
      </c>
      <c r="T90" s="22">
        <f t="shared" si="19"/>
        <v>0.227288390379514</v>
      </c>
    </row>
    <row r="91" spans="1:20">
      <c r="A91" s="10">
        <v>28</v>
      </c>
      <c r="B91" s="10">
        <v>2002</v>
      </c>
      <c r="C91" s="10" t="s">
        <v>47</v>
      </c>
      <c r="D91" s="13">
        <v>2793.04107347627</v>
      </c>
      <c r="E91" s="10">
        <v>1590.3</v>
      </c>
      <c r="F91" s="10">
        <v>6151.44</v>
      </c>
      <c r="G91" s="10">
        <v>2531</v>
      </c>
      <c r="H91" s="14">
        <v>0.263693084070269</v>
      </c>
      <c r="I91" s="19">
        <v>667.407195781851</v>
      </c>
      <c r="J91" s="19">
        <v>1863.59280421815</v>
      </c>
      <c r="K91" s="20">
        <f t="shared" si="10"/>
        <v>41055153204.2031</v>
      </c>
      <c r="L91" s="21">
        <f t="shared" si="11"/>
        <v>29636716365.4812</v>
      </c>
      <c r="M91" s="21">
        <f t="shared" si="12"/>
        <v>70691869569.6843</v>
      </c>
      <c r="N91" s="18">
        <f t="shared" si="13"/>
        <v>0.580762023329049</v>
      </c>
      <c r="O91" s="18">
        <f t="shared" si="14"/>
        <v>0.263693084070269</v>
      </c>
      <c r="P91" s="18">
        <f t="shared" si="15"/>
        <v>0.789555208033678</v>
      </c>
      <c r="Q91" s="18">
        <f t="shared" si="16"/>
        <v>0.419237976670951</v>
      </c>
      <c r="R91" s="18">
        <f t="shared" si="17"/>
        <v>0.736306915929731</v>
      </c>
      <c r="S91" s="22">
        <f t="shared" si="18"/>
        <v>-0.563208315038502</v>
      </c>
      <c r="T91" s="22">
        <f t="shared" si="19"/>
        <v>0.222425365706631</v>
      </c>
    </row>
    <row r="92" spans="1:20">
      <c r="A92" s="10">
        <v>29</v>
      </c>
      <c r="B92" s="10">
        <v>2002</v>
      </c>
      <c r="C92" s="10" t="s">
        <v>48</v>
      </c>
      <c r="D92" s="13">
        <v>3317.44889124098</v>
      </c>
      <c r="E92" s="10">
        <v>1668.94</v>
      </c>
      <c r="F92" s="10">
        <v>6170.52</v>
      </c>
      <c r="G92" s="10">
        <v>529</v>
      </c>
      <c r="H92" s="14">
        <v>0.366206729912825</v>
      </c>
      <c r="I92" s="19">
        <v>193.723360123884</v>
      </c>
      <c r="J92" s="19">
        <v>335.276639876116</v>
      </c>
      <c r="K92" s="20">
        <f t="shared" si="10"/>
        <v>11953738681.1163</v>
      </c>
      <c r="L92" s="21">
        <f t="shared" si="11"/>
        <v>5595565953.54844</v>
      </c>
      <c r="M92" s="21">
        <f t="shared" si="12"/>
        <v>17549304634.6648</v>
      </c>
      <c r="N92" s="18">
        <f t="shared" si="13"/>
        <v>0.681151699737684</v>
      </c>
      <c r="O92" s="18">
        <f t="shared" si="14"/>
        <v>0.366206729912825</v>
      </c>
      <c r="P92" s="18">
        <f t="shared" si="15"/>
        <v>0.620587031834002</v>
      </c>
      <c r="Q92" s="18">
        <f t="shared" si="16"/>
        <v>0.318848300262316</v>
      </c>
      <c r="R92" s="18">
        <f t="shared" si="17"/>
        <v>0.633793270087175</v>
      </c>
      <c r="S92" s="22">
        <f t="shared" si="18"/>
        <v>-0.687007386937241</v>
      </c>
      <c r="T92" s="22">
        <f t="shared" si="19"/>
        <v>0.2036627739763</v>
      </c>
    </row>
    <row r="93" spans="1:20">
      <c r="A93" s="10">
        <v>30</v>
      </c>
      <c r="B93" s="10">
        <v>2002</v>
      </c>
      <c r="C93" s="10" t="s">
        <v>49</v>
      </c>
      <c r="D93" s="13">
        <v>3423.9722422869</v>
      </c>
      <c r="E93" s="10">
        <v>1917.36</v>
      </c>
      <c r="F93" s="10">
        <v>6067.44</v>
      </c>
      <c r="G93" s="10">
        <v>572</v>
      </c>
      <c r="H93" s="14">
        <v>0.363032096317878</v>
      </c>
      <c r="I93" s="19">
        <v>207.654359093826</v>
      </c>
      <c r="J93" s="19">
        <v>364.345640906174</v>
      </c>
      <c r="K93" s="20">
        <f t="shared" si="10"/>
        <v>12599303645.4025</v>
      </c>
      <c r="L93" s="21">
        <f t="shared" si="11"/>
        <v>6985817580.47861</v>
      </c>
      <c r="M93" s="21">
        <f t="shared" si="12"/>
        <v>19585121225.8811</v>
      </c>
      <c r="N93" s="18">
        <f t="shared" si="13"/>
        <v>0.643309964747775</v>
      </c>
      <c r="O93" s="18">
        <f t="shared" si="14"/>
        <v>0.363032096317878</v>
      </c>
      <c r="P93" s="18">
        <f t="shared" si="15"/>
        <v>0.572135418380278</v>
      </c>
      <c r="Q93" s="18">
        <f t="shared" si="16"/>
        <v>0.356690035252225</v>
      </c>
      <c r="R93" s="18">
        <f t="shared" si="17"/>
        <v>0.636967903682122</v>
      </c>
      <c r="S93" s="22">
        <f t="shared" si="18"/>
        <v>-0.579852111578144</v>
      </c>
      <c r="T93" s="22">
        <f t="shared" si="19"/>
        <v>0.161232945709285</v>
      </c>
    </row>
    <row r="94" spans="1:20">
      <c r="A94" s="10">
        <v>31</v>
      </c>
      <c r="B94" s="10">
        <v>2002</v>
      </c>
      <c r="C94" s="10" t="s">
        <v>50</v>
      </c>
      <c r="D94" s="13">
        <v>3634.33029217353</v>
      </c>
      <c r="E94" s="10">
        <v>1863.26</v>
      </c>
      <c r="F94" s="10">
        <v>6899.64</v>
      </c>
      <c r="G94" s="10">
        <v>1905</v>
      </c>
      <c r="H94" s="14">
        <v>0.351655413645024</v>
      </c>
      <c r="I94" s="19">
        <v>669.903562993771</v>
      </c>
      <c r="J94" s="19">
        <v>1235.09643700623</v>
      </c>
      <c r="K94" s="20">
        <f t="shared" si="10"/>
        <v>46220934193.7434</v>
      </c>
      <c r="L94" s="21">
        <f t="shared" si="11"/>
        <v>23013057872.1623</v>
      </c>
      <c r="M94" s="21">
        <f t="shared" si="12"/>
        <v>69233992065.9057</v>
      </c>
      <c r="N94" s="18">
        <f t="shared" si="13"/>
        <v>0.667604637758639</v>
      </c>
      <c r="O94" s="18">
        <f t="shared" si="14"/>
        <v>0.351655413645024</v>
      </c>
      <c r="P94" s="18">
        <f t="shared" si="15"/>
        <v>0.641044381059432</v>
      </c>
      <c r="Q94" s="18">
        <f t="shared" si="16"/>
        <v>0.332395362241361</v>
      </c>
      <c r="R94" s="18">
        <f t="shared" si="17"/>
        <v>0.648344586354976</v>
      </c>
      <c r="S94" s="22">
        <f t="shared" si="18"/>
        <v>-0.668097213538046</v>
      </c>
      <c r="T94" s="22">
        <f t="shared" si="19"/>
        <v>0.20589178649797</v>
      </c>
    </row>
    <row r="95" spans="1:20">
      <c r="A95" s="10">
        <v>1</v>
      </c>
      <c r="B95" s="10">
        <v>2003</v>
      </c>
      <c r="C95" s="10" t="s">
        <v>20</v>
      </c>
      <c r="D95" s="13">
        <v>12342.1370724214</v>
      </c>
      <c r="E95" s="10">
        <v>5601.6</v>
      </c>
      <c r="F95" s="10">
        <v>13882.6</v>
      </c>
      <c r="G95" s="10">
        <v>1456</v>
      </c>
      <c r="H95" s="14">
        <v>0.813976219348079</v>
      </c>
      <c r="I95" s="19">
        <v>1185.1493753708</v>
      </c>
      <c r="J95" s="19">
        <v>270.850624629197</v>
      </c>
      <c r="K95" s="20">
        <f t="shared" si="10"/>
        <v>164529547185.227</v>
      </c>
      <c r="L95" s="21">
        <f t="shared" si="11"/>
        <v>15171968589.2291</v>
      </c>
      <c r="M95" s="21">
        <f t="shared" si="12"/>
        <v>179701515774.456</v>
      </c>
      <c r="N95" s="18">
        <f t="shared" si="13"/>
        <v>0.915571282057122</v>
      </c>
      <c r="O95" s="18">
        <f t="shared" si="14"/>
        <v>0.813976219348079</v>
      </c>
      <c r="P95" s="18">
        <f t="shared" si="15"/>
        <v>0.117617071408227</v>
      </c>
      <c r="Q95" s="18">
        <f t="shared" si="16"/>
        <v>0.0844287179428775</v>
      </c>
      <c r="R95" s="18">
        <f t="shared" si="17"/>
        <v>0.186023780651921</v>
      </c>
      <c r="S95" s="22">
        <f t="shared" si="18"/>
        <v>-0.789966914794715</v>
      </c>
      <c r="T95" s="22">
        <f t="shared" si="19"/>
        <v>0.0409909190276261</v>
      </c>
    </row>
    <row r="96" spans="1:20">
      <c r="A96" s="10">
        <v>2</v>
      </c>
      <c r="B96" s="10">
        <v>2003</v>
      </c>
      <c r="C96" s="10" t="s">
        <v>21</v>
      </c>
      <c r="D96" s="13">
        <v>8813.06616948632</v>
      </c>
      <c r="E96" s="10">
        <v>4566</v>
      </c>
      <c r="F96" s="10">
        <v>10312.9</v>
      </c>
      <c r="G96" s="10">
        <v>1011</v>
      </c>
      <c r="H96" s="14">
        <v>0.739018630824673</v>
      </c>
      <c r="I96" s="19">
        <v>747.147835763745</v>
      </c>
      <c r="J96" s="19">
        <v>263.852164236255</v>
      </c>
      <c r="K96" s="20">
        <f t="shared" si="10"/>
        <v>77052609154.4792</v>
      </c>
      <c r="L96" s="21">
        <f t="shared" si="11"/>
        <v>12047489819.0274</v>
      </c>
      <c r="M96" s="21">
        <f t="shared" si="12"/>
        <v>89100098973.5067</v>
      </c>
      <c r="N96" s="18">
        <f t="shared" si="13"/>
        <v>0.864787020914425</v>
      </c>
      <c r="O96" s="18">
        <f t="shared" si="14"/>
        <v>0.739018630824673</v>
      </c>
      <c r="P96" s="18">
        <f t="shared" si="15"/>
        <v>0.157160126529823</v>
      </c>
      <c r="Q96" s="18">
        <f t="shared" si="16"/>
        <v>0.135212979085575</v>
      </c>
      <c r="R96" s="18">
        <f t="shared" si="17"/>
        <v>0.260981369175327</v>
      </c>
      <c r="S96" s="22">
        <f t="shared" si="18"/>
        <v>-0.65759786414993</v>
      </c>
      <c r="T96" s="22">
        <f t="shared" si="19"/>
        <v>0.0469942713762366</v>
      </c>
    </row>
    <row r="97" spans="1:20">
      <c r="A97" s="10">
        <v>3</v>
      </c>
      <c r="B97" s="10">
        <v>2003</v>
      </c>
      <c r="C97" s="10" t="s">
        <v>22</v>
      </c>
      <c r="D97" s="13">
        <v>4293.66322460294</v>
      </c>
      <c r="E97" s="10">
        <v>2853.4</v>
      </c>
      <c r="F97" s="10">
        <v>7239.1</v>
      </c>
      <c r="G97" s="10">
        <v>6769</v>
      </c>
      <c r="H97" s="14">
        <v>0.328399850560445</v>
      </c>
      <c r="I97" s="19">
        <v>2222.93858844365</v>
      </c>
      <c r="J97" s="19">
        <v>4546.06141155635</v>
      </c>
      <c r="K97" s="20">
        <f t="shared" si="10"/>
        <v>160920747356.025</v>
      </c>
      <c r="L97" s="21">
        <f t="shared" si="11"/>
        <v>129717316317.349</v>
      </c>
      <c r="M97" s="21">
        <f t="shared" si="12"/>
        <v>290638063673.373</v>
      </c>
      <c r="N97" s="18">
        <f t="shared" si="13"/>
        <v>0.553680909245499</v>
      </c>
      <c r="O97" s="18">
        <f t="shared" si="14"/>
        <v>0.328399850560445</v>
      </c>
      <c r="P97" s="18">
        <f t="shared" si="15"/>
        <v>0.522356622193463</v>
      </c>
      <c r="Q97" s="18">
        <f t="shared" si="16"/>
        <v>0.446319090754501</v>
      </c>
      <c r="R97" s="18">
        <f t="shared" si="17"/>
        <v>0.671600149439555</v>
      </c>
      <c r="S97" s="22">
        <f t="shared" si="18"/>
        <v>-0.408629001386267</v>
      </c>
      <c r="T97" s="22">
        <f t="shared" si="19"/>
        <v>0.106839965171846</v>
      </c>
    </row>
    <row r="98" spans="1:20">
      <c r="A98" s="10">
        <v>4</v>
      </c>
      <c r="B98" s="10">
        <v>2003</v>
      </c>
      <c r="C98" s="10" t="s">
        <v>23</v>
      </c>
      <c r="D98" s="13">
        <v>4145.38288213554</v>
      </c>
      <c r="E98" s="10">
        <v>2299.2</v>
      </c>
      <c r="F98" s="10">
        <v>7005</v>
      </c>
      <c r="G98" s="10">
        <v>3314</v>
      </c>
      <c r="H98" s="14">
        <v>0.392320728066543</v>
      </c>
      <c r="I98" s="19">
        <v>1300.15089281252</v>
      </c>
      <c r="J98" s="19">
        <v>2013.84910718748</v>
      </c>
      <c r="K98" s="20">
        <f t="shared" si="10"/>
        <v>91075570041.5172</v>
      </c>
      <c r="L98" s="21">
        <f t="shared" si="11"/>
        <v>46302418672.4545</v>
      </c>
      <c r="M98" s="21">
        <f t="shared" si="12"/>
        <v>137377988713.972</v>
      </c>
      <c r="N98" s="18">
        <f t="shared" si="13"/>
        <v>0.662956059366551</v>
      </c>
      <c r="O98" s="18">
        <f t="shared" si="14"/>
        <v>0.392320728066543</v>
      </c>
      <c r="P98" s="18">
        <f t="shared" si="15"/>
        <v>0.524629023420573</v>
      </c>
      <c r="Q98" s="18">
        <f t="shared" si="16"/>
        <v>0.337043940633449</v>
      </c>
      <c r="R98" s="18">
        <f t="shared" si="17"/>
        <v>0.607679271933457</v>
      </c>
      <c r="S98" s="22">
        <f t="shared" si="18"/>
        <v>-0.589433920025774</v>
      </c>
      <c r="T98" s="22">
        <f t="shared" si="19"/>
        <v>0.149140858847717</v>
      </c>
    </row>
    <row r="99" spans="1:20">
      <c r="A99" s="10">
        <v>5</v>
      </c>
      <c r="B99" s="10">
        <v>2003</v>
      </c>
      <c r="C99" s="10" t="s">
        <v>24</v>
      </c>
      <c r="D99" s="13">
        <v>4423.86982137382</v>
      </c>
      <c r="E99" s="10">
        <v>2267.7</v>
      </c>
      <c r="F99" s="10">
        <v>7012.9</v>
      </c>
      <c r="G99" s="10">
        <v>2386</v>
      </c>
      <c r="H99" s="14">
        <v>0.454389661420767</v>
      </c>
      <c r="I99" s="19">
        <v>1084.17373214995</v>
      </c>
      <c r="J99" s="19">
        <v>1301.82626785005</v>
      </c>
      <c r="K99" s="20">
        <f t="shared" si="10"/>
        <v>76032019661.9438</v>
      </c>
      <c r="L99" s="21">
        <f t="shared" si="11"/>
        <v>29521514276.0356</v>
      </c>
      <c r="M99" s="21">
        <f t="shared" si="12"/>
        <v>105553533937.979</v>
      </c>
      <c r="N99" s="18">
        <f t="shared" si="13"/>
        <v>0.720317139799586</v>
      </c>
      <c r="O99" s="18">
        <f t="shared" si="14"/>
        <v>0.454389661420767</v>
      </c>
      <c r="P99" s="18">
        <f t="shared" si="15"/>
        <v>0.460736471981575</v>
      </c>
      <c r="Q99" s="18">
        <f t="shared" si="16"/>
        <v>0.279682860200414</v>
      </c>
      <c r="R99" s="18">
        <f t="shared" si="17"/>
        <v>0.545610338579233</v>
      </c>
      <c r="S99" s="22">
        <f t="shared" si="18"/>
        <v>-0.668248736254577</v>
      </c>
      <c r="T99" s="22">
        <f t="shared" si="19"/>
        <v>0.144978659818127</v>
      </c>
    </row>
    <row r="100" spans="1:20">
      <c r="A100" s="10">
        <v>6</v>
      </c>
      <c r="B100" s="10">
        <v>2003</v>
      </c>
      <c r="C100" s="10" t="s">
        <v>25</v>
      </c>
      <c r="D100" s="13">
        <v>5387.74292253939</v>
      </c>
      <c r="E100" s="10">
        <v>2934.4</v>
      </c>
      <c r="F100" s="10">
        <v>7240.6</v>
      </c>
      <c r="G100" s="10">
        <v>4210</v>
      </c>
      <c r="H100" s="14">
        <v>0.569723404054476</v>
      </c>
      <c r="I100" s="19">
        <v>2398.53553106935</v>
      </c>
      <c r="J100" s="19">
        <v>1811.46446893065</v>
      </c>
      <c r="K100" s="20">
        <f t="shared" si="10"/>
        <v>173668363662.607</v>
      </c>
      <c r="L100" s="21">
        <f t="shared" si="11"/>
        <v>53155613376.3011</v>
      </c>
      <c r="M100" s="21">
        <f t="shared" si="12"/>
        <v>226823977038.908</v>
      </c>
      <c r="N100" s="18">
        <f t="shared" si="13"/>
        <v>0.765652581926191</v>
      </c>
      <c r="O100" s="18">
        <f t="shared" si="14"/>
        <v>0.569723404054476</v>
      </c>
      <c r="P100" s="18">
        <f t="shared" si="15"/>
        <v>0.295577531448177</v>
      </c>
      <c r="Q100" s="18">
        <f t="shared" si="16"/>
        <v>0.234347418073809</v>
      </c>
      <c r="R100" s="18">
        <f t="shared" si="17"/>
        <v>0.430276595945524</v>
      </c>
      <c r="S100" s="22">
        <f t="shared" si="18"/>
        <v>-0.607623541363845</v>
      </c>
      <c r="T100" s="22">
        <f t="shared" si="19"/>
        <v>0.0839146920331848</v>
      </c>
    </row>
    <row r="101" spans="1:20">
      <c r="A101" s="10">
        <v>7</v>
      </c>
      <c r="B101" s="10">
        <v>2003</v>
      </c>
      <c r="C101" s="10" t="s">
        <v>26</v>
      </c>
      <c r="D101" s="13">
        <v>4831.38238235985</v>
      </c>
      <c r="E101" s="10">
        <v>2530.4</v>
      </c>
      <c r="F101" s="10">
        <v>7005.2</v>
      </c>
      <c r="G101" s="10">
        <v>2704</v>
      </c>
      <c r="H101" s="14">
        <v>0.514208988638565</v>
      </c>
      <c r="I101" s="19">
        <v>1390.42110527868</v>
      </c>
      <c r="J101" s="19">
        <v>1313.57889472132</v>
      </c>
      <c r="K101" s="20">
        <f t="shared" si="10"/>
        <v>97401779266.9821</v>
      </c>
      <c r="L101" s="21">
        <f t="shared" si="11"/>
        <v>33238800352.0283</v>
      </c>
      <c r="M101" s="21">
        <f t="shared" si="12"/>
        <v>130640579619.01</v>
      </c>
      <c r="N101" s="18">
        <f t="shared" si="13"/>
        <v>0.745570630129143</v>
      </c>
      <c r="O101" s="18">
        <f t="shared" si="14"/>
        <v>0.514208988638565</v>
      </c>
      <c r="P101" s="18">
        <f t="shared" si="15"/>
        <v>0.371520096173533</v>
      </c>
      <c r="Q101" s="18">
        <f t="shared" si="16"/>
        <v>0.254429369870857</v>
      </c>
      <c r="R101" s="18">
        <f t="shared" si="17"/>
        <v>0.485791011361435</v>
      </c>
      <c r="S101" s="22">
        <f t="shared" si="18"/>
        <v>-0.646755241233537</v>
      </c>
      <c r="T101" s="22">
        <f t="shared" si="19"/>
        <v>0.112440943722018</v>
      </c>
    </row>
    <row r="102" spans="1:20">
      <c r="A102" s="10">
        <v>8</v>
      </c>
      <c r="B102" s="10">
        <v>2003</v>
      </c>
      <c r="C102" s="10" t="s">
        <v>27</v>
      </c>
      <c r="D102" s="13">
        <v>4698.83788789514</v>
      </c>
      <c r="E102" s="10">
        <v>2508.9</v>
      </c>
      <c r="F102" s="10">
        <v>6678.9</v>
      </c>
      <c r="G102" s="10">
        <v>3815</v>
      </c>
      <c r="H102" s="14">
        <v>0.525164961125932</v>
      </c>
      <c r="I102" s="19">
        <v>2003.50432669543</v>
      </c>
      <c r="J102" s="19">
        <v>1811.49567330457</v>
      </c>
      <c r="K102" s="20">
        <f t="shared" si="10"/>
        <v>133812050475.661</v>
      </c>
      <c r="L102" s="21">
        <f t="shared" si="11"/>
        <v>45448614947.5383</v>
      </c>
      <c r="M102" s="21">
        <f t="shared" si="12"/>
        <v>179260665423.199</v>
      </c>
      <c r="N102" s="18">
        <f t="shared" si="13"/>
        <v>0.746466326897521</v>
      </c>
      <c r="O102" s="18">
        <f t="shared" si="14"/>
        <v>0.525164961125932</v>
      </c>
      <c r="P102" s="18">
        <f t="shared" si="15"/>
        <v>0.351638083082082</v>
      </c>
      <c r="Q102" s="18">
        <f t="shared" si="16"/>
        <v>0.253533673102479</v>
      </c>
      <c r="R102" s="18">
        <f t="shared" si="17"/>
        <v>0.474835038874068</v>
      </c>
      <c r="S102" s="22">
        <f t="shared" si="18"/>
        <v>-0.627470810174635</v>
      </c>
      <c r="T102" s="22">
        <f t="shared" si="19"/>
        <v>0.103401009007403</v>
      </c>
    </row>
    <row r="103" spans="1:20">
      <c r="A103" s="10">
        <v>9</v>
      </c>
      <c r="B103" s="10">
        <v>2003</v>
      </c>
      <c r="C103" s="10" t="s">
        <v>28</v>
      </c>
      <c r="D103" s="13">
        <v>13951.321269595</v>
      </c>
      <c r="E103" s="10">
        <v>6653.9</v>
      </c>
      <c r="F103" s="10">
        <v>14867.5</v>
      </c>
      <c r="G103" s="10">
        <v>1766</v>
      </c>
      <c r="H103" s="14">
        <v>0.888455886529051</v>
      </c>
      <c r="I103" s="19">
        <v>1569.0130956103</v>
      </c>
      <c r="J103" s="19">
        <v>196.986904389696</v>
      </c>
      <c r="K103" s="20">
        <f t="shared" si="10"/>
        <v>233273021989.862</v>
      </c>
      <c r="L103" s="21">
        <f t="shared" si="11"/>
        <v>13107311631.186</v>
      </c>
      <c r="M103" s="21">
        <f t="shared" si="12"/>
        <v>246380333621.048</v>
      </c>
      <c r="N103" s="18">
        <f t="shared" si="13"/>
        <v>0.946800495646109</v>
      </c>
      <c r="O103" s="18">
        <f t="shared" si="14"/>
        <v>0.888455886529051</v>
      </c>
      <c r="P103" s="18">
        <f t="shared" si="15"/>
        <v>0.0636034041500788</v>
      </c>
      <c r="Q103" s="18">
        <f t="shared" si="16"/>
        <v>0.0531995043538907</v>
      </c>
      <c r="R103" s="18">
        <f t="shared" si="17"/>
        <v>0.111544113470949</v>
      </c>
      <c r="S103" s="22">
        <f t="shared" si="18"/>
        <v>-0.740371069519431</v>
      </c>
      <c r="T103" s="22">
        <f t="shared" si="19"/>
        <v>0.0208323606376807</v>
      </c>
    </row>
    <row r="104" spans="1:20">
      <c r="A104" s="10">
        <v>10</v>
      </c>
      <c r="B104" s="10">
        <v>2003</v>
      </c>
      <c r="C104" s="10" t="s">
        <v>29</v>
      </c>
      <c r="D104" s="13">
        <v>6599.47856979175</v>
      </c>
      <c r="E104" s="10">
        <v>4239.3</v>
      </c>
      <c r="F104" s="10">
        <v>9262.5</v>
      </c>
      <c r="G104" s="10">
        <v>7458</v>
      </c>
      <c r="H104" s="14">
        <v>0.469855584048366</v>
      </c>
      <c r="I104" s="19">
        <v>3504.18294583272</v>
      </c>
      <c r="J104" s="19">
        <v>3953.81705416728</v>
      </c>
      <c r="K104" s="20">
        <f t="shared" si="10"/>
        <v>324574945357.755</v>
      </c>
      <c r="L104" s="21">
        <f t="shared" si="11"/>
        <v>167614166377.314</v>
      </c>
      <c r="M104" s="21">
        <f t="shared" si="12"/>
        <v>492189111735.069</v>
      </c>
      <c r="N104" s="18">
        <f t="shared" si="13"/>
        <v>0.659451697770317</v>
      </c>
      <c r="O104" s="18">
        <f t="shared" si="14"/>
        <v>0.469855584048366</v>
      </c>
      <c r="P104" s="18">
        <f t="shared" si="15"/>
        <v>0.338983349287858</v>
      </c>
      <c r="Q104" s="18">
        <f t="shared" si="16"/>
        <v>0.340548302229683</v>
      </c>
      <c r="R104" s="18">
        <f t="shared" si="17"/>
        <v>0.530144415951634</v>
      </c>
      <c r="S104" s="22">
        <f t="shared" si="18"/>
        <v>-0.442592480059673</v>
      </c>
      <c r="T104" s="22">
        <f t="shared" si="19"/>
        <v>0.0728190275397997</v>
      </c>
    </row>
    <row r="105" spans="1:20">
      <c r="A105" s="10">
        <v>11</v>
      </c>
      <c r="B105" s="10">
        <v>2003</v>
      </c>
      <c r="C105" s="10" t="s">
        <v>30</v>
      </c>
      <c r="D105" s="13">
        <v>9532.39428742451</v>
      </c>
      <c r="E105" s="10">
        <v>5389</v>
      </c>
      <c r="F105" s="10">
        <v>13179.5</v>
      </c>
      <c r="G105" s="10">
        <v>4857</v>
      </c>
      <c r="H105" s="14">
        <v>0.531852164485529</v>
      </c>
      <c r="I105" s="19">
        <v>2583.20596290621</v>
      </c>
      <c r="J105" s="19">
        <v>2273.79403709379</v>
      </c>
      <c r="K105" s="20">
        <f t="shared" si="10"/>
        <v>340453629881.224</v>
      </c>
      <c r="L105" s="21">
        <f t="shared" si="11"/>
        <v>122534760658.984</v>
      </c>
      <c r="M105" s="21">
        <f t="shared" si="12"/>
        <v>462988390540.209</v>
      </c>
      <c r="N105" s="18">
        <f t="shared" si="13"/>
        <v>0.735339453077836</v>
      </c>
      <c r="O105" s="18">
        <f t="shared" si="14"/>
        <v>0.531852164485529</v>
      </c>
      <c r="P105" s="18">
        <f t="shared" si="15"/>
        <v>0.323966669100675</v>
      </c>
      <c r="Q105" s="18">
        <f t="shared" si="16"/>
        <v>0.264660546922164</v>
      </c>
      <c r="R105" s="18">
        <f t="shared" si="17"/>
        <v>0.468147835514471</v>
      </c>
      <c r="S105" s="22">
        <f t="shared" si="18"/>
        <v>-0.570336084035657</v>
      </c>
      <c r="T105" s="22">
        <f t="shared" si="19"/>
        <v>0.0872800133416161</v>
      </c>
    </row>
    <row r="106" spans="1:20">
      <c r="A106" s="10">
        <v>12</v>
      </c>
      <c r="B106" s="10">
        <v>2003</v>
      </c>
      <c r="C106" s="10" t="s">
        <v>31</v>
      </c>
      <c r="D106" s="13">
        <v>3632.82759930693</v>
      </c>
      <c r="E106" s="10">
        <v>2127.5</v>
      </c>
      <c r="F106" s="10">
        <v>6778</v>
      </c>
      <c r="G106" s="10">
        <v>6163</v>
      </c>
      <c r="H106" s="14">
        <v>0.323691559898276</v>
      </c>
      <c r="I106" s="19">
        <v>1994.91108365308</v>
      </c>
      <c r="J106" s="19">
        <v>4168.08891634692</v>
      </c>
      <c r="K106" s="20">
        <f t="shared" si="10"/>
        <v>135215073250.005</v>
      </c>
      <c r="L106" s="21">
        <f t="shared" si="11"/>
        <v>88676091695.2808</v>
      </c>
      <c r="M106" s="21">
        <f t="shared" si="12"/>
        <v>223891164945.286</v>
      </c>
      <c r="N106" s="18">
        <f t="shared" si="13"/>
        <v>0.603932152852252</v>
      </c>
      <c r="O106" s="18">
        <f t="shared" si="14"/>
        <v>0.323691559898276</v>
      </c>
      <c r="P106" s="18">
        <f t="shared" si="15"/>
        <v>0.623670775157398</v>
      </c>
      <c r="Q106" s="18">
        <f t="shared" si="16"/>
        <v>0.396067847147748</v>
      </c>
      <c r="R106" s="18">
        <f t="shared" si="17"/>
        <v>0.676308440101724</v>
      </c>
      <c r="S106" s="22">
        <f t="shared" si="18"/>
        <v>-0.535063716562069</v>
      </c>
      <c r="T106" s="22">
        <f t="shared" si="19"/>
        <v>0.164733299606229</v>
      </c>
    </row>
    <row r="107" spans="1:20">
      <c r="A107" s="10">
        <v>13</v>
      </c>
      <c r="B107" s="10">
        <v>2003</v>
      </c>
      <c r="C107" s="10" t="s">
        <v>32</v>
      </c>
      <c r="D107" s="13">
        <v>6636.91413708858</v>
      </c>
      <c r="E107" s="10">
        <v>3733.9</v>
      </c>
      <c r="F107" s="10">
        <v>9999.5</v>
      </c>
      <c r="G107" s="10">
        <v>3502</v>
      </c>
      <c r="H107" s="14">
        <v>0.463325800735537</v>
      </c>
      <c r="I107" s="19">
        <v>1622.56695417585</v>
      </c>
      <c r="J107" s="19">
        <v>1879.43304582415</v>
      </c>
      <c r="K107" s="20">
        <f t="shared" si="10"/>
        <v>162248582582.814</v>
      </c>
      <c r="L107" s="21">
        <f t="shared" si="11"/>
        <v>70176150498.028</v>
      </c>
      <c r="M107" s="21">
        <f t="shared" si="12"/>
        <v>232424733080.842</v>
      </c>
      <c r="N107" s="18">
        <f t="shared" si="13"/>
        <v>0.698069351020318</v>
      </c>
      <c r="O107" s="18">
        <f t="shared" si="14"/>
        <v>0.463325800735537</v>
      </c>
      <c r="P107" s="18">
        <f t="shared" si="15"/>
        <v>0.409887974670292</v>
      </c>
      <c r="Q107" s="18">
        <f t="shared" si="16"/>
        <v>0.301930648979682</v>
      </c>
      <c r="R107" s="18">
        <f t="shared" si="17"/>
        <v>0.536674199264463</v>
      </c>
      <c r="S107" s="22">
        <f t="shared" si="18"/>
        <v>-0.575193853244774</v>
      </c>
      <c r="T107" s="22">
        <f t="shared" si="19"/>
        <v>0.112461579069805</v>
      </c>
    </row>
    <row r="108" spans="1:20">
      <c r="A108" s="10">
        <v>14</v>
      </c>
      <c r="B108" s="10">
        <v>2003</v>
      </c>
      <c r="C108" s="10" t="s">
        <v>33</v>
      </c>
      <c r="D108" s="13">
        <v>3929.98316635384</v>
      </c>
      <c r="E108" s="10">
        <v>2457.5</v>
      </c>
      <c r="F108" s="10">
        <v>6901.4</v>
      </c>
      <c r="G108" s="10">
        <v>4254</v>
      </c>
      <c r="H108" s="14">
        <v>0.331349302719198</v>
      </c>
      <c r="I108" s="19">
        <v>1409.55993376747</v>
      </c>
      <c r="J108" s="19">
        <v>2844.44006623253</v>
      </c>
      <c r="K108" s="20">
        <f t="shared" si="10"/>
        <v>97279369269.0281</v>
      </c>
      <c r="L108" s="21">
        <f t="shared" si="11"/>
        <v>69902114627.6644</v>
      </c>
      <c r="M108" s="21">
        <f t="shared" si="12"/>
        <v>167181483896.693</v>
      </c>
      <c r="N108" s="18">
        <f t="shared" si="13"/>
        <v>0.581878848073514</v>
      </c>
      <c r="O108" s="18">
        <f t="shared" si="14"/>
        <v>0.331349302719198</v>
      </c>
      <c r="P108" s="18">
        <f t="shared" si="15"/>
        <v>0.563089147071338</v>
      </c>
      <c r="Q108" s="18">
        <f t="shared" si="16"/>
        <v>0.418121151926486</v>
      </c>
      <c r="R108" s="18">
        <f t="shared" si="17"/>
        <v>0.668650697280802</v>
      </c>
      <c r="S108" s="22">
        <f t="shared" si="18"/>
        <v>-0.469490569462289</v>
      </c>
      <c r="T108" s="22">
        <f t="shared" si="19"/>
        <v>0.131345726538373</v>
      </c>
    </row>
    <row r="109" spans="1:20">
      <c r="A109" s="10">
        <v>15</v>
      </c>
      <c r="B109" s="10">
        <v>2003</v>
      </c>
      <c r="C109" s="10" t="s">
        <v>34</v>
      </c>
      <c r="D109" s="13">
        <v>5368.19073624997</v>
      </c>
      <c r="E109" s="10">
        <v>3150.5</v>
      </c>
      <c r="F109" s="10">
        <v>8399.9</v>
      </c>
      <c r="G109" s="10">
        <v>9125</v>
      </c>
      <c r="H109" s="14">
        <v>0.422465564874075</v>
      </c>
      <c r="I109" s="19">
        <v>3854.99827947594</v>
      </c>
      <c r="J109" s="19">
        <v>5270.00172052406</v>
      </c>
      <c r="K109" s="20">
        <f t="shared" si="10"/>
        <v>323816000477.699</v>
      </c>
      <c r="L109" s="21">
        <f t="shared" si="11"/>
        <v>166031404205.111</v>
      </c>
      <c r="M109" s="21">
        <f t="shared" si="12"/>
        <v>489847404682.81</v>
      </c>
      <c r="N109" s="18">
        <f t="shared" si="13"/>
        <v>0.6610548456154</v>
      </c>
      <c r="O109" s="18">
        <f t="shared" si="14"/>
        <v>0.422465564874075</v>
      </c>
      <c r="P109" s="18">
        <f t="shared" si="15"/>
        <v>0.447728869890075</v>
      </c>
      <c r="Q109" s="18">
        <f t="shared" si="16"/>
        <v>0.3389451543846</v>
      </c>
      <c r="R109" s="18">
        <f t="shared" si="17"/>
        <v>0.577534435125925</v>
      </c>
      <c r="S109" s="22">
        <f t="shared" si="18"/>
        <v>-0.532929760726453</v>
      </c>
      <c r="T109" s="22">
        <f t="shared" si="19"/>
        <v>0.115339378937165</v>
      </c>
    </row>
    <row r="110" spans="1:20">
      <c r="A110" s="10">
        <v>16</v>
      </c>
      <c r="B110" s="10">
        <v>2003</v>
      </c>
      <c r="C110" s="10" t="s">
        <v>35</v>
      </c>
      <c r="D110" s="13">
        <v>3528.27475513643</v>
      </c>
      <c r="E110" s="10">
        <v>2235.7</v>
      </c>
      <c r="F110" s="10">
        <v>6926.1</v>
      </c>
      <c r="G110" s="10">
        <v>9667</v>
      </c>
      <c r="H110" s="14">
        <v>0.275578789684554</v>
      </c>
      <c r="I110" s="19">
        <v>2664.02015988059</v>
      </c>
      <c r="J110" s="19">
        <v>7002.97984011941</v>
      </c>
      <c r="K110" s="20">
        <f t="shared" si="10"/>
        <v>184512700293.489</v>
      </c>
      <c r="L110" s="21">
        <f t="shared" si="11"/>
        <v>156565620285.55</v>
      </c>
      <c r="M110" s="21">
        <f t="shared" si="12"/>
        <v>341078320579.039</v>
      </c>
      <c r="N110" s="18">
        <f t="shared" si="13"/>
        <v>0.540968713520834</v>
      </c>
      <c r="O110" s="18">
        <f t="shared" si="14"/>
        <v>0.275578789684554</v>
      </c>
      <c r="P110" s="18">
        <f t="shared" si="15"/>
        <v>0.674487870672043</v>
      </c>
      <c r="Q110" s="18">
        <f t="shared" si="16"/>
        <v>0.459031286479166</v>
      </c>
      <c r="R110" s="18">
        <f t="shared" si="17"/>
        <v>0.724421210315446</v>
      </c>
      <c r="S110" s="22">
        <f t="shared" si="18"/>
        <v>-0.456254635418132</v>
      </c>
      <c r="T110" s="22">
        <f t="shared" si="19"/>
        <v>0.155441683424793</v>
      </c>
    </row>
    <row r="111" spans="1:20">
      <c r="A111" s="10">
        <v>17</v>
      </c>
      <c r="B111" s="10">
        <v>2003</v>
      </c>
      <c r="C111" s="10" t="s">
        <v>36</v>
      </c>
      <c r="D111" s="13">
        <v>4569.02944937685</v>
      </c>
      <c r="E111" s="10">
        <v>2566.8</v>
      </c>
      <c r="F111" s="10">
        <v>7322</v>
      </c>
      <c r="G111" s="10">
        <v>5685</v>
      </c>
      <c r="H111" s="14">
        <v>0.421061038311079</v>
      </c>
      <c r="I111" s="19">
        <v>2393.73200279849</v>
      </c>
      <c r="J111" s="19">
        <v>3291.26799720151</v>
      </c>
      <c r="K111" s="20">
        <f t="shared" si="10"/>
        <v>175269057244.905</v>
      </c>
      <c r="L111" s="21">
        <f t="shared" si="11"/>
        <v>84480266952.1685</v>
      </c>
      <c r="M111" s="21">
        <f t="shared" si="12"/>
        <v>259749324197.074</v>
      </c>
      <c r="N111" s="18">
        <f t="shared" si="13"/>
        <v>0.674762322430249</v>
      </c>
      <c r="O111" s="18">
        <f t="shared" si="14"/>
        <v>0.421061038311079</v>
      </c>
      <c r="P111" s="18">
        <f t="shared" si="15"/>
        <v>0.471582706662338</v>
      </c>
      <c r="Q111" s="18">
        <f t="shared" si="16"/>
        <v>0.325237677569751</v>
      </c>
      <c r="R111" s="18">
        <f t="shared" si="17"/>
        <v>0.578938961688921</v>
      </c>
      <c r="S111" s="22">
        <f t="shared" si="18"/>
        <v>-0.576640821141483</v>
      </c>
      <c r="T111" s="22">
        <f t="shared" si="19"/>
        <v>0.130660920905453</v>
      </c>
    </row>
    <row r="112" spans="1:20">
      <c r="A112" s="10">
        <v>18</v>
      </c>
      <c r="B112" s="10">
        <v>2003</v>
      </c>
      <c r="C112" s="10" t="s">
        <v>37</v>
      </c>
      <c r="D112" s="13">
        <v>4285.22567195436</v>
      </c>
      <c r="E112" s="10">
        <v>2532.9</v>
      </c>
      <c r="F112" s="10">
        <v>7674.2</v>
      </c>
      <c r="G112" s="10">
        <v>6663</v>
      </c>
      <c r="H112" s="14">
        <v>0.340833188484306</v>
      </c>
      <c r="I112" s="19">
        <v>2270.97153487093</v>
      </c>
      <c r="J112" s="19">
        <v>4392.02846512907</v>
      </c>
      <c r="K112" s="20">
        <f t="shared" si="10"/>
        <v>174278897529.065</v>
      </c>
      <c r="L112" s="21">
        <f t="shared" si="11"/>
        <v>111245688993.254</v>
      </c>
      <c r="M112" s="21">
        <f t="shared" si="12"/>
        <v>285524586522.319</v>
      </c>
      <c r="N112" s="18">
        <f t="shared" si="13"/>
        <v>0.610381402357593</v>
      </c>
      <c r="O112" s="18">
        <f t="shared" si="14"/>
        <v>0.340833188484306</v>
      </c>
      <c r="P112" s="18">
        <f t="shared" si="15"/>
        <v>0.582690837282871</v>
      </c>
      <c r="Q112" s="18">
        <f t="shared" si="16"/>
        <v>0.389618597642407</v>
      </c>
      <c r="R112" s="18">
        <f t="shared" si="17"/>
        <v>0.659166811515694</v>
      </c>
      <c r="S112" s="22">
        <f t="shared" si="18"/>
        <v>-0.52580832486848</v>
      </c>
      <c r="T112" s="22">
        <f t="shared" si="19"/>
        <v>0.150798948237678</v>
      </c>
    </row>
    <row r="113" spans="1:20">
      <c r="A113" s="10">
        <v>19</v>
      </c>
      <c r="B113" s="10">
        <v>2003</v>
      </c>
      <c r="C113" s="10" t="s">
        <v>38</v>
      </c>
      <c r="D113" s="13">
        <v>8931.42905035564</v>
      </c>
      <c r="E113" s="10">
        <v>4054.6</v>
      </c>
      <c r="F113" s="10">
        <v>12380.4</v>
      </c>
      <c r="G113" s="10">
        <v>8963</v>
      </c>
      <c r="H113" s="14">
        <v>0.585749003141517</v>
      </c>
      <c r="I113" s="19">
        <v>5250.06831515742</v>
      </c>
      <c r="J113" s="19">
        <v>3712.93168484258</v>
      </c>
      <c r="K113" s="20">
        <f t="shared" si="10"/>
        <v>649979457689.749</v>
      </c>
      <c r="L113" s="21">
        <f t="shared" si="11"/>
        <v>150544528093.627</v>
      </c>
      <c r="M113" s="21">
        <f t="shared" si="12"/>
        <v>800523985783.376</v>
      </c>
      <c r="N113" s="18">
        <f t="shared" si="13"/>
        <v>0.81194251419424</v>
      </c>
      <c r="O113" s="18">
        <f t="shared" si="14"/>
        <v>0.585749003141517</v>
      </c>
      <c r="P113" s="18">
        <f t="shared" si="15"/>
        <v>0.32653816679156</v>
      </c>
      <c r="Q113" s="18">
        <f t="shared" si="16"/>
        <v>0.18805748580576</v>
      </c>
      <c r="R113" s="18">
        <f t="shared" si="17"/>
        <v>0.414250996858483</v>
      </c>
      <c r="S113" s="22">
        <f t="shared" si="18"/>
        <v>-0.789724371068677</v>
      </c>
      <c r="T113" s="22">
        <f t="shared" si="19"/>
        <v>0.116616640422407</v>
      </c>
    </row>
    <row r="114" spans="1:20">
      <c r="A114" s="10">
        <v>20</v>
      </c>
      <c r="B114" s="10">
        <v>2003</v>
      </c>
      <c r="C114" s="10" t="s">
        <v>39</v>
      </c>
      <c r="D114" s="13">
        <v>3884.32562416651</v>
      </c>
      <c r="E114" s="10">
        <v>2094.5</v>
      </c>
      <c r="F114" s="10">
        <v>7785</v>
      </c>
      <c r="G114" s="10">
        <v>4857</v>
      </c>
      <c r="H114" s="14">
        <v>0.31452870998445</v>
      </c>
      <c r="I114" s="19">
        <v>1527.66594439447</v>
      </c>
      <c r="J114" s="19">
        <v>3329.33405560553</v>
      </c>
      <c r="K114" s="20">
        <f t="shared" si="10"/>
        <v>118928793771.11</v>
      </c>
      <c r="L114" s="21">
        <f t="shared" si="11"/>
        <v>69732901794.6578</v>
      </c>
      <c r="M114" s="21">
        <f t="shared" si="12"/>
        <v>188661695565.767</v>
      </c>
      <c r="N114" s="18">
        <f t="shared" si="13"/>
        <v>0.63038124095334</v>
      </c>
      <c r="O114" s="18">
        <f t="shared" si="14"/>
        <v>0.31452870998445</v>
      </c>
      <c r="P114" s="18">
        <f t="shared" si="15"/>
        <v>0.695249421047011</v>
      </c>
      <c r="Q114" s="18">
        <f t="shared" si="16"/>
        <v>0.36961875904666</v>
      </c>
      <c r="R114" s="18">
        <f t="shared" si="17"/>
        <v>0.68547129001555</v>
      </c>
      <c r="S114" s="22">
        <f t="shared" si="18"/>
        <v>-0.617634522833998</v>
      </c>
      <c r="T114" s="22">
        <f t="shared" si="19"/>
        <v>0.209982886937427</v>
      </c>
    </row>
    <row r="115" spans="1:20">
      <c r="A115" s="10">
        <v>21</v>
      </c>
      <c r="B115" s="10">
        <v>2003</v>
      </c>
      <c r="C115" s="10" t="s">
        <v>40</v>
      </c>
      <c r="D115" s="13">
        <v>4636.37300119339</v>
      </c>
      <c r="E115" s="10">
        <v>2588.1</v>
      </c>
      <c r="F115" s="10">
        <v>7259.3</v>
      </c>
      <c r="G115" s="10">
        <v>811</v>
      </c>
      <c r="H115" s="14">
        <v>0.438489681707783</v>
      </c>
      <c r="I115" s="19">
        <v>355.615131865012</v>
      </c>
      <c r="J115" s="19">
        <v>455.384868134988</v>
      </c>
      <c r="K115" s="20">
        <f t="shared" si="10"/>
        <v>25815169267.4768</v>
      </c>
      <c r="L115" s="21">
        <f t="shared" si="11"/>
        <v>11785815772.2016</v>
      </c>
      <c r="M115" s="21">
        <f t="shared" si="12"/>
        <v>37600985039.6784</v>
      </c>
      <c r="N115" s="18">
        <f t="shared" si="13"/>
        <v>0.686555664438986</v>
      </c>
      <c r="O115" s="18">
        <f t="shared" si="14"/>
        <v>0.438489681707783</v>
      </c>
      <c r="P115" s="18">
        <f t="shared" si="15"/>
        <v>0.44835102566618</v>
      </c>
      <c r="Q115" s="18">
        <f t="shared" si="16"/>
        <v>0.313444335561014</v>
      </c>
      <c r="R115" s="18">
        <f t="shared" si="17"/>
        <v>0.561510318292217</v>
      </c>
      <c r="S115" s="22">
        <f t="shared" si="18"/>
        <v>-0.583008364020651</v>
      </c>
      <c r="T115" s="22">
        <f t="shared" si="19"/>
        <v>0.125077267041179</v>
      </c>
    </row>
    <row r="116" spans="1:20">
      <c r="A116" s="10">
        <v>22</v>
      </c>
      <c r="B116" s="10">
        <v>2003</v>
      </c>
      <c r="C116" s="10" t="s">
        <v>41</v>
      </c>
      <c r="D116" s="13">
        <v>4585.80859710867</v>
      </c>
      <c r="E116" s="10">
        <v>2214.6</v>
      </c>
      <c r="F116" s="10">
        <v>8093.7</v>
      </c>
      <c r="G116" s="10">
        <v>2803.19</v>
      </c>
      <c r="H116" s="14">
        <v>0.403328502170174</v>
      </c>
      <c r="I116" s="19">
        <v>1130.60642399841</v>
      </c>
      <c r="J116" s="19">
        <v>1672.58357600159</v>
      </c>
      <c r="K116" s="20">
        <f t="shared" si="10"/>
        <v>91507892139.1593</v>
      </c>
      <c r="L116" s="21">
        <f t="shared" si="11"/>
        <v>37041035874.1312</v>
      </c>
      <c r="M116" s="21">
        <f t="shared" si="12"/>
        <v>128548928013.29</v>
      </c>
      <c r="N116" s="18">
        <f t="shared" si="13"/>
        <v>0.711852627271216</v>
      </c>
      <c r="O116" s="18">
        <f t="shared" si="14"/>
        <v>0.403328502170174</v>
      </c>
      <c r="P116" s="18">
        <f t="shared" si="15"/>
        <v>0.568119534057695</v>
      </c>
      <c r="Q116" s="18">
        <f t="shared" si="16"/>
        <v>0.288147372728784</v>
      </c>
      <c r="R116" s="18">
        <f t="shared" si="17"/>
        <v>0.596671497829826</v>
      </c>
      <c r="S116" s="22">
        <f t="shared" si="18"/>
        <v>-0.727894646934987</v>
      </c>
      <c r="T116" s="22">
        <f t="shared" si="19"/>
        <v>0.194676452785407</v>
      </c>
    </row>
    <row r="117" spans="1:20">
      <c r="A117" s="10">
        <v>23</v>
      </c>
      <c r="B117" s="10">
        <v>2003</v>
      </c>
      <c r="C117" s="10" t="s">
        <v>42</v>
      </c>
      <c r="D117" s="13">
        <v>3691.98216401208</v>
      </c>
      <c r="E117" s="10">
        <v>2229.9</v>
      </c>
      <c r="F117" s="10">
        <v>7041.9</v>
      </c>
      <c r="G117" s="10">
        <v>8176</v>
      </c>
      <c r="H117" s="14">
        <v>0.303840848714065</v>
      </c>
      <c r="I117" s="19">
        <v>2484.2027790862</v>
      </c>
      <c r="J117" s="19">
        <v>5691.7972209138</v>
      </c>
      <c r="K117" s="20">
        <f t="shared" si="10"/>
        <v>174935075500.471</v>
      </c>
      <c r="L117" s="21">
        <f t="shared" si="11"/>
        <v>126921386229.157</v>
      </c>
      <c r="M117" s="21">
        <f t="shared" si="12"/>
        <v>301856461729.628</v>
      </c>
      <c r="N117" s="18">
        <f t="shared" si="13"/>
        <v>0.579530663342764</v>
      </c>
      <c r="O117" s="18">
        <f t="shared" si="14"/>
        <v>0.303840848714065</v>
      </c>
      <c r="P117" s="18">
        <f t="shared" si="15"/>
        <v>0.645714534474521</v>
      </c>
      <c r="Q117" s="18">
        <f t="shared" si="16"/>
        <v>0.420469336657236</v>
      </c>
      <c r="R117" s="18">
        <f t="shared" si="17"/>
        <v>0.696159151285935</v>
      </c>
      <c r="S117" s="22">
        <f t="shared" si="18"/>
        <v>-0.504206744229073</v>
      </c>
      <c r="T117" s="22">
        <f t="shared" si="19"/>
        <v>0.16220789720998</v>
      </c>
    </row>
    <row r="118" spans="1:20">
      <c r="A118" s="10">
        <v>24</v>
      </c>
      <c r="B118" s="10">
        <v>2003</v>
      </c>
      <c r="C118" s="10" t="s">
        <v>43</v>
      </c>
      <c r="D118" s="13">
        <v>2848.78866308544</v>
      </c>
      <c r="E118" s="10">
        <v>1564.7</v>
      </c>
      <c r="F118" s="10">
        <v>6569.2</v>
      </c>
      <c r="G118" s="10">
        <v>3870</v>
      </c>
      <c r="H118" s="14">
        <v>0.256586804493043</v>
      </c>
      <c r="I118" s="19">
        <v>992.990933388077</v>
      </c>
      <c r="J118" s="19">
        <v>2877.00906661192</v>
      </c>
      <c r="K118" s="20">
        <f t="shared" si="10"/>
        <v>65231560396.1296</v>
      </c>
      <c r="L118" s="21">
        <f t="shared" si="11"/>
        <v>45016560865.2768</v>
      </c>
      <c r="M118" s="21">
        <f t="shared" si="12"/>
        <v>110248121261.406</v>
      </c>
      <c r="N118" s="18">
        <f t="shared" si="13"/>
        <v>0.591679564692634</v>
      </c>
      <c r="O118" s="18">
        <f t="shared" si="14"/>
        <v>0.256586804493043</v>
      </c>
      <c r="P118" s="18">
        <f t="shared" si="15"/>
        <v>0.835498186048112</v>
      </c>
      <c r="Q118" s="18">
        <f t="shared" si="16"/>
        <v>0.408320435307366</v>
      </c>
      <c r="R118" s="18">
        <f t="shared" si="17"/>
        <v>0.743413195506957</v>
      </c>
      <c r="S118" s="22">
        <f t="shared" si="18"/>
        <v>-0.599199761107282</v>
      </c>
      <c r="T118" s="22">
        <f t="shared" si="19"/>
        <v>0.249681695731036</v>
      </c>
    </row>
    <row r="119" spans="1:20">
      <c r="A119" s="10">
        <v>25</v>
      </c>
      <c r="B119" s="10">
        <v>2003</v>
      </c>
      <c r="C119" s="10" t="s">
        <v>44</v>
      </c>
      <c r="D119" s="13">
        <v>3301.86732190285</v>
      </c>
      <c r="E119" s="10">
        <v>1697.1</v>
      </c>
      <c r="F119" s="10">
        <v>7643.6</v>
      </c>
      <c r="G119" s="10">
        <v>4376</v>
      </c>
      <c r="H119" s="14">
        <v>0.269867539208416</v>
      </c>
      <c r="I119" s="19">
        <v>1180.94035157603</v>
      </c>
      <c r="J119" s="19">
        <v>3195.05964842397</v>
      </c>
      <c r="K119" s="20">
        <f t="shared" si="10"/>
        <v>90266356713.0653</v>
      </c>
      <c r="L119" s="21">
        <f t="shared" si="11"/>
        <v>54223357293.4032</v>
      </c>
      <c r="M119" s="21">
        <f t="shared" si="12"/>
        <v>144489714006.469</v>
      </c>
      <c r="N119" s="18">
        <f t="shared" si="13"/>
        <v>0.624725139320466</v>
      </c>
      <c r="O119" s="18">
        <f t="shared" si="14"/>
        <v>0.269867539208416</v>
      </c>
      <c r="P119" s="18">
        <f t="shared" si="15"/>
        <v>0.839380532826211</v>
      </c>
      <c r="Q119" s="18">
        <f t="shared" si="16"/>
        <v>0.375274860679534</v>
      </c>
      <c r="R119" s="18">
        <f t="shared" si="17"/>
        <v>0.730132460791584</v>
      </c>
      <c r="S119" s="22">
        <f t="shared" si="18"/>
        <v>-0.665567251523785</v>
      </c>
      <c r="T119" s="22">
        <f t="shared" si="19"/>
        <v>0.274611462724293</v>
      </c>
    </row>
    <row r="120" spans="1:20">
      <c r="A120" s="10">
        <v>26</v>
      </c>
      <c r="B120" s="10">
        <v>2003</v>
      </c>
      <c r="C120" s="10" t="s">
        <v>45</v>
      </c>
      <c r="D120" s="13">
        <v>3018.06672</v>
      </c>
      <c r="E120" s="10">
        <v>1562.3</v>
      </c>
      <c r="F120" s="10">
        <v>8765.5</v>
      </c>
      <c r="G120" s="10">
        <v>270</v>
      </c>
      <c r="H120" s="14">
        <v>0.2021</v>
      </c>
      <c r="I120" s="19">
        <v>54.567</v>
      </c>
      <c r="J120" s="19">
        <v>215.433</v>
      </c>
      <c r="K120" s="20">
        <f t="shared" si="10"/>
        <v>4783070385</v>
      </c>
      <c r="L120" s="21">
        <f t="shared" si="11"/>
        <v>3365709759</v>
      </c>
      <c r="M120" s="21">
        <f t="shared" si="12"/>
        <v>8148780144</v>
      </c>
      <c r="N120" s="18">
        <f t="shared" si="13"/>
        <v>0.586967656566585</v>
      </c>
      <c r="O120" s="18">
        <f t="shared" si="14"/>
        <v>0.2021</v>
      </c>
      <c r="P120" s="18">
        <f t="shared" si="15"/>
        <v>1.06620709435463</v>
      </c>
      <c r="Q120" s="18">
        <f t="shared" si="16"/>
        <v>0.413032343433415</v>
      </c>
      <c r="R120" s="18">
        <f t="shared" si="17"/>
        <v>0.7979</v>
      </c>
      <c r="S120" s="22">
        <f t="shared" si="18"/>
        <v>-0.658457373021438</v>
      </c>
      <c r="T120" s="22">
        <f t="shared" si="19"/>
        <v>0.353864887757953</v>
      </c>
    </row>
    <row r="121" spans="1:20">
      <c r="A121" s="10">
        <v>27</v>
      </c>
      <c r="B121" s="10">
        <v>2003</v>
      </c>
      <c r="C121" s="10" t="s">
        <v>46</v>
      </c>
      <c r="D121" s="13">
        <v>3484.82326928086</v>
      </c>
      <c r="E121" s="10">
        <v>1675.7</v>
      </c>
      <c r="F121" s="10">
        <v>6806.4</v>
      </c>
      <c r="G121" s="10">
        <v>3672</v>
      </c>
      <c r="H121" s="14">
        <v>0.352607493963954</v>
      </c>
      <c r="I121" s="19">
        <v>1294.77471783564</v>
      </c>
      <c r="J121" s="19">
        <v>2377.22528216436</v>
      </c>
      <c r="K121" s="20">
        <f t="shared" si="10"/>
        <v>88127546394.7649</v>
      </c>
      <c r="L121" s="21">
        <f t="shared" si="11"/>
        <v>39835164053.2282</v>
      </c>
      <c r="M121" s="21">
        <f t="shared" si="12"/>
        <v>127962710447.993</v>
      </c>
      <c r="N121" s="18">
        <f t="shared" si="13"/>
        <v>0.688697090630804</v>
      </c>
      <c r="O121" s="18">
        <f t="shared" si="14"/>
        <v>0.352607493963954</v>
      </c>
      <c r="P121" s="18">
        <f t="shared" si="15"/>
        <v>0.669446014924769</v>
      </c>
      <c r="Q121" s="18">
        <f t="shared" si="16"/>
        <v>0.311302909369196</v>
      </c>
      <c r="R121" s="18">
        <f t="shared" si="17"/>
        <v>0.647392506036046</v>
      </c>
      <c r="S121" s="22">
        <f t="shared" si="18"/>
        <v>-0.73218634267447</v>
      </c>
      <c r="T121" s="22">
        <f t="shared" si="19"/>
        <v>0.233113784138121</v>
      </c>
    </row>
    <row r="122" spans="1:20">
      <c r="A122" s="10">
        <v>28</v>
      </c>
      <c r="B122" s="10">
        <v>2003</v>
      </c>
      <c r="C122" s="10" t="s">
        <v>47</v>
      </c>
      <c r="D122" s="13">
        <v>3046.42329872003</v>
      </c>
      <c r="E122" s="10">
        <v>1673.1</v>
      </c>
      <c r="F122" s="10">
        <v>6657.2</v>
      </c>
      <c r="G122" s="10">
        <v>2537</v>
      </c>
      <c r="H122" s="14">
        <v>0.275540879741584</v>
      </c>
      <c r="I122" s="19">
        <v>699.0472119044</v>
      </c>
      <c r="J122" s="19">
        <v>1837.9527880956</v>
      </c>
      <c r="K122" s="20">
        <f t="shared" si="10"/>
        <v>46536970990.8997</v>
      </c>
      <c r="L122" s="21">
        <f t="shared" si="11"/>
        <v>30750788097.6275</v>
      </c>
      <c r="M122" s="21">
        <f t="shared" si="12"/>
        <v>77287759088.5272</v>
      </c>
      <c r="N122" s="18">
        <f t="shared" si="13"/>
        <v>0.602126022797416</v>
      </c>
      <c r="O122" s="18">
        <f t="shared" si="14"/>
        <v>0.275540879741584</v>
      </c>
      <c r="P122" s="18">
        <f t="shared" si="15"/>
        <v>0.78173076219308</v>
      </c>
      <c r="Q122" s="18">
        <f t="shared" si="16"/>
        <v>0.397873977202584</v>
      </c>
      <c r="R122" s="18">
        <f t="shared" si="17"/>
        <v>0.724459120258416</v>
      </c>
      <c r="S122" s="22">
        <f t="shared" si="18"/>
        <v>-0.599290020455874</v>
      </c>
      <c r="T122" s="22">
        <f t="shared" si="19"/>
        <v>0.232258530801115</v>
      </c>
    </row>
    <row r="123" spans="1:20">
      <c r="A123" s="10">
        <v>29</v>
      </c>
      <c r="B123" s="10">
        <v>2003</v>
      </c>
      <c r="C123" s="10" t="s">
        <v>48</v>
      </c>
      <c r="D123" s="13">
        <v>3650.26297872577</v>
      </c>
      <c r="E123" s="10">
        <v>1794.1</v>
      </c>
      <c r="F123" s="10">
        <v>6745.3</v>
      </c>
      <c r="G123" s="10">
        <v>534</v>
      </c>
      <c r="H123" s="14">
        <v>0.374891537147715</v>
      </c>
      <c r="I123" s="19">
        <v>200.19208083688</v>
      </c>
      <c r="J123" s="19">
        <v>333.80791916312</v>
      </c>
      <c r="K123" s="20">
        <f t="shared" si="10"/>
        <v>13503556428.6901</v>
      </c>
      <c r="L123" s="21">
        <f t="shared" si="11"/>
        <v>5988847877.70554</v>
      </c>
      <c r="M123" s="21">
        <f t="shared" si="12"/>
        <v>19492404306.3956</v>
      </c>
      <c r="N123" s="18">
        <f t="shared" si="13"/>
        <v>0.692759919014169</v>
      </c>
      <c r="O123" s="18">
        <f t="shared" si="14"/>
        <v>0.374891537147715</v>
      </c>
      <c r="P123" s="18">
        <f t="shared" si="15"/>
        <v>0.614046752096328</v>
      </c>
      <c r="Q123" s="18">
        <f t="shared" si="16"/>
        <v>0.307240080985831</v>
      </c>
      <c r="R123" s="18">
        <f t="shared" si="17"/>
        <v>0.625108462852285</v>
      </c>
      <c r="S123" s="22">
        <f t="shared" si="18"/>
        <v>-0.71029571052176</v>
      </c>
      <c r="T123" s="22">
        <f t="shared" si="19"/>
        <v>0.207155666628572</v>
      </c>
    </row>
    <row r="124" spans="1:20">
      <c r="A124" s="10">
        <v>30</v>
      </c>
      <c r="B124" s="10">
        <v>2003</v>
      </c>
      <c r="C124" s="10" t="s">
        <v>49</v>
      </c>
      <c r="D124" s="13">
        <v>3760.04461969298</v>
      </c>
      <c r="E124" s="10">
        <v>2043.3</v>
      </c>
      <c r="F124" s="10">
        <v>6530.5</v>
      </c>
      <c r="G124" s="10">
        <v>580</v>
      </c>
      <c r="H124" s="14">
        <v>0.38258705199077</v>
      </c>
      <c r="I124" s="19">
        <v>221.900490154646</v>
      </c>
      <c r="J124" s="19">
        <v>358.099509845354</v>
      </c>
      <c r="K124" s="20">
        <f t="shared" si="10"/>
        <v>14491211509.5492</v>
      </c>
      <c r="L124" s="21">
        <f t="shared" si="11"/>
        <v>7317047284.67011</v>
      </c>
      <c r="M124" s="21">
        <f t="shared" si="12"/>
        <v>21808258794.2193</v>
      </c>
      <c r="N124" s="18">
        <f t="shared" si="13"/>
        <v>0.664482737768609</v>
      </c>
      <c r="O124" s="18">
        <f t="shared" si="14"/>
        <v>0.38258705199077</v>
      </c>
      <c r="P124" s="18">
        <f t="shared" si="15"/>
        <v>0.552052685764425</v>
      </c>
      <c r="Q124" s="18">
        <f t="shared" si="16"/>
        <v>0.335517262231391</v>
      </c>
      <c r="R124" s="18">
        <f t="shared" si="17"/>
        <v>0.617412948009231</v>
      </c>
      <c r="S124" s="22">
        <f t="shared" si="18"/>
        <v>-0.609864676337769</v>
      </c>
      <c r="T124" s="22">
        <f t="shared" si="19"/>
        <v>0.162209353492777</v>
      </c>
    </row>
    <row r="125" spans="1:20">
      <c r="A125" s="10">
        <v>31</v>
      </c>
      <c r="B125" s="10">
        <v>2003</v>
      </c>
      <c r="C125" s="10" t="s">
        <v>50</v>
      </c>
      <c r="D125" s="13">
        <v>3921.39517096806</v>
      </c>
      <c r="E125" s="10">
        <v>2106.2</v>
      </c>
      <c r="F125" s="10">
        <v>7173.5</v>
      </c>
      <c r="G125" s="10">
        <v>1934</v>
      </c>
      <c r="H125" s="14">
        <v>0.358217427617875</v>
      </c>
      <c r="I125" s="19">
        <v>692.79250501297</v>
      </c>
      <c r="J125" s="19">
        <v>1241.20749498703</v>
      </c>
      <c r="K125" s="20">
        <f t="shared" si="10"/>
        <v>49697470347.1054</v>
      </c>
      <c r="L125" s="21">
        <f t="shared" si="11"/>
        <v>26142312259.4168</v>
      </c>
      <c r="M125" s="21">
        <f t="shared" si="12"/>
        <v>75839782606.5222</v>
      </c>
      <c r="N125" s="18">
        <f t="shared" si="13"/>
        <v>0.655295527479946</v>
      </c>
      <c r="O125" s="18">
        <f t="shared" si="14"/>
        <v>0.358217427617875</v>
      </c>
      <c r="P125" s="18">
        <f t="shared" si="15"/>
        <v>0.60394617911398</v>
      </c>
      <c r="Q125" s="18">
        <f t="shared" si="16"/>
        <v>0.344704472520054</v>
      </c>
      <c r="R125" s="18">
        <f t="shared" si="17"/>
        <v>0.641782572382125</v>
      </c>
      <c r="S125" s="22">
        <f t="shared" si="18"/>
        <v>-0.621562125477968</v>
      </c>
      <c r="T125" s="22">
        <f t="shared" si="19"/>
        <v>0.181507985410666</v>
      </c>
    </row>
    <row r="126" spans="1:20">
      <c r="A126" s="10">
        <v>1</v>
      </c>
      <c r="B126" s="10">
        <v>2004</v>
      </c>
      <c r="C126" s="10" t="s">
        <v>20</v>
      </c>
      <c r="D126" s="13">
        <v>15204.9007453426</v>
      </c>
      <c r="E126" s="10">
        <v>6170.33</v>
      </c>
      <c r="F126" s="10">
        <v>17116.46</v>
      </c>
      <c r="G126" s="10">
        <v>1493</v>
      </c>
      <c r="H126" s="14">
        <v>0.825366658841306</v>
      </c>
      <c r="I126" s="19">
        <v>1232.27242165007</v>
      </c>
      <c r="J126" s="19">
        <v>260.72757834993</v>
      </c>
      <c r="K126" s="20">
        <f t="shared" si="10"/>
        <v>210921416142.766</v>
      </c>
      <c r="L126" s="21">
        <f t="shared" si="11"/>
        <v>16087751985.1992</v>
      </c>
      <c r="M126" s="21">
        <f t="shared" si="12"/>
        <v>227009168127.965</v>
      </c>
      <c r="N126" s="18">
        <f t="shared" si="13"/>
        <v>0.929131708124975</v>
      </c>
      <c r="O126" s="18">
        <f t="shared" si="14"/>
        <v>0.825366658841306</v>
      </c>
      <c r="P126" s="18">
        <f t="shared" si="15"/>
        <v>0.118422780287978</v>
      </c>
      <c r="Q126" s="18">
        <f t="shared" si="16"/>
        <v>0.070868291875025</v>
      </c>
      <c r="R126" s="18">
        <f t="shared" si="17"/>
        <v>0.174633341158694</v>
      </c>
      <c r="S126" s="22">
        <f t="shared" si="18"/>
        <v>-0.901865472253678</v>
      </c>
      <c r="T126" s="22">
        <f t="shared" si="19"/>
        <v>0.0461166946101967</v>
      </c>
    </row>
    <row r="127" spans="1:20">
      <c r="A127" s="10">
        <v>2</v>
      </c>
      <c r="B127" s="10">
        <v>2004</v>
      </c>
      <c r="C127" s="10" t="s">
        <v>21</v>
      </c>
      <c r="D127" s="13">
        <v>10429.1515203848</v>
      </c>
      <c r="E127" s="10">
        <v>5019.53</v>
      </c>
      <c r="F127" s="10">
        <v>12279.73</v>
      </c>
      <c r="G127" s="10">
        <v>1024</v>
      </c>
      <c r="H127" s="14">
        <v>0.745106404835238</v>
      </c>
      <c r="I127" s="19">
        <v>762.988958551284</v>
      </c>
      <c r="J127" s="19">
        <v>261.011041448716</v>
      </c>
      <c r="K127" s="20">
        <f t="shared" si="10"/>
        <v>93692984039.9095</v>
      </c>
      <c r="L127" s="21">
        <f t="shared" si="11"/>
        <v>13101527528.8308</v>
      </c>
      <c r="M127" s="21">
        <f t="shared" si="12"/>
        <v>106794511568.74</v>
      </c>
      <c r="N127" s="18">
        <f t="shared" si="13"/>
        <v>0.877320216775394</v>
      </c>
      <c r="O127" s="18">
        <f t="shared" si="14"/>
        <v>0.745106404835238</v>
      </c>
      <c r="P127" s="18">
        <f t="shared" si="15"/>
        <v>0.163345019718167</v>
      </c>
      <c r="Q127" s="18">
        <f t="shared" si="16"/>
        <v>0.122679783224606</v>
      </c>
      <c r="R127" s="18">
        <f t="shared" si="17"/>
        <v>0.254893595164762</v>
      </c>
      <c r="S127" s="22">
        <f t="shared" si="18"/>
        <v>-0.731268611965939</v>
      </c>
      <c r="T127" s="22">
        <f t="shared" si="19"/>
        <v>0.0535940133133828</v>
      </c>
    </row>
    <row r="128" spans="1:20">
      <c r="A128" s="10">
        <v>3</v>
      </c>
      <c r="B128" s="10">
        <v>2004</v>
      </c>
      <c r="C128" s="10" t="s">
        <v>22</v>
      </c>
      <c r="D128" s="13">
        <v>5006.54060808853</v>
      </c>
      <c r="E128" s="10">
        <v>3171.06</v>
      </c>
      <c r="F128" s="10">
        <v>8381.42</v>
      </c>
      <c r="G128" s="10">
        <v>6809</v>
      </c>
      <c r="H128" s="14">
        <v>0.352275199427396</v>
      </c>
      <c r="I128" s="19">
        <v>2398.64183290114</v>
      </c>
      <c r="J128" s="19">
        <v>4410.35816709886</v>
      </c>
      <c r="K128" s="20">
        <f t="shared" si="10"/>
        <v>201040246311.143</v>
      </c>
      <c r="L128" s="21">
        <f t="shared" si="11"/>
        <v>139855103693.605</v>
      </c>
      <c r="M128" s="21">
        <f t="shared" si="12"/>
        <v>340895350004.748</v>
      </c>
      <c r="N128" s="18">
        <f t="shared" si="13"/>
        <v>0.58974182636502</v>
      </c>
      <c r="O128" s="18">
        <f t="shared" si="14"/>
        <v>0.352275199427396</v>
      </c>
      <c r="P128" s="18">
        <f t="shared" si="15"/>
        <v>0.515272172006629</v>
      </c>
      <c r="Q128" s="18">
        <f t="shared" si="16"/>
        <v>0.41025817363498</v>
      </c>
      <c r="R128" s="18">
        <f t="shared" si="17"/>
        <v>0.647724800572604</v>
      </c>
      <c r="S128" s="22">
        <f t="shared" si="18"/>
        <v>-0.45667926235306</v>
      </c>
      <c r="T128" s="22">
        <f t="shared" si="19"/>
        <v>0.116521151684324</v>
      </c>
    </row>
    <row r="129" spans="1:20">
      <c r="A129" s="10">
        <v>4</v>
      </c>
      <c r="B129" s="10">
        <v>2004</v>
      </c>
      <c r="C129" s="10" t="s">
        <v>23</v>
      </c>
      <c r="D129" s="13">
        <v>4963.93979094464</v>
      </c>
      <c r="E129" s="10">
        <v>2589.6</v>
      </c>
      <c r="F129" s="10">
        <v>8428.81</v>
      </c>
      <c r="G129" s="10">
        <v>3335</v>
      </c>
      <c r="H129" s="14">
        <v>0.406620037803854</v>
      </c>
      <c r="I129" s="19">
        <v>1356.07782607585</v>
      </c>
      <c r="J129" s="19">
        <v>1978.92217392415</v>
      </c>
      <c r="K129" s="20">
        <f t="shared" si="10"/>
        <v>114301223412.064</v>
      </c>
      <c r="L129" s="21">
        <f t="shared" si="11"/>
        <v>51246168615.9397</v>
      </c>
      <c r="M129" s="21">
        <f t="shared" si="12"/>
        <v>165547392028.004</v>
      </c>
      <c r="N129" s="18">
        <f t="shared" si="13"/>
        <v>0.690444120030166</v>
      </c>
      <c r="O129" s="18">
        <f t="shared" si="14"/>
        <v>0.406620037803854</v>
      </c>
      <c r="P129" s="18">
        <f t="shared" si="15"/>
        <v>0.529455861406655</v>
      </c>
      <c r="Q129" s="18">
        <f t="shared" si="16"/>
        <v>0.309555879969834</v>
      </c>
      <c r="R129" s="18">
        <f t="shared" si="17"/>
        <v>0.593379962196146</v>
      </c>
      <c r="S129" s="22">
        <f t="shared" si="18"/>
        <v>-0.650696314498018</v>
      </c>
      <c r="T129" s="22">
        <f t="shared" si="19"/>
        <v>0.16413281609617</v>
      </c>
    </row>
    <row r="130" spans="1:20">
      <c r="A130" s="10">
        <v>5</v>
      </c>
      <c r="B130" s="10">
        <v>2004</v>
      </c>
      <c r="C130" s="10" t="s">
        <v>24</v>
      </c>
      <c r="D130" s="13">
        <v>5330.70330516396</v>
      </c>
      <c r="E130" s="10">
        <v>2606.37</v>
      </c>
      <c r="F130" s="10">
        <v>8488.13</v>
      </c>
      <c r="G130" s="10">
        <v>2393</v>
      </c>
      <c r="H130" s="14">
        <v>0.463183350759631</v>
      </c>
      <c r="I130" s="19">
        <v>1108.3977583678</v>
      </c>
      <c r="J130" s="19">
        <v>1284.6022416322</v>
      </c>
      <c r="K130" s="20">
        <f t="shared" ref="K130:K193" si="20">F130*I130*10000</f>
        <v>94082242647.3444</v>
      </c>
      <c r="L130" s="21">
        <f t="shared" ref="L130:L193" si="21">E130*J130*10000</f>
        <v>33481487445.2293</v>
      </c>
      <c r="M130" s="21">
        <f t="shared" ref="M130:M193" si="22">K130+L130</f>
        <v>127563730092.574</v>
      </c>
      <c r="N130" s="18">
        <f t="shared" ref="N130:N193" si="23">K130/M130</f>
        <v>0.737531291841877</v>
      </c>
      <c r="O130" s="18">
        <f t="shared" ref="O130:O193" si="24">I130/G130</f>
        <v>0.463183350759631</v>
      </c>
      <c r="P130" s="18">
        <f t="shared" ref="P130:P193" si="25">LN(N130/O130)</f>
        <v>0.465185535273075</v>
      </c>
      <c r="Q130" s="18">
        <f t="shared" ref="Q130:Q193" si="26">L130/M130</f>
        <v>0.262468708158123</v>
      </c>
      <c r="R130" s="18">
        <f t="shared" ref="R130:R193" si="27">J130/G130</f>
        <v>0.536816649240369</v>
      </c>
      <c r="S130" s="22">
        <f t="shared" ref="S130:S193" si="28">LN(Q130/R130)</f>
        <v>-0.715524732990702</v>
      </c>
      <c r="T130" s="22">
        <f t="shared" ref="T130:T193" si="29">N130*P130+Q130*S130</f>
        <v>0.155286036452851</v>
      </c>
    </row>
    <row r="131" spans="1:20">
      <c r="A131" s="10">
        <v>6</v>
      </c>
      <c r="B131" s="10">
        <v>2004</v>
      </c>
      <c r="C131" s="10" t="s">
        <v>25</v>
      </c>
      <c r="D131" s="13">
        <v>6430.02941280345</v>
      </c>
      <c r="E131" s="10">
        <v>3307.14</v>
      </c>
      <c r="F131" s="10">
        <v>8706.46</v>
      </c>
      <c r="G131" s="10">
        <v>4217</v>
      </c>
      <c r="H131" s="14">
        <v>0.578385687976161</v>
      </c>
      <c r="I131" s="19">
        <v>2439.05244619547</v>
      </c>
      <c r="J131" s="19">
        <v>1777.94755380453</v>
      </c>
      <c r="K131" s="20">
        <f t="shared" si="20"/>
        <v>212355125607.03</v>
      </c>
      <c r="L131" s="21">
        <f t="shared" si="21"/>
        <v>58799214730.8911</v>
      </c>
      <c r="M131" s="21">
        <f t="shared" si="22"/>
        <v>271154340337.921</v>
      </c>
      <c r="N131" s="18">
        <f t="shared" si="23"/>
        <v>0.783152227408148</v>
      </c>
      <c r="O131" s="18">
        <f t="shared" si="24"/>
        <v>0.578385687976161</v>
      </c>
      <c r="P131" s="18">
        <f t="shared" si="25"/>
        <v>0.303086166310563</v>
      </c>
      <c r="Q131" s="18">
        <f t="shared" si="26"/>
        <v>0.216847772591852</v>
      </c>
      <c r="R131" s="18">
        <f t="shared" si="27"/>
        <v>0.421614312023839</v>
      </c>
      <c r="S131" s="22">
        <f t="shared" si="28"/>
        <v>-0.664895345001862</v>
      </c>
      <c r="T131" s="22">
        <f t="shared" si="29"/>
        <v>0.0931815316723697</v>
      </c>
    </row>
    <row r="132" spans="1:20">
      <c r="A132" s="10">
        <v>7</v>
      </c>
      <c r="B132" s="10">
        <v>2004</v>
      </c>
      <c r="C132" s="10" t="s">
        <v>26</v>
      </c>
      <c r="D132" s="13">
        <v>5716.21100785457</v>
      </c>
      <c r="E132" s="10">
        <v>2999.62</v>
      </c>
      <c r="F132" s="10">
        <v>8226.78</v>
      </c>
      <c r="G132" s="10">
        <v>2709</v>
      </c>
      <c r="H132" s="14">
        <v>0.519706878659648</v>
      </c>
      <c r="I132" s="19">
        <v>1407.88593428899</v>
      </c>
      <c r="J132" s="19">
        <v>1301.11406571101</v>
      </c>
      <c r="K132" s="20">
        <f t="shared" si="20"/>
        <v>115823678464.9</v>
      </c>
      <c r="L132" s="21">
        <f t="shared" si="21"/>
        <v>39028477737.8807</v>
      </c>
      <c r="M132" s="21">
        <f t="shared" si="22"/>
        <v>154852156202.78</v>
      </c>
      <c r="N132" s="18">
        <f t="shared" si="23"/>
        <v>0.747962968712088</v>
      </c>
      <c r="O132" s="18">
        <f t="shared" si="24"/>
        <v>0.519706878659648</v>
      </c>
      <c r="P132" s="18">
        <f t="shared" si="25"/>
        <v>0.364088511925073</v>
      </c>
      <c r="Q132" s="18">
        <f t="shared" si="26"/>
        <v>0.252037031287912</v>
      </c>
      <c r="R132" s="18">
        <f t="shared" si="27"/>
        <v>0.480293121340352</v>
      </c>
      <c r="S132" s="22">
        <f t="shared" si="28"/>
        <v>-0.644820560707684</v>
      </c>
      <c r="T132" s="22">
        <f t="shared" si="29"/>
        <v>0.109806064419273</v>
      </c>
    </row>
    <row r="133" spans="1:20">
      <c r="A133" s="10">
        <v>8</v>
      </c>
      <c r="B133" s="10">
        <v>2004</v>
      </c>
      <c r="C133" s="10" t="s">
        <v>27</v>
      </c>
      <c r="D133" s="13">
        <v>5539.04580318269</v>
      </c>
      <c r="E133" s="10">
        <v>3005.18</v>
      </c>
      <c r="F133" s="10">
        <v>7803.41</v>
      </c>
      <c r="G133" s="10">
        <v>3817</v>
      </c>
      <c r="H133" s="14">
        <v>0.528083439764807</v>
      </c>
      <c r="I133" s="19">
        <v>2015.69448958227</v>
      </c>
      <c r="J133" s="19">
        <v>1801.30551041773</v>
      </c>
      <c r="K133" s="20">
        <f t="shared" si="20"/>
        <v>157292905369.512</v>
      </c>
      <c r="L133" s="21">
        <f t="shared" si="21"/>
        <v>54132472937.9716</v>
      </c>
      <c r="M133" s="21">
        <f t="shared" si="22"/>
        <v>211425378307.483</v>
      </c>
      <c r="N133" s="18">
        <f t="shared" si="23"/>
        <v>0.743964166594774</v>
      </c>
      <c r="O133" s="18">
        <f t="shared" si="24"/>
        <v>0.528083439764807</v>
      </c>
      <c r="P133" s="18">
        <f t="shared" si="25"/>
        <v>0.342738569415694</v>
      </c>
      <c r="Q133" s="18">
        <f t="shared" si="26"/>
        <v>0.256035833405226</v>
      </c>
      <c r="R133" s="18">
        <f t="shared" si="27"/>
        <v>0.471916560235193</v>
      </c>
      <c r="S133" s="22">
        <f t="shared" si="28"/>
        <v>-0.611484781872306</v>
      </c>
      <c r="T133" s="22">
        <f t="shared" si="29"/>
        <v>0.0984231984139437</v>
      </c>
    </row>
    <row r="134" spans="1:20">
      <c r="A134" s="10">
        <v>9</v>
      </c>
      <c r="B134" s="10">
        <v>2004</v>
      </c>
      <c r="C134" s="10" t="s">
        <v>28</v>
      </c>
      <c r="D134" s="13">
        <v>17240.1586795144</v>
      </c>
      <c r="E134" s="10">
        <v>7066.33</v>
      </c>
      <c r="F134" s="10">
        <v>18501.66</v>
      </c>
      <c r="G134" s="10">
        <v>1835</v>
      </c>
      <c r="H134" s="14">
        <v>0.889683872657314</v>
      </c>
      <c r="I134" s="19">
        <v>1632.56990632617</v>
      </c>
      <c r="J134" s="19">
        <v>202.430093673829</v>
      </c>
      <c r="K134" s="20">
        <f t="shared" si="20"/>
        <v>302052533330.787</v>
      </c>
      <c r="L134" s="21">
        <f t="shared" si="21"/>
        <v>14304378438.3019</v>
      </c>
      <c r="M134" s="21">
        <f t="shared" si="22"/>
        <v>316356911769.089</v>
      </c>
      <c r="N134" s="18">
        <f t="shared" si="23"/>
        <v>0.954784049577704</v>
      </c>
      <c r="O134" s="18">
        <f t="shared" si="24"/>
        <v>0.889683872657314</v>
      </c>
      <c r="P134" s="18">
        <f t="shared" si="25"/>
        <v>0.0706189884471836</v>
      </c>
      <c r="Q134" s="18">
        <f t="shared" si="26"/>
        <v>0.0452159504222963</v>
      </c>
      <c r="R134" s="18">
        <f t="shared" si="27"/>
        <v>0.110316127342686</v>
      </c>
      <c r="S134" s="22">
        <f t="shared" si="28"/>
        <v>-0.891900218975824</v>
      </c>
      <c r="T134" s="22">
        <f t="shared" si="29"/>
        <v>0.0270977676838369</v>
      </c>
    </row>
    <row r="135" spans="1:20">
      <c r="A135" s="10">
        <v>10</v>
      </c>
      <c r="B135" s="10">
        <v>2004</v>
      </c>
      <c r="C135" s="10" t="s">
        <v>29</v>
      </c>
      <c r="D135" s="13">
        <v>7913.66065715424</v>
      </c>
      <c r="E135" s="10">
        <v>4753.85</v>
      </c>
      <c r="F135" s="10">
        <v>11236.68</v>
      </c>
      <c r="G135" s="10">
        <v>7523</v>
      </c>
      <c r="H135" s="14">
        <v>0.48741223464972</v>
      </c>
      <c r="I135" s="19">
        <v>3666.80224126984</v>
      </c>
      <c r="J135" s="19">
        <v>3856.19775873016</v>
      </c>
      <c r="K135" s="20">
        <f t="shared" si="20"/>
        <v>412026834084.32</v>
      </c>
      <c r="L135" s="21">
        <f t="shared" si="21"/>
        <v>183317857153.394</v>
      </c>
      <c r="M135" s="21">
        <f t="shared" si="22"/>
        <v>595344691237.714</v>
      </c>
      <c r="N135" s="18">
        <f t="shared" si="23"/>
        <v>0.692081142485241</v>
      </c>
      <c r="O135" s="18">
        <f t="shared" si="24"/>
        <v>0.48741223464972</v>
      </c>
      <c r="P135" s="18">
        <f t="shared" si="25"/>
        <v>0.350592963927612</v>
      </c>
      <c r="Q135" s="18">
        <f t="shared" si="26"/>
        <v>0.307918857514759</v>
      </c>
      <c r="R135" s="18">
        <f t="shared" si="27"/>
        <v>0.51258776535028</v>
      </c>
      <c r="S135" s="22">
        <f t="shared" si="28"/>
        <v>-0.50963564717779</v>
      </c>
      <c r="T135" s="22">
        <f t="shared" si="29"/>
        <v>0.0857123527945285</v>
      </c>
    </row>
    <row r="136" spans="1:20">
      <c r="A136" s="10">
        <v>11</v>
      </c>
      <c r="B136" s="10">
        <v>2004</v>
      </c>
      <c r="C136" s="10" t="s">
        <v>30</v>
      </c>
      <c r="D136" s="13">
        <v>11370.6034149369</v>
      </c>
      <c r="E136" s="10">
        <v>5944.06</v>
      </c>
      <c r="F136" s="10">
        <v>15881.63</v>
      </c>
      <c r="G136" s="10">
        <v>4925</v>
      </c>
      <c r="H136" s="14">
        <v>0.546063415396009</v>
      </c>
      <c r="I136" s="19">
        <v>2689.36232082534</v>
      </c>
      <c r="J136" s="19">
        <v>2235.63767917466</v>
      </c>
      <c r="K136" s="20">
        <f t="shared" si="20"/>
        <v>427114573152.894</v>
      </c>
      <c r="L136" s="21">
        <f t="shared" si="21"/>
        <v>132887645032.749</v>
      </c>
      <c r="M136" s="21">
        <f t="shared" si="22"/>
        <v>560002218185.643</v>
      </c>
      <c r="N136" s="18">
        <f t="shared" si="23"/>
        <v>0.762701573820023</v>
      </c>
      <c r="O136" s="18">
        <f t="shared" si="24"/>
        <v>0.546063415396009</v>
      </c>
      <c r="P136" s="18">
        <f t="shared" si="25"/>
        <v>0.334131718238597</v>
      </c>
      <c r="Q136" s="18">
        <f t="shared" si="26"/>
        <v>0.237298426179977</v>
      </c>
      <c r="R136" s="18">
        <f t="shared" si="27"/>
        <v>0.453936584603991</v>
      </c>
      <c r="S136" s="22">
        <f t="shared" si="28"/>
        <v>-0.64863897557188</v>
      </c>
      <c r="T136" s="22">
        <f t="shared" si="29"/>
        <v>0.100921779301567</v>
      </c>
    </row>
    <row r="137" spans="1:20">
      <c r="A137" s="10">
        <v>12</v>
      </c>
      <c r="B137" s="10">
        <v>2004</v>
      </c>
      <c r="C137" s="10" t="s">
        <v>31</v>
      </c>
      <c r="D137" s="13">
        <v>4362.8043777568</v>
      </c>
      <c r="E137" s="10">
        <v>2499.33</v>
      </c>
      <c r="F137" s="10">
        <v>7993.55</v>
      </c>
      <c r="G137" s="10">
        <v>6228</v>
      </c>
      <c r="H137" s="14">
        <v>0.339169960022861</v>
      </c>
      <c r="I137" s="19">
        <v>2112.35051102238</v>
      </c>
      <c r="J137" s="19">
        <v>4115.64948897762</v>
      </c>
      <c r="K137" s="20">
        <f t="shared" si="20"/>
        <v>168851794273.829</v>
      </c>
      <c r="L137" s="21">
        <f t="shared" si="21"/>
        <v>102863662372.864</v>
      </c>
      <c r="M137" s="21">
        <f t="shared" si="22"/>
        <v>271715456646.694</v>
      </c>
      <c r="N137" s="18">
        <f t="shared" si="23"/>
        <v>0.621428741513899</v>
      </c>
      <c r="O137" s="18">
        <f t="shared" si="24"/>
        <v>0.339169960022861</v>
      </c>
      <c r="P137" s="18">
        <f t="shared" si="25"/>
        <v>0.605519909985296</v>
      </c>
      <c r="Q137" s="18">
        <f t="shared" si="26"/>
        <v>0.378571258486101</v>
      </c>
      <c r="R137" s="18">
        <f t="shared" si="27"/>
        <v>0.660830039977139</v>
      </c>
      <c r="S137" s="22">
        <f t="shared" si="28"/>
        <v>-0.557092360544467</v>
      </c>
      <c r="T137" s="22">
        <f t="shared" si="29"/>
        <v>0.16538831959946</v>
      </c>
    </row>
    <row r="138" spans="1:20">
      <c r="A138" s="10">
        <v>13</v>
      </c>
      <c r="B138" s="10">
        <v>2004</v>
      </c>
      <c r="C138" s="10" t="s">
        <v>32</v>
      </c>
      <c r="D138" s="13">
        <v>7932.18739914805</v>
      </c>
      <c r="E138" s="10">
        <v>4089.38</v>
      </c>
      <c r="F138" s="10">
        <v>12117.93</v>
      </c>
      <c r="G138" s="10">
        <v>3529</v>
      </c>
      <c r="H138" s="14">
        <v>0.478642768513375</v>
      </c>
      <c r="I138" s="19">
        <v>1689.1303300837</v>
      </c>
      <c r="J138" s="19">
        <v>1839.8696699163</v>
      </c>
      <c r="K138" s="20">
        <f t="shared" si="20"/>
        <v>204687631008.312</v>
      </c>
      <c r="L138" s="21">
        <f t="shared" si="21"/>
        <v>75239262307.6232</v>
      </c>
      <c r="M138" s="21">
        <f t="shared" si="22"/>
        <v>279926893315.935</v>
      </c>
      <c r="N138" s="18">
        <f t="shared" si="23"/>
        <v>0.731218171229066</v>
      </c>
      <c r="O138" s="18">
        <f t="shared" si="24"/>
        <v>0.478642768513375</v>
      </c>
      <c r="P138" s="18">
        <f t="shared" si="25"/>
        <v>0.423757337884806</v>
      </c>
      <c r="Q138" s="18">
        <f t="shared" si="26"/>
        <v>0.268781828770934</v>
      </c>
      <c r="R138" s="18">
        <f t="shared" si="27"/>
        <v>0.521357231486625</v>
      </c>
      <c r="S138" s="22">
        <f t="shared" si="28"/>
        <v>-0.66253546676868</v>
      </c>
      <c r="T138" s="22">
        <f t="shared" si="29"/>
        <v>0.131781571269335</v>
      </c>
    </row>
    <row r="139" spans="1:20">
      <c r="A139" s="10">
        <v>14</v>
      </c>
      <c r="B139" s="10">
        <v>2004</v>
      </c>
      <c r="C139" s="10" t="s">
        <v>33</v>
      </c>
      <c r="D139" s="13">
        <v>4570.4370568963</v>
      </c>
      <c r="E139" s="10">
        <v>2786.78</v>
      </c>
      <c r="F139" s="10">
        <v>7876.7</v>
      </c>
      <c r="G139" s="10">
        <v>4284</v>
      </c>
      <c r="H139" s="14">
        <v>0.350429291009741</v>
      </c>
      <c r="I139" s="19">
        <v>1501.23908268573</v>
      </c>
      <c r="J139" s="19">
        <v>2782.76091731427</v>
      </c>
      <c r="K139" s="20">
        <f t="shared" si="20"/>
        <v>118248098825.907</v>
      </c>
      <c r="L139" s="21">
        <f t="shared" si="21"/>
        <v>77549424691.5306</v>
      </c>
      <c r="M139" s="21">
        <f t="shared" si="22"/>
        <v>195797523517.438</v>
      </c>
      <c r="N139" s="18">
        <f t="shared" si="23"/>
        <v>0.603930513019874</v>
      </c>
      <c r="O139" s="18">
        <f t="shared" si="24"/>
        <v>0.350429291009741</v>
      </c>
      <c r="P139" s="18">
        <f t="shared" si="25"/>
        <v>0.544300198014727</v>
      </c>
      <c r="Q139" s="18">
        <f t="shared" si="26"/>
        <v>0.396069486980126</v>
      </c>
      <c r="R139" s="18">
        <f t="shared" si="27"/>
        <v>0.649570708990259</v>
      </c>
      <c r="S139" s="22">
        <f t="shared" si="28"/>
        <v>-0.494722028957653</v>
      </c>
      <c r="T139" s="22">
        <f t="shared" si="29"/>
        <v>0.132775197616829</v>
      </c>
    </row>
    <row r="140" spans="1:20">
      <c r="A140" s="10">
        <v>15</v>
      </c>
      <c r="B140" s="10">
        <v>2004</v>
      </c>
      <c r="C140" s="10" t="s">
        <v>34</v>
      </c>
      <c r="D140" s="13">
        <v>6421.00122954848</v>
      </c>
      <c r="E140" s="10">
        <v>3507.43</v>
      </c>
      <c r="F140" s="10">
        <v>10187.12</v>
      </c>
      <c r="G140" s="10">
        <v>9180</v>
      </c>
      <c r="H140" s="14">
        <v>0.436183599770121</v>
      </c>
      <c r="I140" s="19">
        <v>4004.16544588971</v>
      </c>
      <c r="J140" s="19">
        <v>5175.83455411029</v>
      </c>
      <c r="K140" s="20">
        <f t="shared" si="20"/>
        <v>407909138971.32</v>
      </c>
      <c r="L140" s="21">
        <f t="shared" si="21"/>
        <v>181538773901.231</v>
      </c>
      <c r="M140" s="21">
        <f t="shared" si="22"/>
        <v>589447912872.55</v>
      </c>
      <c r="N140" s="18">
        <f t="shared" si="23"/>
        <v>0.692018972437209</v>
      </c>
      <c r="O140" s="18">
        <f t="shared" si="24"/>
        <v>0.436183599770121</v>
      </c>
      <c r="P140" s="18">
        <f t="shared" si="25"/>
        <v>0.461550116957278</v>
      </c>
      <c r="Q140" s="18">
        <f t="shared" si="26"/>
        <v>0.307981027562791</v>
      </c>
      <c r="R140" s="18">
        <f t="shared" si="27"/>
        <v>0.563816400229879</v>
      </c>
      <c r="S140" s="22">
        <f t="shared" si="28"/>
        <v>-0.604690484739687</v>
      </c>
      <c r="T140" s="22">
        <f t="shared" si="29"/>
        <v>0.133168240817478</v>
      </c>
    </row>
    <row r="141" spans="1:20">
      <c r="A141" s="10">
        <v>16</v>
      </c>
      <c r="B141" s="10">
        <v>2004</v>
      </c>
      <c r="C141" s="10" t="s">
        <v>35</v>
      </c>
      <c r="D141" s="13">
        <v>4158.4104140267</v>
      </c>
      <c r="E141" s="10">
        <v>2553.15</v>
      </c>
      <c r="F141" s="10">
        <v>8073.36</v>
      </c>
      <c r="G141" s="10">
        <v>9717</v>
      </c>
      <c r="H141" s="14">
        <v>0.290796983090625</v>
      </c>
      <c r="I141" s="19">
        <v>2825.6742846916</v>
      </c>
      <c r="J141" s="19">
        <v>6891.3257153084</v>
      </c>
      <c r="K141" s="20">
        <f t="shared" si="20"/>
        <v>228126857430.578</v>
      </c>
      <c r="L141" s="21">
        <f t="shared" si="21"/>
        <v>175945882500.396</v>
      </c>
      <c r="M141" s="21">
        <f t="shared" si="22"/>
        <v>404072739930.974</v>
      </c>
      <c r="N141" s="18">
        <f t="shared" si="23"/>
        <v>0.564568788950097</v>
      </c>
      <c r="O141" s="18">
        <f t="shared" si="24"/>
        <v>0.290796983090625</v>
      </c>
      <c r="P141" s="18">
        <f t="shared" si="25"/>
        <v>0.663436863269746</v>
      </c>
      <c r="Q141" s="18">
        <f t="shared" si="26"/>
        <v>0.435431211049903</v>
      </c>
      <c r="R141" s="18">
        <f t="shared" si="27"/>
        <v>0.709203016909375</v>
      </c>
      <c r="S141" s="22">
        <f t="shared" si="28"/>
        <v>-0.487804998297006</v>
      </c>
      <c r="T141" s="22">
        <f t="shared" si="29"/>
        <v>0.162150225276391</v>
      </c>
    </row>
    <row r="142" spans="1:20">
      <c r="A142" s="10">
        <v>17</v>
      </c>
      <c r="B142" s="10">
        <v>2004</v>
      </c>
      <c r="C142" s="10" t="s">
        <v>36</v>
      </c>
      <c r="D142" s="13">
        <v>5292.20059770448</v>
      </c>
      <c r="E142" s="10">
        <v>2890.01</v>
      </c>
      <c r="F142" s="10">
        <v>8522.06</v>
      </c>
      <c r="G142" s="10">
        <v>5698</v>
      </c>
      <c r="H142" s="14">
        <v>0.426521532604377</v>
      </c>
      <c r="I142" s="19">
        <v>2430.31969277974</v>
      </c>
      <c r="J142" s="19">
        <v>3267.68030722026</v>
      </c>
      <c r="K142" s="20">
        <f t="shared" si="20"/>
        <v>207113302410.505</v>
      </c>
      <c r="L142" s="21">
        <f t="shared" si="21"/>
        <v>94436287646.6962</v>
      </c>
      <c r="M142" s="21">
        <f t="shared" si="22"/>
        <v>301549590057.201</v>
      </c>
      <c r="N142" s="18">
        <f t="shared" si="23"/>
        <v>0.686829991615036</v>
      </c>
      <c r="O142" s="18">
        <f t="shared" si="24"/>
        <v>0.426521532604378</v>
      </c>
      <c r="P142" s="18">
        <f t="shared" si="25"/>
        <v>0.476423944279583</v>
      </c>
      <c r="Q142" s="18">
        <f t="shared" si="26"/>
        <v>0.313170008384964</v>
      </c>
      <c r="R142" s="18">
        <f t="shared" si="27"/>
        <v>0.573478467395622</v>
      </c>
      <c r="S142" s="22">
        <f t="shared" si="28"/>
        <v>-0.604974189048184</v>
      </c>
      <c r="T142" s="22">
        <f t="shared" si="29"/>
        <v>0.137762481797842</v>
      </c>
    </row>
    <row r="143" spans="1:20">
      <c r="A143" s="10">
        <v>18</v>
      </c>
      <c r="B143" s="10">
        <v>2004</v>
      </c>
      <c r="C143" s="10" t="s">
        <v>37</v>
      </c>
      <c r="D143" s="13">
        <v>5094.67264901961</v>
      </c>
      <c r="E143" s="10">
        <v>2837.76</v>
      </c>
      <c r="F143" s="10">
        <v>9190.21</v>
      </c>
      <c r="G143" s="10">
        <v>6698</v>
      </c>
      <c r="H143" s="14">
        <v>0.355282237407553</v>
      </c>
      <c r="I143" s="19">
        <v>2379.68042615579</v>
      </c>
      <c r="J143" s="19">
        <v>4318.31957384421</v>
      </c>
      <c r="K143" s="20">
        <f t="shared" si="20"/>
        <v>218697628492.612</v>
      </c>
      <c r="L143" s="21">
        <f t="shared" si="21"/>
        <v>122543545538.722</v>
      </c>
      <c r="M143" s="21">
        <f t="shared" si="22"/>
        <v>341241174031.333</v>
      </c>
      <c r="N143" s="18">
        <f t="shared" si="23"/>
        <v>0.640888747125605</v>
      </c>
      <c r="O143" s="18">
        <f t="shared" si="24"/>
        <v>0.355282237407553</v>
      </c>
      <c r="P143" s="18">
        <f t="shared" si="25"/>
        <v>0.589943371877239</v>
      </c>
      <c r="Q143" s="18">
        <f t="shared" si="26"/>
        <v>0.359111252874395</v>
      </c>
      <c r="R143" s="18">
        <f t="shared" si="27"/>
        <v>0.644717762592447</v>
      </c>
      <c r="S143" s="22">
        <f t="shared" si="28"/>
        <v>-0.585180406588496</v>
      </c>
      <c r="T143" s="22">
        <f t="shared" si="29"/>
        <v>0.167943199509916</v>
      </c>
    </row>
    <row r="144" spans="1:20">
      <c r="A144" s="10">
        <v>19</v>
      </c>
      <c r="B144" s="10">
        <v>2004</v>
      </c>
      <c r="C144" s="10" t="s">
        <v>38</v>
      </c>
      <c r="D144" s="13">
        <v>10679.407527627</v>
      </c>
      <c r="E144" s="10">
        <v>4365.87</v>
      </c>
      <c r="F144" s="10">
        <v>14953.39</v>
      </c>
      <c r="G144" s="10">
        <v>9111</v>
      </c>
      <c r="H144" s="14">
        <v>0.596318828925657</v>
      </c>
      <c r="I144" s="19">
        <v>5433.06085034166</v>
      </c>
      <c r="J144" s="19">
        <v>3677.93914965834</v>
      </c>
      <c r="K144" s="20">
        <f t="shared" si="20"/>
        <v>812426777888.905</v>
      </c>
      <c r="L144" s="21">
        <f t="shared" si="21"/>
        <v>160574041953.188</v>
      </c>
      <c r="M144" s="21">
        <f t="shared" si="22"/>
        <v>973000819842.094</v>
      </c>
      <c r="N144" s="18">
        <f t="shared" si="23"/>
        <v>0.834970291207722</v>
      </c>
      <c r="O144" s="18">
        <f t="shared" si="24"/>
        <v>0.596318828925657</v>
      </c>
      <c r="P144" s="18">
        <f t="shared" si="25"/>
        <v>0.336620672932353</v>
      </c>
      <c r="Q144" s="18">
        <f t="shared" si="26"/>
        <v>0.165029708792278</v>
      </c>
      <c r="R144" s="18">
        <f t="shared" si="27"/>
        <v>0.403681171074343</v>
      </c>
      <c r="S144" s="22">
        <f t="shared" si="28"/>
        <v>-0.894499874905761</v>
      </c>
      <c r="T144" s="22">
        <f t="shared" si="29"/>
        <v>0.133449207434439</v>
      </c>
    </row>
    <row r="145" spans="1:20">
      <c r="A145" s="10">
        <v>20</v>
      </c>
      <c r="B145" s="10">
        <v>2004</v>
      </c>
      <c r="C145" s="10" t="s">
        <v>39</v>
      </c>
      <c r="D145" s="13">
        <v>4588.22478879752</v>
      </c>
      <c r="E145" s="10">
        <v>2305.22</v>
      </c>
      <c r="F145" s="10">
        <v>9324</v>
      </c>
      <c r="G145" s="10">
        <v>4889</v>
      </c>
      <c r="H145" s="14">
        <v>0.325270885937089</v>
      </c>
      <c r="I145" s="19">
        <v>1590.24936134643</v>
      </c>
      <c r="J145" s="19">
        <v>3298.75063865357</v>
      </c>
      <c r="K145" s="20">
        <f t="shared" si="20"/>
        <v>148274850451.941</v>
      </c>
      <c r="L145" s="21">
        <f t="shared" si="21"/>
        <v>76043459472.3699</v>
      </c>
      <c r="M145" s="21">
        <f t="shared" si="22"/>
        <v>224318309924.311</v>
      </c>
      <c r="N145" s="18">
        <f t="shared" si="23"/>
        <v>0.661001995343009</v>
      </c>
      <c r="O145" s="18">
        <f t="shared" si="24"/>
        <v>0.325270885937089</v>
      </c>
      <c r="P145" s="18">
        <f t="shared" si="25"/>
        <v>0.709098528163809</v>
      </c>
      <c r="Q145" s="18">
        <f t="shared" si="26"/>
        <v>0.338998004656991</v>
      </c>
      <c r="R145" s="18">
        <f t="shared" si="27"/>
        <v>0.674729114062911</v>
      </c>
      <c r="S145" s="22">
        <f t="shared" si="28"/>
        <v>-0.688317076430177</v>
      </c>
      <c r="T145" s="22">
        <f t="shared" si="29"/>
        <v>0.235377426529905</v>
      </c>
    </row>
    <row r="146" spans="1:20">
      <c r="A146" s="10">
        <v>21</v>
      </c>
      <c r="B146" s="10">
        <v>2004</v>
      </c>
      <c r="C146" s="10" t="s">
        <v>40</v>
      </c>
      <c r="D146" s="13">
        <v>5179.24737616458</v>
      </c>
      <c r="E146" s="10">
        <v>2817.62</v>
      </c>
      <c r="F146" s="10">
        <v>8121.85</v>
      </c>
      <c r="G146" s="10">
        <v>818</v>
      </c>
      <c r="H146" s="14">
        <v>0.445234723261355</v>
      </c>
      <c r="I146" s="19">
        <v>364.202003627789</v>
      </c>
      <c r="J146" s="19">
        <v>453.797996372211</v>
      </c>
      <c r="K146" s="20">
        <f t="shared" si="20"/>
        <v>29579940431.6436</v>
      </c>
      <c r="L146" s="21">
        <f t="shared" si="21"/>
        <v>12786303105.3827</v>
      </c>
      <c r="M146" s="21">
        <f t="shared" si="22"/>
        <v>42366243537.0263</v>
      </c>
      <c r="N146" s="18">
        <f t="shared" si="23"/>
        <v>0.698195968348999</v>
      </c>
      <c r="O146" s="18">
        <f t="shared" si="24"/>
        <v>0.445234723261355</v>
      </c>
      <c r="P146" s="18">
        <f t="shared" si="25"/>
        <v>0.449898209197568</v>
      </c>
      <c r="Q146" s="18">
        <f t="shared" si="26"/>
        <v>0.301804031651001</v>
      </c>
      <c r="R146" s="18">
        <f t="shared" si="27"/>
        <v>0.554765276738645</v>
      </c>
      <c r="S146" s="22">
        <f t="shared" si="28"/>
        <v>-0.608767194564199</v>
      </c>
      <c r="T146" s="22">
        <f t="shared" si="29"/>
        <v>0.130388722172832</v>
      </c>
    </row>
    <row r="147" spans="1:20">
      <c r="A147" s="10">
        <v>22</v>
      </c>
      <c r="B147" s="10">
        <v>2004</v>
      </c>
      <c r="C147" s="10" t="s">
        <v>41</v>
      </c>
      <c r="D147" s="13">
        <v>5673.69030211849</v>
      </c>
      <c r="E147" s="10">
        <v>2510.41</v>
      </c>
      <c r="F147" s="10">
        <v>9910.09</v>
      </c>
      <c r="G147" s="10">
        <v>2793</v>
      </c>
      <c r="H147" s="14">
        <v>0.42748879709913</v>
      </c>
      <c r="I147" s="19">
        <v>1193.97621029787</v>
      </c>
      <c r="J147" s="19">
        <v>1599.02378970213</v>
      </c>
      <c r="K147" s="20">
        <f t="shared" si="20"/>
        <v>118324117019.108</v>
      </c>
      <c r="L147" s="21">
        <f t="shared" si="21"/>
        <v>40142053119.0613</v>
      </c>
      <c r="M147" s="21">
        <f t="shared" si="22"/>
        <v>158466170138.169</v>
      </c>
      <c r="N147" s="18">
        <f t="shared" si="23"/>
        <v>0.746683767998806</v>
      </c>
      <c r="O147" s="18">
        <f t="shared" si="24"/>
        <v>0.42748879709913</v>
      </c>
      <c r="P147" s="18">
        <f t="shared" si="25"/>
        <v>0.557713677071151</v>
      </c>
      <c r="Q147" s="18">
        <f t="shared" si="26"/>
        <v>0.253316232001194</v>
      </c>
      <c r="R147" s="18">
        <f t="shared" si="27"/>
        <v>0.57251120290087</v>
      </c>
      <c r="S147" s="22">
        <f t="shared" si="28"/>
        <v>-0.815393666547495</v>
      </c>
      <c r="T147" s="22">
        <f t="shared" si="29"/>
        <v>0.209883298652507</v>
      </c>
    </row>
    <row r="148" spans="1:20">
      <c r="A148" s="10">
        <v>23</v>
      </c>
      <c r="B148" s="10">
        <v>2004</v>
      </c>
      <c r="C148" s="10" t="s">
        <v>42</v>
      </c>
      <c r="D148" s="13">
        <v>4338.01712613067</v>
      </c>
      <c r="E148" s="10">
        <v>2518.93</v>
      </c>
      <c r="F148" s="10">
        <v>8261.44</v>
      </c>
      <c r="G148" s="10">
        <v>8090</v>
      </c>
      <c r="H148" s="14">
        <v>0.316775613125735</v>
      </c>
      <c r="I148" s="19">
        <v>2562.7147101872</v>
      </c>
      <c r="J148" s="19">
        <v>5527.2852898128</v>
      </c>
      <c r="K148" s="20">
        <f t="shared" si="20"/>
        <v>211717138153.289</v>
      </c>
      <c r="L148" s="21">
        <f t="shared" si="21"/>
        <v>139228447350.682</v>
      </c>
      <c r="M148" s="21">
        <f t="shared" si="22"/>
        <v>350945585503.971</v>
      </c>
      <c r="N148" s="18">
        <f t="shared" si="23"/>
        <v>0.603276253921974</v>
      </c>
      <c r="O148" s="18">
        <f t="shared" si="24"/>
        <v>0.316775613125735</v>
      </c>
      <c r="P148" s="18">
        <f t="shared" si="25"/>
        <v>0.644181546149622</v>
      </c>
      <c r="Q148" s="18">
        <f t="shared" si="26"/>
        <v>0.396723746078026</v>
      </c>
      <c r="R148" s="18">
        <f t="shared" si="27"/>
        <v>0.683224386874265</v>
      </c>
      <c r="S148" s="22">
        <f t="shared" si="28"/>
        <v>-0.543583152149994</v>
      </c>
      <c r="T148" s="22">
        <f t="shared" si="29"/>
        <v>0.172967085580962</v>
      </c>
    </row>
    <row r="149" spans="1:20">
      <c r="A149" s="10">
        <v>24</v>
      </c>
      <c r="B149" s="10">
        <v>2004</v>
      </c>
      <c r="C149" s="10" t="s">
        <v>43</v>
      </c>
      <c r="D149" s="13">
        <v>3243.87775465029</v>
      </c>
      <c r="E149" s="10">
        <v>1721.55</v>
      </c>
      <c r="F149" s="10">
        <v>7518.72</v>
      </c>
      <c r="G149" s="10">
        <v>3904</v>
      </c>
      <c r="H149" s="14">
        <v>0.262598432450712</v>
      </c>
      <c r="I149" s="19">
        <v>1025.18428028758</v>
      </c>
      <c r="J149" s="19">
        <v>2878.81571971242</v>
      </c>
      <c r="K149" s="20">
        <f t="shared" si="20"/>
        <v>77080735518.8383</v>
      </c>
      <c r="L149" s="21">
        <f t="shared" si="21"/>
        <v>49560252022.7092</v>
      </c>
      <c r="M149" s="21">
        <f t="shared" si="22"/>
        <v>126640987541.547</v>
      </c>
      <c r="N149" s="18">
        <f t="shared" si="23"/>
        <v>0.608655515210273</v>
      </c>
      <c r="O149" s="18">
        <f t="shared" si="24"/>
        <v>0.262598432450712</v>
      </c>
      <c r="P149" s="18">
        <f t="shared" si="25"/>
        <v>0.840626458688167</v>
      </c>
      <c r="Q149" s="18">
        <f t="shared" si="26"/>
        <v>0.391344484789727</v>
      </c>
      <c r="R149" s="18">
        <f t="shared" si="27"/>
        <v>0.737401567549288</v>
      </c>
      <c r="S149" s="22">
        <f t="shared" si="28"/>
        <v>-0.633544404207137</v>
      </c>
      <c r="T149" s="22">
        <f t="shared" si="29"/>
        <v>0.263717821856376</v>
      </c>
    </row>
    <row r="150" spans="1:20">
      <c r="A150" s="10">
        <v>25</v>
      </c>
      <c r="B150" s="10">
        <v>2004</v>
      </c>
      <c r="C150" s="10" t="s">
        <v>44</v>
      </c>
      <c r="D150" s="13">
        <v>4032.57093287304</v>
      </c>
      <c r="E150" s="10">
        <v>1864.19</v>
      </c>
      <c r="F150" s="10">
        <v>9546.29</v>
      </c>
      <c r="G150" s="10">
        <v>4415</v>
      </c>
      <c r="H150" s="14">
        <v>0.282264085715239</v>
      </c>
      <c r="I150" s="19">
        <v>1246.19593843278</v>
      </c>
      <c r="J150" s="19">
        <v>3168.80406156722</v>
      </c>
      <c r="K150" s="20">
        <f t="shared" si="20"/>
        <v>118965478251.015</v>
      </c>
      <c r="L150" s="21">
        <f t="shared" si="21"/>
        <v>59072528435.33</v>
      </c>
      <c r="M150" s="21">
        <f t="shared" si="22"/>
        <v>178038006686.345</v>
      </c>
      <c r="N150" s="18">
        <f t="shared" si="23"/>
        <v>0.668202708316096</v>
      </c>
      <c r="O150" s="18">
        <f t="shared" si="24"/>
        <v>0.282264085715239</v>
      </c>
      <c r="P150" s="18">
        <f t="shared" si="25"/>
        <v>0.861748476179076</v>
      </c>
      <c r="Q150" s="18">
        <f t="shared" si="26"/>
        <v>0.331797291683904</v>
      </c>
      <c r="R150" s="18">
        <f t="shared" si="27"/>
        <v>0.717735914284761</v>
      </c>
      <c r="S150" s="22">
        <f t="shared" si="28"/>
        <v>-0.771577478760389</v>
      </c>
      <c r="T150" s="22">
        <f t="shared" si="29"/>
        <v>0.319815347893136</v>
      </c>
    </row>
    <row r="151" spans="1:20">
      <c r="A151" s="10">
        <v>26</v>
      </c>
      <c r="B151" s="10">
        <v>2004</v>
      </c>
      <c r="C151" s="10" t="s">
        <v>45</v>
      </c>
      <c r="D151" s="13">
        <v>3612.59966</v>
      </c>
      <c r="E151" s="10">
        <v>1861.31</v>
      </c>
      <c r="F151" s="10">
        <v>10395.86</v>
      </c>
      <c r="G151" s="10">
        <v>274</v>
      </c>
      <c r="H151" s="14">
        <v>0.2052</v>
      </c>
      <c r="I151" s="19">
        <v>56.2248</v>
      </c>
      <c r="J151" s="19">
        <v>217.7752</v>
      </c>
      <c r="K151" s="20">
        <f t="shared" si="20"/>
        <v>5845051493.28</v>
      </c>
      <c r="L151" s="21">
        <f t="shared" si="21"/>
        <v>4053471575.12</v>
      </c>
      <c r="M151" s="21">
        <f t="shared" si="22"/>
        <v>9898523068.4</v>
      </c>
      <c r="N151" s="18">
        <f t="shared" si="23"/>
        <v>0.590497335096355</v>
      </c>
      <c r="O151" s="18">
        <f t="shared" si="24"/>
        <v>0.2052</v>
      </c>
      <c r="P151" s="18">
        <f t="shared" si="25"/>
        <v>1.05698000936932</v>
      </c>
      <c r="Q151" s="18">
        <f t="shared" si="26"/>
        <v>0.409502664903644</v>
      </c>
      <c r="R151" s="18">
        <f t="shared" si="27"/>
        <v>0.7948</v>
      </c>
      <c r="S151" s="22">
        <f t="shared" si="28"/>
        <v>-0.663147099704505</v>
      </c>
      <c r="T151" s="22">
        <f t="shared" si="29"/>
        <v>0.352583374230589</v>
      </c>
    </row>
    <row r="152" spans="1:20">
      <c r="A152" s="10">
        <v>27</v>
      </c>
      <c r="B152" s="10">
        <v>2004</v>
      </c>
      <c r="C152" s="10" t="s">
        <v>46</v>
      </c>
      <c r="D152" s="13">
        <v>4104.93508392906</v>
      </c>
      <c r="E152" s="10">
        <v>1866.52</v>
      </c>
      <c r="F152" s="10">
        <v>8043.23</v>
      </c>
      <c r="G152" s="10">
        <v>3681</v>
      </c>
      <c r="H152" s="14">
        <v>0.362396014047779</v>
      </c>
      <c r="I152" s="19">
        <v>1333.97972770988</v>
      </c>
      <c r="J152" s="19">
        <v>2347.02027229012</v>
      </c>
      <c r="K152" s="20">
        <f t="shared" si="20"/>
        <v>107295057653.079</v>
      </c>
      <c r="L152" s="21">
        <f t="shared" si="21"/>
        <v>43807602786.3496</v>
      </c>
      <c r="M152" s="21">
        <f t="shared" si="22"/>
        <v>151102660439.429</v>
      </c>
      <c r="N152" s="18">
        <f t="shared" si="23"/>
        <v>0.710080532937337</v>
      </c>
      <c r="O152" s="18">
        <f t="shared" si="24"/>
        <v>0.362396014047779</v>
      </c>
      <c r="P152" s="18">
        <f t="shared" si="25"/>
        <v>0.672640814931417</v>
      </c>
      <c r="Q152" s="18">
        <f t="shared" si="26"/>
        <v>0.289919467062663</v>
      </c>
      <c r="R152" s="18">
        <f t="shared" si="27"/>
        <v>0.637603985952221</v>
      </c>
      <c r="S152" s="22">
        <f t="shared" si="28"/>
        <v>-0.788114194319037</v>
      </c>
      <c r="T152" s="22">
        <f t="shared" si="29"/>
        <v>0.249139501140411</v>
      </c>
    </row>
    <row r="153" spans="1:20">
      <c r="A153" s="10">
        <v>28</v>
      </c>
      <c r="B153" s="10">
        <v>2004</v>
      </c>
      <c r="C153" s="10" t="s">
        <v>47</v>
      </c>
      <c r="D153" s="13">
        <v>3618.3260693512</v>
      </c>
      <c r="E153" s="10">
        <v>1852.22</v>
      </c>
      <c r="F153" s="10">
        <v>7990.65</v>
      </c>
      <c r="G153" s="10">
        <v>2541</v>
      </c>
      <c r="H153" s="14">
        <v>0.287712993281865</v>
      </c>
      <c r="I153" s="19">
        <v>731.07871592922</v>
      </c>
      <c r="J153" s="19">
        <v>1809.92128407078</v>
      </c>
      <c r="K153" s="20">
        <f t="shared" si="20"/>
        <v>58417941414.3982</v>
      </c>
      <c r="L153" s="21">
        <f t="shared" si="21"/>
        <v>33523724007.8158</v>
      </c>
      <c r="M153" s="21">
        <f t="shared" si="22"/>
        <v>91941665422.214</v>
      </c>
      <c r="N153" s="18">
        <f t="shared" si="23"/>
        <v>0.63538050073524</v>
      </c>
      <c r="O153" s="18">
        <f t="shared" si="24"/>
        <v>0.287712993281865</v>
      </c>
      <c r="P153" s="18">
        <f t="shared" si="25"/>
        <v>0.79226060104798</v>
      </c>
      <c r="Q153" s="18">
        <f t="shared" si="26"/>
        <v>0.36461949926476</v>
      </c>
      <c r="R153" s="18">
        <f t="shared" si="27"/>
        <v>0.712287006718134</v>
      </c>
      <c r="S153" s="22">
        <f t="shared" si="28"/>
        <v>-0.66962658744523</v>
      </c>
      <c r="T153" s="22">
        <f t="shared" si="29"/>
        <v>0.259228026398018</v>
      </c>
    </row>
    <row r="154" spans="1:20">
      <c r="A154" s="10">
        <v>29</v>
      </c>
      <c r="B154" s="10">
        <v>2004</v>
      </c>
      <c r="C154" s="10" t="s">
        <v>48</v>
      </c>
      <c r="D154" s="13">
        <v>4193.39182840556</v>
      </c>
      <c r="E154" s="10">
        <v>1957.65</v>
      </c>
      <c r="F154" s="10">
        <v>7785.09</v>
      </c>
      <c r="G154" s="10">
        <v>539</v>
      </c>
      <c r="H154" s="14">
        <v>0.383657631551</v>
      </c>
      <c r="I154" s="19">
        <v>206.791463405989</v>
      </c>
      <c r="J154" s="19">
        <v>332.208536594011</v>
      </c>
      <c r="K154" s="20">
        <f t="shared" si="20"/>
        <v>16098901538.4733</v>
      </c>
      <c r="L154" s="21">
        <f t="shared" si="21"/>
        <v>6503480416.63265</v>
      </c>
      <c r="M154" s="21">
        <f t="shared" si="22"/>
        <v>22602381955.106</v>
      </c>
      <c r="N154" s="18">
        <f t="shared" si="23"/>
        <v>0.712265705908775</v>
      </c>
      <c r="O154" s="18">
        <f t="shared" si="24"/>
        <v>0.383657631551</v>
      </c>
      <c r="P154" s="18">
        <f t="shared" si="25"/>
        <v>0.618700453865611</v>
      </c>
      <c r="Q154" s="18">
        <f t="shared" si="26"/>
        <v>0.287734294091225</v>
      </c>
      <c r="R154" s="18">
        <f t="shared" si="27"/>
        <v>0.616342368449</v>
      </c>
      <c r="S154" s="22">
        <f t="shared" si="28"/>
        <v>-0.761765137747659</v>
      </c>
      <c r="T154" s="22">
        <f t="shared" si="29"/>
        <v>0.221493161345542</v>
      </c>
    </row>
    <row r="155" spans="1:20">
      <c r="A155" s="10">
        <v>30</v>
      </c>
      <c r="B155" s="10">
        <v>2004</v>
      </c>
      <c r="C155" s="10" t="s">
        <v>49</v>
      </c>
      <c r="D155" s="13">
        <v>4505.17438844856</v>
      </c>
      <c r="E155" s="10">
        <v>2320.05</v>
      </c>
      <c r="F155" s="10">
        <v>7748.53</v>
      </c>
      <c r="G155" s="10">
        <v>588</v>
      </c>
      <c r="H155" s="14">
        <v>0.402529693109039</v>
      </c>
      <c r="I155" s="19">
        <v>236.687459548115</v>
      </c>
      <c r="J155" s="19">
        <v>351.312540451885</v>
      </c>
      <c r="K155" s="20">
        <f t="shared" si="20"/>
        <v>18339798809.3236</v>
      </c>
      <c r="L155" s="21">
        <f t="shared" si="21"/>
        <v>8150626594.75396</v>
      </c>
      <c r="M155" s="21">
        <f t="shared" si="22"/>
        <v>26490425404.0775</v>
      </c>
      <c r="N155" s="18">
        <f t="shared" si="23"/>
        <v>0.692318017909241</v>
      </c>
      <c r="O155" s="18">
        <f t="shared" si="24"/>
        <v>0.402529693109039</v>
      </c>
      <c r="P155" s="18">
        <f t="shared" si="25"/>
        <v>0.542276547666293</v>
      </c>
      <c r="Q155" s="18">
        <f t="shared" si="26"/>
        <v>0.307681982090759</v>
      </c>
      <c r="R155" s="18">
        <f t="shared" si="27"/>
        <v>0.597470306890961</v>
      </c>
      <c r="S155" s="22">
        <f t="shared" si="28"/>
        <v>-0.66363786311845</v>
      </c>
      <c r="T155" s="22">
        <f t="shared" si="29"/>
        <v>0.171238411524234</v>
      </c>
    </row>
    <row r="156" spans="1:20">
      <c r="A156" s="10">
        <v>31</v>
      </c>
      <c r="B156" s="10">
        <v>2004</v>
      </c>
      <c r="C156" s="10" t="s">
        <v>50</v>
      </c>
      <c r="D156" s="13">
        <v>4418.19997170619</v>
      </c>
      <c r="E156" s="10">
        <v>2244.93</v>
      </c>
      <c r="F156" s="10">
        <v>8201.82</v>
      </c>
      <c r="G156" s="10">
        <v>1963</v>
      </c>
      <c r="H156" s="14">
        <v>0.364832986962357</v>
      </c>
      <c r="I156" s="19">
        <v>716.167153407106</v>
      </c>
      <c r="J156" s="19">
        <v>1246.83284659289</v>
      </c>
      <c r="K156" s="20">
        <f t="shared" si="20"/>
        <v>58738740821.5747</v>
      </c>
      <c r="L156" s="21">
        <f t="shared" si="21"/>
        <v>27990524623.0179</v>
      </c>
      <c r="M156" s="21">
        <f t="shared" si="22"/>
        <v>86729265444.5926</v>
      </c>
      <c r="N156" s="18">
        <f t="shared" si="23"/>
        <v>0.677265517244583</v>
      </c>
      <c r="O156" s="18">
        <f t="shared" si="24"/>
        <v>0.364832986962357</v>
      </c>
      <c r="P156" s="18">
        <f t="shared" si="25"/>
        <v>0.618623713940166</v>
      </c>
      <c r="Q156" s="18">
        <f t="shared" si="26"/>
        <v>0.322734482755417</v>
      </c>
      <c r="R156" s="18">
        <f t="shared" si="27"/>
        <v>0.635167013037643</v>
      </c>
      <c r="S156" s="22">
        <f t="shared" si="28"/>
        <v>-0.677058026614818</v>
      </c>
      <c r="T156" s="22">
        <f t="shared" si="29"/>
        <v>0.200462537586515</v>
      </c>
    </row>
    <row r="157" spans="1:20">
      <c r="A157" s="10">
        <v>1</v>
      </c>
      <c r="B157" s="10">
        <v>2005</v>
      </c>
      <c r="C157" s="10" t="s">
        <v>20</v>
      </c>
      <c r="D157" s="13">
        <v>15964.76254</v>
      </c>
      <c r="E157" s="10">
        <v>7346.3</v>
      </c>
      <c r="F157" s="10">
        <v>17653</v>
      </c>
      <c r="G157" s="10">
        <v>1538</v>
      </c>
      <c r="H157" s="14">
        <v>0.8362</v>
      </c>
      <c r="I157" s="19">
        <v>1286.0756</v>
      </c>
      <c r="J157" s="19">
        <v>251.9244</v>
      </c>
      <c r="K157" s="20">
        <f t="shared" si="20"/>
        <v>227030925668</v>
      </c>
      <c r="L157" s="21">
        <f t="shared" si="21"/>
        <v>18507122197.2</v>
      </c>
      <c r="M157" s="21">
        <f t="shared" si="22"/>
        <v>245538047865.2</v>
      </c>
      <c r="N157" s="18">
        <f t="shared" si="23"/>
        <v>0.924626255042313</v>
      </c>
      <c r="O157" s="18">
        <f t="shared" si="24"/>
        <v>0.8362</v>
      </c>
      <c r="P157" s="18">
        <f t="shared" si="25"/>
        <v>0.100521788337424</v>
      </c>
      <c r="Q157" s="18">
        <f t="shared" si="26"/>
        <v>0.0753737449576873</v>
      </c>
      <c r="R157" s="18">
        <f t="shared" si="27"/>
        <v>0.1638</v>
      </c>
      <c r="S157" s="22">
        <f t="shared" si="28"/>
        <v>-0.776187167154524</v>
      </c>
      <c r="T157" s="22">
        <f t="shared" si="29"/>
        <v>0.0344409511240537</v>
      </c>
    </row>
    <row r="158" spans="1:20">
      <c r="A158" s="10">
        <v>2</v>
      </c>
      <c r="B158" s="10">
        <v>2005</v>
      </c>
      <c r="C158" s="10" t="s">
        <v>21</v>
      </c>
      <c r="D158" s="13">
        <v>10881.68957</v>
      </c>
      <c r="E158" s="10">
        <v>5579.9</v>
      </c>
      <c r="F158" s="10">
        <v>12638.6</v>
      </c>
      <c r="G158" s="10">
        <v>1043</v>
      </c>
      <c r="H158" s="14">
        <v>0.7511</v>
      </c>
      <c r="I158" s="19">
        <v>783.3973</v>
      </c>
      <c r="J158" s="19">
        <v>259.6027</v>
      </c>
      <c r="K158" s="20">
        <f t="shared" si="20"/>
        <v>99010451157.8</v>
      </c>
      <c r="L158" s="21">
        <f t="shared" si="21"/>
        <v>14485571057.3</v>
      </c>
      <c r="M158" s="21">
        <f t="shared" si="22"/>
        <v>113496022215.1</v>
      </c>
      <c r="N158" s="18">
        <f t="shared" si="23"/>
        <v>0.872369350268094</v>
      </c>
      <c r="O158" s="18">
        <f t="shared" si="24"/>
        <v>0.7511</v>
      </c>
      <c r="P158" s="18">
        <f t="shared" si="25"/>
        <v>0.149674102359119</v>
      </c>
      <c r="Q158" s="18">
        <f t="shared" si="26"/>
        <v>0.127630649731906</v>
      </c>
      <c r="R158" s="18">
        <f t="shared" si="27"/>
        <v>0.2489</v>
      </c>
      <c r="S158" s="22">
        <f t="shared" si="28"/>
        <v>-0.667910665645955</v>
      </c>
      <c r="T158" s="22">
        <f t="shared" si="29"/>
        <v>0.0453252272077222</v>
      </c>
    </row>
    <row r="159" spans="1:20">
      <c r="A159" s="10">
        <v>3</v>
      </c>
      <c r="B159" s="10">
        <v>2005</v>
      </c>
      <c r="C159" s="10" t="s">
        <v>22</v>
      </c>
      <c r="D159" s="13">
        <v>5601.85095</v>
      </c>
      <c r="E159" s="10">
        <v>3481.6</v>
      </c>
      <c r="F159" s="10">
        <v>9107.1</v>
      </c>
      <c r="G159" s="10">
        <v>6851</v>
      </c>
      <c r="H159" s="14">
        <v>0.3769</v>
      </c>
      <c r="I159" s="19">
        <v>2582.1419</v>
      </c>
      <c r="J159" s="19">
        <v>4268.8581</v>
      </c>
      <c r="K159" s="20">
        <f t="shared" si="20"/>
        <v>235158244974.9</v>
      </c>
      <c r="L159" s="21">
        <f t="shared" si="21"/>
        <v>148624563609.6</v>
      </c>
      <c r="M159" s="21">
        <f t="shared" si="22"/>
        <v>383782808584.5</v>
      </c>
      <c r="N159" s="18">
        <f t="shared" si="23"/>
        <v>0.612737829092007</v>
      </c>
      <c r="O159" s="18">
        <f t="shared" si="24"/>
        <v>0.3769</v>
      </c>
      <c r="P159" s="18">
        <f t="shared" si="25"/>
        <v>0.485957259174923</v>
      </c>
      <c r="Q159" s="18">
        <f t="shared" si="26"/>
        <v>0.387262170907992</v>
      </c>
      <c r="R159" s="18">
        <f t="shared" si="27"/>
        <v>0.6231</v>
      </c>
      <c r="S159" s="22">
        <f t="shared" si="28"/>
        <v>-0.475605111675442</v>
      </c>
      <c r="T159" s="22">
        <f t="shared" si="29"/>
        <v>0.113580527975975</v>
      </c>
    </row>
    <row r="160" spans="1:20">
      <c r="A160" s="10">
        <v>4</v>
      </c>
      <c r="B160" s="10">
        <v>2005</v>
      </c>
      <c r="C160" s="10" t="s">
        <v>23</v>
      </c>
      <c r="D160" s="13">
        <v>5427.06952</v>
      </c>
      <c r="E160" s="10">
        <v>2890.7</v>
      </c>
      <c r="F160" s="10">
        <v>8913.9</v>
      </c>
      <c r="G160" s="10">
        <v>3355</v>
      </c>
      <c r="H160" s="14">
        <v>0.4211</v>
      </c>
      <c r="I160" s="19">
        <v>1412.7905</v>
      </c>
      <c r="J160" s="19">
        <v>1942.2095</v>
      </c>
      <c r="K160" s="20">
        <f t="shared" si="20"/>
        <v>125934732379.5</v>
      </c>
      <c r="L160" s="21">
        <f t="shared" si="21"/>
        <v>56143450016.5</v>
      </c>
      <c r="M160" s="21">
        <f t="shared" si="22"/>
        <v>182078182396</v>
      </c>
      <c r="N160" s="18">
        <f t="shared" si="23"/>
        <v>0.691651963581259</v>
      </c>
      <c r="O160" s="18">
        <f t="shared" si="24"/>
        <v>0.4211</v>
      </c>
      <c r="P160" s="18">
        <f t="shared" si="25"/>
        <v>0.496212551129985</v>
      </c>
      <c r="Q160" s="18">
        <f t="shared" si="26"/>
        <v>0.308348036418741</v>
      </c>
      <c r="R160" s="18">
        <f t="shared" si="27"/>
        <v>0.5789</v>
      </c>
      <c r="S160" s="22">
        <f t="shared" si="28"/>
        <v>-0.629900617695166</v>
      </c>
      <c r="T160" s="22">
        <f t="shared" si="29"/>
        <v>0.148977766737463</v>
      </c>
    </row>
    <row r="161" spans="1:20">
      <c r="A161" s="10">
        <v>5</v>
      </c>
      <c r="B161" s="10">
        <v>2005</v>
      </c>
      <c r="C161" s="10" t="s">
        <v>24</v>
      </c>
      <c r="D161" s="13">
        <v>5890.7088</v>
      </c>
      <c r="E161" s="10">
        <v>2988.9</v>
      </c>
      <c r="F161" s="10">
        <v>9136.8</v>
      </c>
      <c r="G161" s="10">
        <v>2403</v>
      </c>
      <c r="H161" s="14">
        <v>0.472</v>
      </c>
      <c r="I161" s="19">
        <v>1134.216</v>
      </c>
      <c r="J161" s="19">
        <v>1268.784</v>
      </c>
      <c r="K161" s="20">
        <f t="shared" si="20"/>
        <v>103631047488</v>
      </c>
      <c r="L161" s="21">
        <f t="shared" si="21"/>
        <v>37922684976</v>
      </c>
      <c r="M161" s="21">
        <f t="shared" si="22"/>
        <v>141553732464</v>
      </c>
      <c r="N161" s="18">
        <f t="shared" si="23"/>
        <v>0.732096891294304</v>
      </c>
      <c r="O161" s="18">
        <f t="shared" si="24"/>
        <v>0.472</v>
      </c>
      <c r="P161" s="18">
        <f t="shared" si="25"/>
        <v>0.438933884772415</v>
      </c>
      <c r="Q161" s="18">
        <f t="shared" si="26"/>
        <v>0.267903108705696</v>
      </c>
      <c r="R161" s="18">
        <f t="shared" si="27"/>
        <v>0.528</v>
      </c>
      <c r="S161" s="22">
        <f t="shared" si="28"/>
        <v>-0.678470903245062</v>
      </c>
      <c r="T161" s="22">
        <f t="shared" si="29"/>
        <v>0.139577668379904</v>
      </c>
    </row>
    <row r="162" spans="1:20">
      <c r="A162" s="10">
        <v>6</v>
      </c>
      <c r="B162" s="10">
        <v>2005</v>
      </c>
      <c r="C162" s="10" t="s">
        <v>25</v>
      </c>
      <c r="D162" s="13">
        <v>6870.2138</v>
      </c>
      <c r="E162" s="10">
        <v>3690.2</v>
      </c>
      <c r="F162" s="10">
        <v>9107.6</v>
      </c>
      <c r="G162" s="10">
        <v>4221</v>
      </c>
      <c r="H162" s="14">
        <v>0.587</v>
      </c>
      <c r="I162" s="19">
        <v>2477.727</v>
      </c>
      <c r="J162" s="19">
        <v>1743.273</v>
      </c>
      <c r="K162" s="20">
        <f t="shared" si="20"/>
        <v>225661464252</v>
      </c>
      <c r="L162" s="21">
        <f t="shared" si="21"/>
        <v>64330260246</v>
      </c>
      <c r="M162" s="21">
        <f t="shared" si="22"/>
        <v>289991724498</v>
      </c>
      <c r="N162" s="18">
        <f t="shared" si="23"/>
        <v>0.778165186067426</v>
      </c>
      <c r="O162" s="18">
        <f t="shared" si="24"/>
        <v>0.587</v>
      </c>
      <c r="P162" s="18">
        <f t="shared" si="25"/>
        <v>0.281914003236719</v>
      </c>
      <c r="Q162" s="18">
        <f t="shared" si="26"/>
        <v>0.221834813932574</v>
      </c>
      <c r="R162" s="18">
        <f t="shared" si="27"/>
        <v>0.413</v>
      </c>
      <c r="S162" s="22">
        <f t="shared" si="28"/>
        <v>-0.621514569439509</v>
      </c>
      <c r="T162" s="22">
        <f t="shared" si="29"/>
        <v>0.0815020939157173</v>
      </c>
    </row>
    <row r="163" spans="1:20">
      <c r="A163" s="10">
        <v>7</v>
      </c>
      <c r="B163" s="10">
        <v>2005</v>
      </c>
      <c r="C163" s="10" t="s">
        <v>26</v>
      </c>
      <c r="D163" s="13">
        <v>6114.05032</v>
      </c>
      <c r="E163" s="10">
        <v>3264</v>
      </c>
      <c r="F163" s="10">
        <v>8690.6</v>
      </c>
      <c r="G163" s="10">
        <v>2716</v>
      </c>
      <c r="H163" s="14">
        <v>0.5252</v>
      </c>
      <c r="I163" s="19">
        <v>1426.4432</v>
      </c>
      <c r="J163" s="19">
        <v>1289.5568</v>
      </c>
      <c r="K163" s="20">
        <f t="shared" si="20"/>
        <v>123966472739.2</v>
      </c>
      <c r="L163" s="21">
        <f t="shared" si="21"/>
        <v>42091133952</v>
      </c>
      <c r="M163" s="21">
        <f t="shared" si="22"/>
        <v>166057606691.2</v>
      </c>
      <c r="N163" s="18">
        <f t="shared" si="23"/>
        <v>0.746526914420292</v>
      </c>
      <c r="O163" s="18">
        <f t="shared" si="24"/>
        <v>0.5252</v>
      </c>
      <c r="P163" s="18">
        <f t="shared" si="25"/>
        <v>0.351652528047075</v>
      </c>
      <c r="Q163" s="18">
        <f t="shared" si="26"/>
        <v>0.253473085579708</v>
      </c>
      <c r="R163" s="18">
        <f t="shared" si="27"/>
        <v>0.4748</v>
      </c>
      <c r="S163" s="22">
        <f t="shared" si="28"/>
        <v>-0.627636016624049</v>
      </c>
      <c r="T163" s="22">
        <f t="shared" si="29"/>
        <v>0.103429238956424</v>
      </c>
    </row>
    <row r="164" spans="1:20">
      <c r="A164" s="10">
        <v>8</v>
      </c>
      <c r="B164" s="10">
        <v>2005</v>
      </c>
      <c r="C164" s="10" t="s">
        <v>27</v>
      </c>
      <c r="D164" s="13">
        <v>5903.4872</v>
      </c>
      <c r="E164" s="10">
        <v>3221.3</v>
      </c>
      <c r="F164" s="10">
        <v>8272.5</v>
      </c>
      <c r="G164" s="10">
        <v>3820</v>
      </c>
      <c r="H164" s="14">
        <v>0.531</v>
      </c>
      <c r="I164" s="19">
        <v>2028.42</v>
      </c>
      <c r="J164" s="19">
        <v>1791.58</v>
      </c>
      <c r="K164" s="20">
        <f t="shared" si="20"/>
        <v>167801044500</v>
      </c>
      <c r="L164" s="21">
        <f t="shared" si="21"/>
        <v>57712166540</v>
      </c>
      <c r="M164" s="21">
        <f t="shared" si="22"/>
        <v>225513211040</v>
      </c>
      <c r="N164" s="18">
        <f t="shared" si="23"/>
        <v>0.744085207807345</v>
      </c>
      <c r="O164" s="18">
        <f t="shared" si="24"/>
        <v>0.531</v>
      </c>
      <c r="P164" s="18">
        <f t="shared" si="25"/>
        <v>0.337393533656255</v>
      </c>
      <c r="Q164" s="18">
        <f t="shared" si="26"/>
        <v>0.255914792192655</v>
      </c>
      <c r="R164" s="18">
        <f t="shared" si="27"/>
        <v>0.469</v>
      </c>
      <c r="S164" s="22">
        <f t="shared" si="28"/>
        <v>-0.605758222368682</v>
      </c>
      <c r="T164" s="22">
        <f t="shared" si="29"/>
        <v>0.0960270480069955</v>
      </c>
    </row>
    <row r="165" spans="1:20">
      <c r="A165" s="10">
        <v>9</v>
      </c>
      <c r="B165" s="10">
        <v>2005</v>
      </c>
      <c r="C165" s="10" t="s">
        <v>28</v>
      </c>
      <c r="D165" s="13">
        <v>17510.66548</v>
      </c>
      <c r="E165" s="10">
        <v>8247.8</v>
      </c>
      <c r="F165" s="10">
        <v>18645</v>
      </c>
      <c r="G165" s="10">
        <v>1890</v>
      </c>
      <c r="H165" s="14">
        <v>0.8909</v>
      </c>
      <c r="I165" s="19">
        <v>1683.801</v>
      </c>
      <c r="J165" s="19">
        <v>206.199</v>
      </c>
      <c r="K165" s="20">
        <f t="shared" si="20"/>
        <v>313944696450</v>
      </c>
      <c r="L165" s="21">
        <f t="shared" si="21"/>
        <v>17006881122</v>
      </c>
      <c r="M165" s="21">
        <f t="shared" si="22"/>
        <v>330951577572</v>
      </c>
      <c r="N165" s="18">
        <f t="shared" si="23"/>
        <v>0.948612176902828</v>
      </c>
      <c r="O165" s="18">
        <f t="shared" si="24"/>
        <v>0.8909</v>
      </c>
      <c r="P165" s="18">
        <f t="shared" si="25"/>
        <v>0.0627678623441999</v>
      </c>
      <c r="Q165" s="18">
        <f t="shared" si="26"/>
        <v>0.0513878230971722</v>
      </c>
      <c r="R165" s="18">
        <f t="shared" si="27"/>
        <v>0.1091</v>
      </c>
      <c r="S165" s="22">
        <f t="shared" si="28"/>
        <v>-0.752863653168539</v>
      </c>
      <c r="T165" s="22">
        <f t="shared" si="29"/>
        <v>0.0208543343125529</v>
      </c>
    </row>
    <row r="166" spans="1:20">
      <c r="A166" s="10">
        <v>10</v>
      </c>
      <c r="B166" s="10">
        <v>2005</v>
      </c>
      <c r="C166" s="10" t="s">
        <v>29</v>
      </c>
      <c r="D166" s="13">
        <v>8805.19653</v>
      </c>
      <c r="E166" s="10">
        <v>5276.3</v>
      </c>
      <c r="F166" s="10">
        <v>12318.6</v>
      </c>
      <c r="G166" s="10">
        <v>7588</v>
      </c>
      <c r="H166" s="14">
        <v>0.5011</v>
      </c>
      <c r="I166" s="19">
        <v>3802.3468</v>
      </c>
      <c r="J166" s="19">
        <v>3785.6532</v>
      </c>
      <c r="K166" s="20">
        <f t="shared" si="20"/>
        <v>468395892904.8</v>
      </c>
      <c r="L166" s="21">
        <f t="shared" si="21"/>
        <v>199742419791.6</v>
      </c>
      <c r="M166" s="21">
        <f t="shared" si="22"/>
        <v>668138312696.4</v>
      </c>
      <c r="N166" s="18">
        <f t="shared" si="23"/>
        <v>0.701046301348143</v>
      </c>
      <c r="O166" s="18">
        <f t="shared" si="24"/>
        <v>0.5011</v>
      </c>
      <c r="P166" s="18">
        <f t="shared" si="25"/>
        <v>0.335768253312988</v>
      </c>
      <c r="Q166" s="18">
        <f t="shared" si="26"/>
        <v>0.298953698651857</v>
      </c>
      <c r="R166" s="18">
        <f t="shared" si="27"/>
        <v>0.4989</v>
      </c>
      <c r="S166" s="22">
        <f t="shared" si="28"/>
        <v>-0.512116967474591</v>
      </c>
      <c r="T166" s="22">
        <f t="shared" si="29"/>
        <v>0.0822898305262948</v>
      </c>
    </row>
    <row r="167" spans="1:20">
      <c r="A167" s="10">
        <v>11</v>
      </c>
      <c r="B167" s="10">
        <v>2005</v>
      </c>
      <c r="C167" s="10" t="s">
        <v>30</v>
      </c>
      <c r="D167" s="13">
        <v>12056.85476</v>
      </c>
      <c r="E167" s="10">
        <v>6660</v>
      </c>
      <c r="F167" s="10">
        <v>16293.8</v>
      </c>
      <c r="G167" s="10">
        <v>4991</v>
      </c>
      <c r="H167" s="14">
        <v>0.5602</v>
      </c>
      <c r="I167" s="19">
        <v>2795.9582</v>
      </c>
      <c r="J167" s="19">
        <v>2195.0418</v>
      </c>
      <c r="K167" s="20">
        <f t="shared" si="20"/>
        <v>455567837191.6</v>
      </c>
      <c r="L167" s="21">
        <f t="shared" si="21"/>
        <v>146189783880</v>
      </c>
      <c r="M167" s="21">
        <f t="shared" si="22"/>
        <v>601757621071.6</v>
      </c>
      <c r="N167" s="18">
        <f t="shared" si="23"/>
        <v>0.757062015069011</v>
      </c>
      <c r="O167" s="18">
        <f t="shared" si="24"/>
        <v>0.5602</v>
      </c>
      <c r="P167" s="18">
        <f t="shared" si="25"/>
        <v>0.301151309407935</v>
      </c>
      <c r="Q167" s="18">
        <f t="shared" si="26"/>
        <v>0.242937984930989</v>
      </c>
      <c r="R167" s="18">
        <f t="shared" si="27"/>
        <v>0.4398</v>
      </c>
      <c r="S167" s="22">
        <f t="shared" si="28"/>
        <v>-0.59351387339603</v>
      </c>
      <c r="T167" s="22">
        <f t="shared" si="29"/>
        <v>0.0838031527096247</v>
      </c>
    </row>
    <row r="168" spans="1:20">
      <c r="A168" s="10">
        <v>12</v>
      </c>
      <c r="B168" s="10">
        <v>2005</v>
      </c>
      <c r="C168" s="10" t="s">
        <v>31</v>
      </c>
      <c r="D168" s="13">
        <v>4710.5435</v>
      </c>
      <c r="E168" s="10">
        <v>2641</v>
      </c>
      <c r="F168" s="10">
        <v>8470.7</v>
      </c>
      <c r="G168" s="10">
        <v>6120</v>
      </c>
      <c r="H168" s="14">
        <v>0.355</v>
      </c>
      <c r="I168" s="19">
        <v>2172.6</v>
      </c>
      <c r="J168" s="19">
        <v>3947.4</v>
      </c>
      <c r="K168" s="20">
        <f t="shared" si="20"/>
        <v>184034428200</v>
      </c>
      <c r="L168" s="21">
        <f t="shared" si="21"/>
        <v>104250834000</v>
      </c>
      <c r="M168" s="21">
        <f t="shared" si="22"/>
        <v>288285262200</v>
      </c>
      <c r="N168" s="18">
        <f t="shared" si="23"/>
        <v>0.638376123689336</v>
      </c>
      <c r="O168" s="18">
        <f t="shared" si="24"/>
        <v>0.355</v>
      </c>
      <c r="P168" s="18">
        <f t="shared" si="25"/>
        <v>0.586809855724775</v>
      </c>
      <c r="Q168" s="18">
        <f t="shared" si="26"/>
        <v>0.361623876310664</v>
      </c>
      <c r="R168" s="18">
        <f t="shared" si="27"/>
        <v>0.645</v>
      </c>
      <c r="S168" s="22">
        <f t="shared" si="28"/>
        <v>-0.578645660837413</v>
      </c>
      <c r="T168" s="22">
        <f t="shared" si="29"/>
        <v>0.16535331415791</v>
      </c>
    </row>
    <row r="169" spans="1:20">
      <c r="A169" s="10">
        <v>13</v>
      </c>
      <c r="B169" s="10">
        <v>2005</v>
      </c>
      <c r="C169" s="10" t="s">
        <v>32</v>
      </c>
      <c r="D169" s="13">
        <v>8173.3357</v>
      </c>
      <c r="E169" s="10">
        <v>4450.4</v>
      </c>
      <c r="F169" s="10">
        <v>12321.3</v>
      </c>
      <c r="G169" s="10">
        <v>3557</v>
      </c>
      <c r="H169" s="14">
        <v>0.473</v>
      </c>
      <c r="I169" s="19">
        <v>1682.461</v>
      </c>
      <c r="J169" s="19">
        <v>1874.539</v>
      </c>
      <c r="K169" s="20">
        <f t="shared" si="20"/>
        <v>207301067193</v>
      </c>
      <c r="L169" s="21">
        <f t="shared" si="21"/>
        <v>83424483656</v>
      </c>
      <c r="M169" s="21">
        <f t="shared" si="22"/>
        <v>290725550849</v>
      </c>
      <c r="N169" s="18">
        <f t="shared" si="23"/>
        <v>0.713047293530351</v>
      </c>
      <c r="O169" s="18">
        <f t="shared" si="24"/>
        <v>0.473</v>
      </c>
      <c r="P169" s="18">
        <f t="shared" si="25"/>
        <v>0.410452360059702</v>
      </c>
      <c r="Q169" s="18">
        <f t="shared" si="26"/>
        <v>0.286952706469649</v>
      </c>
      <c r="R169" s="18">
        <f t="shared" si="27"/>
        <v>0.527</v>
      </c>
      <c r="S169" s="22">
        <f t="shared" si="28"/>
        <v>-0.607883132180456</v>
      </c>
      <c r="T169" s="22">
        <f t="shared" si="29"/>
        <v>0.118238234467287</v>
      </c>
    </row>
    <row r="170" spans="1:20">
      <c r="A170" s="10">
        <v>14</v>
      </c>
      <c r="B170" s="10">
        <v>2005</v>
      </c>
      <c r="C170" s="10" t="s">
        <v>33</v>
      </c>
      <c r="D170" s="13">
        <v>5160.496</v>
      </c>
      <c r="E170" s="10">
        <v>3128.9</v>
      </c>
      <c r="F170" s="10">
        <v>8619.7</v>
      </c>
      <c r="G170" s="10">
        <v>4311</v>
      </c>
      <c r="H170" s="14">
        <v>0.37</v>
      </c>
      <c r="I170" s="19">
        <v>1595.07</v>
      </c>
      <c r="J170" s="19">
        <v>2715.93</v>
      </c>
      <c r="K170" s="20">
        <f t="shared" si="20"/>
        <v>137490248790</v>
      </c>
      <c r="L170" s="21">
        <f t="shared" si="21"/>
        <v>84978733770</v>
      </c>
      <c r="M170" s="21">
        <f t="shared" si="22"/>
        <v>222468982560</v>
      </c>
      <c r="N170" s="18">
        <f t="shared" si="23"/>
        <v>0.618019857005993</v>
      </c>
      <c r="O170" s="18">
        <f t="shared" si="24"/>
        <v>0.37</v>
      </c>
      <c r="P170" s="18">
        <f t="shared" si="25"/>
        <v>0.513017582380888</v>
      </c>
      <c r="Q170" s="18">
        <f t="shared" si="26"/>
        <v>0.381980142994007</v>
      </c>
      <c r="R170" s="18">
        <f t="shared" si="27"/>
        <v>0.63</v>
      </c>
      <c r="S170" s="22">
        <f t="shared" si="28"/>
        <v>-0.50035119382118</v>
      </c>
      <c r="T170" s="22">
        <f t="shared" si="29"/>
        <v>0.12593083234156</v>
      </c>
    </row>
    <row r="171" spans="1:20">
      <c r="A171" s="10">
        <v>15</v>
      </c>
      <c r="B171" s="10">
        <v>2005</v>
      </c>
      <c r="C171" s="10" t="s">
        <v>34</v>
      </c>
      <c r="D171" s="13">
        <v>6996.935</v>
      </c>
      <c r="E171" s="10">
        <v>3930.5</v>
      </c>
      <c r="F171" s="10">
        <v>10744.8</v>
      </c>
      <c r="G171" s="10">
        <v>9248</v>
      </c>
      <c r="H171" s="14">
        <v>0.45</v>
      </c>
      <c r="I171" s="19">
        <v>4161.6</v>
      </c>
      <c r="J171" s="19">
        <v>5086.4</v>
      </c>
      <c r="K171" s="20">
        <f t="shared" si="20"/>
        <v>447155596800</v>
      </c>
      <c r="L171" s="21">
        <f t="shared" si="21"/>
        <v>199920952000</v>
      </c>
      <c r="M171" s="21">
        <f t="shared" si="22"/>
        <v>647076548800</v>
      </c>
      <c r="N171" s="18">
        <f t="shared" si="23"/>
        <v>0.691039719534339</v>
      </c>
      <c r="O171" s="18">
        <f t="shared" si="24"/>
        <v>0.45</v>
      </c>
      <c r="P171" s="18">
        <f t="shared" si="25"/>
        <v>0.428949720587702</v>
      </c>
      <c r="Q171" s="18">
        <f t="shared" si="26"/>
        <v>0.308960280465661</v>
      </c>
      <c r="R171" s="18">
        <f t="shared" si="27"/>
        <v>0.55</v>
      </c>
      <c r="S171" s="22">
        <f t="shared" si="28"/>
        <v>-0.576705551773352</v>
      </c>
      <c r="T171" s="22">
        <f t="shared" si="29"/>
        <v>0.11824218558726</v>
      </c>
    </row>
    <row r="172" spans="1:20">
      <c r="A172" s="10">
        <v>16</v>
      </c>
      <c r="B172" s="10">
        <v>2005</v>
      </c>
      <c r="C172" s="10" t="s">
        <v>35</v>
      </c>
      <c r="D172" s="13">
        <v>4647.5031</v>
      </c>
      <c r="E172" s="10">
        <v>2870.6</v>
      </c>
      <c r="F172" s="10">
        <v>8668</v>
      </c>
      <c r="G172" s="10">
        <v>9380</v>
      </c>
      <c r="H172" s="14">
        <v>0.3065</v>
      </c>
      <c r="I172" s="19">
        <v>2874.97</v>
      </c>
      <c r="J172" s="19">
        <v>6505.03</v>
      </c>
      <c r="K172" s="20">
        <f t="shared" si="20"/>
        <v>249202399600</v>
      </c>
      <c r="L172" s="21">
        <f t="shared" si="21"/>
        <v>186733391180</v>
      </c>
      <c r="M172" s="21">
        <f t="shared" si="22"/>
        <v>435935790780</v>
      </c>
      <c r="N172" s="18">
        <f t="shared" si="23"/>
        <v>0.571649322837461</v>
      </c>
      <c r="O172" s="18">
        <f t="shared" si="24"/>
        <v>0.3065</v>
      </c>
      <c r="P172" s="18">
        <f t="shared" si="25"/>
        <v>0.623307976035591</v>
      </c>
      <c r="Q172" s="18">
        <f t="shared" si="26"/>
        <v>0.428350677162539</v>
      </c>
      <c r="R172" s="18">
        <f t="shared" si="27"/>
        <v>0.6935</v>
      </c>
      <c r="S172" s="22">
        <f t="shared" si="28"/>
        <v>-0.481809040483379</v>
      </c>
      <c r="T172" s="22">
        <f t="shared" si="29"/>
        <v>0.149930353665845</v>
      </c>
    </row>
    <row r="173" spans="1:20">
      <c r="A173" s="10">
        <v>17</v>
      </c>
      <c r="B173" s="10">
        <v>2005</v>
      </c>
      <c r="C173" s="10" t="s">
        <v>36</v>
      </c>
      <c r="D173" s="13">
        <v>5555.8544</v>
      </c>
      <c r="E173" s="10">
        <v>3099.2</v>
      </c>
      <c r="F173" s="10">
        <v>8785.9</v>
      </c>
      <c r="G173" s="10">
        <v>5710</v>
      </c>
      <c r="H173" s="14">
        <v>0.432</v>
      </c>
      <c r="I173" s="19">
        <v>2466.72</v>
      </c>
      <c r="J173" s="19">
        <v>3243.28</v>
      </c>
      <c r="K173" s="20">
        <f t="shared" si="20"/>
        <v>216723552480</v>
      </c>
      <c r="L173" s="21">
        <f t="shared" si="21"/>
        <v>100515733760</v>
      </c>
      <c r="M173" s="21">
        <f t="shared" si="22"/>
        <v>317239286240</v>
      </c>
      <c r="N173" s="18">
        <f t="shared" si="23"/>
        <v>0.683154835735076</v>
      </c>
      <c r="O173" s="18">
        <f t="shared" si="24"/>
        <v>0.432</v>
      </c>
      <c r="P173" s="18">
        <f t="shared" si="25"/>
        <v>0.458295945099943</v>
      </c>
      <c r="Q173" s="18">
        <f t="shared" si="26"/>
        <v>0.316845164264924</v>
      </c>
      <c r="R173" s="18">
        <f t="shared" si="27"/>
        <v>0.568</v>
      </c>
      <c r="S173" s="22">
        <f t="shared" si="28"/>
        <v>-0.583708204974595</v>
      </c>
      <c r="T173" s="22">
        <f t="shared" si="29"/>
        <v>0.128141969004844</v>
      </c>
    </row>
    <row r="174" spans="1:20">
      <c r="A174" s="10">
        <v>18</v>
      </c>
      <c r="B174" s="10">
        <v>2005</v>
      </c>
      <c r="C174" s="10" t="s">
        <v>37</v>
      </c>
      <c r="D174" s="13">
        <v>5488.031</v>
      </c>
      <c r="E174" s="10">
        <v>3117.7</v>
      </c>
      <c r="F174" s="10">
        <v>9524</v>
      </c>
      <c r="G174" s="10">
        <v>6326</v>
      </c>
      <c r="H174" s="14">
        <v>0.37</v>
      </c>
      <c r="I174" s="19">
        <v>2340.62</v>
      </c>
      <c r="J174" s="19">
        <v>3985.38</v>
      </c>
      <c r="K174" s="20">
        <f t="shared" si="20"/>
        <v>222920648800</v>
      </c>
      <c r="L174" s="21">
        <f t="shared" si="21"/>
        <v>124252192260</v>
      </c>
      <c r="M174" s="21">
        <f t="shared" si="22"/>
        <v>347172841060</v>
      </c>
      <c r="N174" s="18">
        <f t="shared" si="23"/>
        <v>0.642102786955832</v>
      </c>
      <c r="O174" s="18">
        <f t="shared" si="24"/>
        <v>0.37</v>
      </c>
      <c r="P174" s="18">
        <f t="shared" si="25"/>
        <v>0.551245389528939</v>
      </c>
      <c r="Q174" s="18">
        <f t="shared" si="26"/>
        <v>0.357897213044168</v>
      </c>
      <c r="R174" s="18">
        <f t="shared" si="27"/>
        <v>0.63</v>
      </c>
      <c r="S174" s="22">
        <f t="shared" si="28"/>
        <v>-0.565473988611873</v>
      </c>
      <c r="T174" s="22">
        <f t="shared" si="29"/>
        <v>0.151574636339926</v>
      </c>
    </row>
    <row r="175" spans="1:20">
      <c r="A175" s="10">
        <v>19</v>
      </c>
      <c r="B175" s="10">
        <v>2005</v>
      </c>
      <c r="C175" s="10" t="s">
        <v>38</v>
      </c>
      <c r="D175" s="13">
        <v>10806.67992</v>
      </c>
      <c r="E175" s="10">
        <v>4690.5</v>
      </c>
      <c r="F175" s="10">
        <v>14769.9</v>
      </c>
      <c r="G175" s="10">
        <v>9194</v>
      </c>
      <c r="H175" s="14">
        <v>0.6068</v>
      </c>
      <c r="I175" s="19">
        <v>5578.9192</v>
      </c>
      <c r="J175" s="19">
        <v>3615.0808</v>
      </c>
      <c r="K175" s="20">
        <f t="shared" si="20"/>
        <v>824000786920.8</v>
      </c>
      <c r="L175" s="21">
        <f t="shared" si="21"/>
        <v>169565364924</v>
      </c>
      <c r="M175" s="21">
        <f t="shared" si="22"/>
        <v>993566151844.8</v>
      </c>
      <c r="N175" s="18">
        <f t="shared" si="23"/>
        <v>0.829336612756825</v>
      </c>
      <c r="O175" s="18">
        <f t="shared" si="24"/>
        <v>0.6068</v>
      </c>
      <c r="P175" s="18">
        <f t="shared" si="25"/>
        <v>0.312426871997541</v>
      </c>
      <c r="Q175" s="18">
        <f t="shared" si="26"/>
        <v>0.170663387243175</v>
      </c>
      <c r="R175" s="18">
        <f t="shared" si="27"/>
        <v>0.3932</v>
      </c>
      <c r="S175" s="22">
        <f t="shared" si="28"/>
        <v>-0.834625267458254</v>
      </c>
      <c r="T175" s="22">
        <f t="shared" si="29"/>
        <v>0.116667068533485</v>
      </c>
    </row>
    <row r="176" spans="1:20">
      <c r="A176" s="10">
        <v>20</v>
      </c>
      <c r="B176" s="10">
        <v>2005</v>
      </c>
      <c r="C176" s="10" t="s">
        <v>39</v>
      </c>
      <c r="D176" s="13">
        <v>4778.1704</v>
      </c>
      <c r="E176" s="10">
        <v>2494.7</v>
      </c>
      <c r="F176" s="10">
        <v>9286.7</v>
      </c>
      <c r="G176" s="10">
        <v>4660</v>
      </c>
      <c r="H176" s="14">
        <v>0.3362</v>
      </c>
      <c r="I176" s="19">
        <v>1566.692</v>
      </c>
      <c r="J176" s="19">
        <v>3093.308</v>
      </c>
      <c r="K176" s="20">
        <f t="shared" si="20"/>
        <v>145493985964</v>
      </c>
      <c r="L176" s="21">
        <f t="shared" si="21"/>
        <v>77168754676</v>
      </c>
      <c r="M176" s="21">
        <f t="shared" si="22"/>
        <v>222662740640</v>
      </c>
      <c r="N176" s="18">
        <f t="shared" si="23"/>
        <v>0.653427625770734</v>
      </c>
      <c r="O176" s="18">
        <f t="shared" si="24"/>
        <v>0.3362</v>
      </c>
      <c r="P176" s="18">
        <f t="shared" si="25"/>
        <v>0.664525557327352</v>
      </c>
      <c r="Q176" s="18">
        <f t="shared" si="26"/>
        <v>0.346572374229266</v>
      </c>
      <c r="R176" s="18">
        <f t="shared" si="27"/>
        <v>0.6638</v>
      </c>
      <c r="S176" s="22">
        <f t="shared" si="28"/>
        <v>-0.649889230232152</v>
      </c>
      <c r="T176" s="22">
        <f t="shared" si="29"/>
        <v>0.208985703680799</v>
      </c>
    </row>
    <row r="177" spans="1:20">
      <c r="A177" s="10">
        <v>21</v>
      </c>
      <c r="B177" s="10">
        <v>2005</v>
      </c>
      <c r="C177" s="10" t="s">
        <v>40</v>
      </c>
      <c r="D177" s="13">
        <v>5318.1948</v>
      </c>
      <c r="E177" s="10">
        <v>3004</v>
      </c>
      <c r="F177" s="10">
        <v>8123.9</v>
      </c>
      <c r="G177" s="10">
        <v>828</v>
      </c>
      <c r="H177" s="14">
        <v>0.452</v>
      </c>
      <c r="I177" s="19">
        <v>374.256</v>
      </c>
      <c r="J177" s="19">
        <v>453.744</v>
      </c>
      <c r="K177" s="20">
        <f t="shared" si="20"/>
        <v>30404183184</v>
      </c>
      <c r="L177" s="21">
        <f t="shared" si="21"/>
        <v>13630469760</v>
      </c>
      <c r="M177" s="21">
        <f t="shared" si="22"/>
        <v>44034652944</v>
      </c>
      <c r="N177" s="18">
        <f t="shared" si="23"/>
        <v>0.690460379525775</v>
      </c>
      <c r="O177" s="18">
        <f t="shared" si="24"/>
        <v>0.452</v>
      </c>
      <c r="P177" s="18">
        <f t="shared" si="25"/>
        <v>0.42367641197299</v>
      </c>
      <c r="Q177" s="18">
        <f t="shared" si="26"/>
        <v>0.309539620474226</v>
      </c>
      <c r="R177" s="18">
        <f t="shared" si="27"/>
        <v>0.548</v>
      </c>
      <c r="S177" s="22">
        <f t="shared" si="28"/>
        <v>-0.571189188560214</v>
      </c>
      <c r="T177" s="22">
        <f t="shared" si="29"/>
        <v>0.11572609156108</v>
      </c>
    </row>
    <row r="178" spans="1:20">
      <c r="A178" s="10">
        <v>22</v>
      </c>
      <c r="B178" s="10">
        <v>2005</v>
      </c>
      <c r="C178" s="10" t="s">
        <v>41</v>
      </c>
      <c r="D178" s="13">
        <v>6169.5584</v>
      </c>
      <c r="E178" s="10">
        <v>2809.3</v>
      </c>
      <c r="F178" s="10">
        <v>10243.5</v>
      </c>
      <c r="G178" s="10">
        <v>2798</v>
      </c>
      <c r="H178" s="14">
        <v>0.452</v>
      </c>
      <c r="I178" s="19">
        <v>1264.696</v>
      </c>
      <c r="J178" s="19">
        <v>1533.304</v>
      </c>
      <c r="K178" s="20">
        <f t="shared" si="20"/>
        <v>129549134760</v>
      </c>
      <c r="L178" s="21">
        <f t="shared" si="21"/>
        <v>43075109272</v>
      </c>
      <c r="M178" s="21">
        <f t="shared" si="22"/>
        <v>172624244032</v>
      </c>
      <c r="N178" s="18">
        <f t="shared" si="23"/>
        <v>0.750468947664066</v>
      </c>
      <c r="O178" s="18">
        <f t="shared" si="24"/>
        <v>0.452</v>
      </c>
      <c r="P178" s="18">
        <f t="shared" si="25"/>
        <v>0.507016094854403</v>
      </c>
      <c r="Q178" s="18">
        <f t="shared" si="26"/>
        <v>0.249531052335934</v>
      </c>
      <c r="R178" s="18">
        <f t="shared" si="27"/>
        <v>0.548</v>
      </c>
      <c r="S178" s="22">
        <f t="shared" si="28"/>
        <v>-0.786691921240473</v>
      </c>
      <c r="T178" s="22">
        <f t="shared" si="29"/>
        <v>0.184195772182816</v>
      </c>
    </row>
    <row r="179" spans="1:20">
      <c r="A179" s="10">
        <v>23</v>
      </c>
      <c r="B179" s="10">
        <v>2005</v>
      </c>
      <c r="C179" s="10" t="s">
        <v>42</v>
      </c>
      <c r="D179" s="13">
        <v>4645.256</v>
      </c>
      <c r="E179" s="10">
        <v>2802.8</v>
      </c>
      <c r="F179" s="10">
        <v>8386</v>
      </c>
      <c r="G179" s="10">
        <v>8212</v>
      </c>
      <c r="H179" s="14">
        <v>0.33</v>
      </c>
      <c r="I179" s="19">
        <v>2709.96</v>
      </c>
      <c r="J179" s="19">
        <v>5502.04</v>
      </c>
      <c r="K179" s="20">
        <f t="shared" si="20"/>
        <v>227257245600</v>
      </c>
      <c r="L179" s="21">
        <f t="shared" si="21"/>
        <v>154211177120</v>
      </c>
      <c r="M179" s="21">
        <f t="shared" si="22"/>
        <v>381468422720</v>
      </c>
      <c r="N179" s="18">
        <f t="shared" si="23"/>
        <v>0.595743270123326</v>
      </c>
      <c r="O179" s="18">
        <f t="shared" si="24"/>
        <v>0.33</v>
      </c>
      <c r="P179" s="18">
        <f t="shared" si="25"/>
        <v>0.590717164976678</v>
      </c>
      <c r="Q179" s="18">
        <f t="shared" si="26"/>
        <v>0.404256729876674</v>
      </c>
      <c r="R179" s="18">
        <f t="shared" si="27"/>
        <v>0.67</v>
      </c>
      <c r="S179" s="22">
        <f t="shared" si="28"/>
        <v>-0.505227566257651</v>
      </c>
      <c r="T179" s="22">
        <f t="shared" si="29"/>
        <v>0.147674131802318</v>
      </c>
    </row>
    <row r="180" spans="1:20">
      <c r="A180" s="10">
        <v>24</v>
      </c>
      <c r="B180" s="10">
        <v>2005</v>
      </c>
      <c r="C180" s="10" t="s">
        <v>43</v>
      </c>
      <c r="D180" s="13">
        <v>3562.85067</v>
      </c>
      <c r="E180" s="10">
        <v>1877</v>
      </c>
      <c r="F180" s="10">
        <v>8151.1</v>
      </c>
      <c r="G180" s="10">
        <v>3730</v>
      </c>
      <c r="H180" s="14">
        <v>0.2687</v>
      </c>
      <c r="I180" s="19">
        <v>1002.251</v>
      </c>
      <c r="J180" s="19">
        <v>2727.749</v>
      </c>
      <c r="K180" s="20">
        <f t="shared" si="20"/>
        <v>81694481261</v>
      </c>
      <c r="L180" s="21">
        <f t="shared" si="21"/>
        <v>51199848730</v>
      </c>
      <c r="M180" s="21">
        <f t="shared" si="22"/>
        <v>132894329991</v>
      </c>
      <c r="N180" s="18">
        <f t="shared" si="23"/>
        <v>0.614732632058362</v>
      </c>
      <c r="O180" s="18">
        <f t="shared" si="24"/>
        <v>0.2687</v>
      </c>
      <c r="P180" s="18">
        <f t="shared" si="25"/>
        <v>0.827591913035683</v>
      </c>
      <c r="Q180" s="18">
        <f t="shared" si="26"/>
        <v>0.385267367941638</v>
      </c>
      <c r="R180" s="18">
        <f t="shared" si="27"/>
        <v>0.7313</v>
      </c>
      <c r="S180" s="22">
        <f t="shared" si="28"/>
        <v>-0.640886216830331</v>
      </c>
      <c r="T180" s="22">
        <f t="shared" si="29"/>
        <v>0.261835209062345</v>
      </c>
    </row>
    <row r="181" spans="1:20">
      <c r="A181" s="10">
        <v>25</v>
      </c>
      <c r="B181" s="10">
        <v>2005</v>
      </c>
      <c r="C181" s="10" t="s">
        <v>44</v>
      </c>
      <c r="D181" s="13">
        <v>4172.9095</v>
      </c>
      <c r="E181" s="10">
        <v>2041.8</v>
      </c>
      <c r="F181" s="10">
        <v>9265.9</v>
      </c>
      <c r="G181" s="10">
        <v>4450</v>
      </c>
      <c r="H181" s="14">
        <v>0.295</v>
      </c>
      <c r="I181" s="19">
        <v>1312.75</v>
      </c>
      <c r="J181" s="19">
        <v>3137.25</v>
      </c>
      <c r="K181" s="20">
        <f t="shared" si="20"/>
        <v>121638102250</v>
      </c>
      <c r="L181" s="21">
        <f t="shared" si="21"/>
        <v>64056370500</v>
      </c>
      <c r="M181" s="21">
        <f t="shared" si="22"/>
        <v>185694472750</v>
      </c>
      <c r="N181" s="18">
        <f t="shared" si="23"/>
        <v>0.655044280255778</v>
      </c>
      <c r="O181" s="18">
        <f t="shared" si="24"/>
        <v>0.295</v>
      </c>
      <c r="P181" s="18">
        <f t="shared" si="25"/>
        <v>0.797727480454359</v>
      </c>
      <c r="Q181" s="18">
        <f t="shared" si="26"/>
        <v>0.344955719744222</v>
      </c>
      <c r="R181" s="18">
        <f t="shared" si="27"/>
        <v>0.705</v>
      </c>
      <c r="S181" s="22">
        <f t="shared" si="28"/>
        <v>-0.714781742585765</v>
      </c>
      <c r="T181" s="22">
        <f t="shared" si="29"/>
        <v>0.275978772800779</v>
      </c>
    </row>
    <row r="182" spans="1:20">
      <c r="A182" s="10">
        <v>26</v>
      </c>
      <c r="B182" s="10">
        <v>2005</v>
      </c>
      <c r="C182" s="10" t="s">
        <v>45</v>
      </c>
      <c r="D182" s="13">
        <v>3611.06305</v>
      </c>
      <c r="E182" s="10">
        <v>2077.9</v>
      </c>
      <c r="F182" s="10">
        <v>9431.2</v>
      </c>
      <c r="G182" s="10">
        <v>277</v>
      </c>
      <c r="H182" s="10">
        <v>0.2085</v>
      </c>
      <c r="I182" s="19">
        <v>57.7545</v>
      </c>
      <c r="J182" s="19">
        <v>219.2455</v>
      </c>
      <c r="K182" s="20">
        <f t="shared" si="20"/>
        <v>5446942404</v>
      </c>
      <c r="L182" s="21">
        <f t="shared" si="21"/>
        <v>4555702244.5</v>
      </c>
      <c r="M182" s="21">
        <f t="shared" si="22"/>
        <v>10002644648.5</v>
      </c>
      <c r="N182" s="18">
        <f t="shared" si="23"/>
        <v>0.544550226006162</v>
      </c>
      <c r="O182" s="18">
        <f t="shared" si="24"/>
        <v>0.2085</v>
      </c>
      <c r="P182" s="18">
        <f t="shared" si="25"/>
        <v>0.960021139315646</v>
      </c>
      <c r="Q182" s="18">
        <f t="shared" si="26"/>
        <v>0.455449773993838</v>
      </c>
      <c r="R182" s="18">
        <f t="shared" si="27"/>
        <v>0.7915</v>
      </c>
      <c r="S182" s="22">
        <f t="shared" si="28"/>
        <v>-0.552644434356437</v>
      </c>
      <c r="T182" s="22">
        <f t="shared" si="29"/>
        <v>0.271077945658436</v>
      </c>
    </row>
    <row r="183" spans="1:20">
      <c r="A183" s="10">
        <v>27</v>
      </c>
      <c r="B183" s="10">
        <v>2005</v>
      </c>
      <c r="C183" s="10" t="s">
        <v>46</v>
      </c>
      <c r="D183" s="13">
        <v>4368.08262</v>
      </c>
      <c r="E183" s="10">
        <v>2052.6</v>
      </c>
      <c r="F183" s="10">
        <v>8272</v>
      </c>
      <c r="G183" s="10">
        <v>3690</v>
      </c>
      <c r="H183" s="14">
        <v>0.3723</v>
      </c>
      <c r="I183" s="19">
        <v>1373.787</v>
      </c>
      <c r="J183" s="19">
        <v>2316.213</v>
      </c>
      <c r="K183" s="20">
        <f t="shared" si="20"/>
        <v>113639660640</v>
      </c>
      <c r="L183" s="21">
        <f t="shared" si="21"/>
        <v>47542588038</v>
      </c>
      <c r="M183" s="21">
        <f t="shared" si="22"/>
        <v>161182248678</v>
      </c>
      <c r="N183" s="18">
        <f t="shared" si="23"/>
        <v>0.705038312668179</v>
      </c>
      <c r="O183" s="18">
        <f t="shared" si="24"/>
        <v>0.3723</v>
      </c>
      <c r="P183" s="18">
        <f t="shared" si="25"/>
        <v>0.638552164667188</v>
      </c>
      <c r="Q183" s="18">
        <f t="shared" si="26"/>
        <v>0.294961687331821</v>
      </c>
      <c r="R183" s="18">
        <f t="shared" si="27"/>
        <v>0.6277</v>
      </c>
      <c r="S183" s="22">
        <f t="shared" si="28"/>
        <v>-0.755216870869409</v>
      </c>
      <c r="T183" s="22">
        <f t="shared" si="29"/>
        <v>0.227443698194469</v>
      </c>
    </row>
    <row r="184" spans="1:20">
      <c r="A184" s="10">
        <v>28</v>
      </c>
      <c r="B184" s="10">
        <v>2005</v>
      </c>
      <c r="C184" s="10" t="s">
        <v>47</v>
      </c>
      <c r="D184" s="13">
        <v>3813.19138</v>
      </c>
      <c r="E184" s="10">
        <v>1979.9</v>
      </c>
      <c r="F184" s="10">
        <v>8086.8</v>
      </c>
      <c r="G184" s="10">
        <v>2545</v>
      </c>
      <c r="H184" s="14">
        <v>0.3002</v>
      </c>
      <c r="I184" s="19">
        <v>764.009</v>
      </c>
      <c r="J184" s="19">
        <v>1780.991</v>
      </c>
      <c r="K184" s="20">
        <f t="shared" si="20"/>
        <v>61783879812</v>
      </c>
      <c r="L184" s="21">
        <f t="shared" si="21"/>
        <v>35261840809</v>
      </c>
      <c r="M184" s="21">
        <f t="shared" si="22"/>
        <v>97045720621</v>
      </c>
      <c r="N184" s="18">
        <f t="shared" si="23"/>
        <v>0.636647133089869</v>
      </c>
      <c r="O184" s="18">
        <f t="shared" si="24"/>
        <v>0.3002</v>
      </c>
      <c r="P184" s="18">
        <f t="shared" si="25"/>
        <v>0.751766631691855</v>
      </c>
      <c r="Q184" s="18">
        <f t="shared" si="26"/>
        <v>0.363352866910131</v>
      </c>
      <c r="R184" s="18">
        <f t="shared" si="27"/>
        <v>0.6998</v>
      </c>
      <c r="S184" s="22">
        <f t="shared" si="28"/>
        <v>-0.655420132685664</v>
      </c>
      <c r="T184" s="22">
        <f t="shared" si="29"/>
        <v>0.240461286577292</v>
      </c>
    </row>
    <row r="185" spans="1:20">
      <c r="A185" s="10">
        <v>29</v>
      </c>
      <c r="B185" s="10">
        <v>2005</v>
      </c>
      <c r="C185" s="10" t="s">
        <v>48</v>
      </c>
      <c r="D185" s="13">
        <v>4469.762</v>
      </c>
      <c r="E185" s="10">
        <v>2151.5</v>
      </c>
      <c r="F185" s="10">
        <v>8057.9</v>
      </c>
      <c r="G185" s="10">
        <v>543</v>
      </c>
      <c r="H185" s="14">
        <v>0.3925</v>
      </c>
      <c r="I185" s="19">
        <v>213.1275</v>
      </c>
      <c r="J185" s="19">
        <v>329.8725</v>
      </c>
      <c r="K185" s="20">
        <f t="shared" si="20"/>
        <v>17173600822.5</v>
      </c>
      <c r="L185" s="21">
        <f t="shared" si="21"/>
        <v>7097206837.5</v>
      </c>
      <c r="M185" s="21">
        <f t="shared" si="22"/>
        <v>24270807660</v>
      </c>
      <c r="N185" s="18">
        <f t="shared" si="23"/>
        <v>0.707582584934052</v>
      </c>
      <c r="O185" s="18">
        <f t="shared" si="24"/>
        <v>0.3925</v>
      </c>
      <c r="P185" s="18">
        <f t="shared" si="25"/>
        <v>0.58931781330475</v>
      </c>
      <c r="Q185" s="18">
        <f t="shared" si="26"/>
        <v>0.292417415065948</v>
      </c>
      <c r="R185" s="18">
        <f t="shared" si="27"/>
        <v>0.6075</v>
      </c>
      <c r="S185" s="22">
        <f t="shared" si="28"/>
        <v>-0.731169890063581</v>
      </c>
      <c r="T185" s="22">
        <f t="shared" si="29"/>
        <v>0.203184212459413</v>
      </c>
    </row>
    <row r="186" spans="1:20">
      <c r="A186" s="10">
        <v>30</v>
      </c>
      <c r="B186" s="10">
        <v>2005</v>
      </c>
      <c r="C186" s="10" t="s">
        <v>49</v>
      </c>
      <c r="D186" s="13">
        <v>4870.11116</v>
      </c>
      <c r="E186" s="10">
        <v>2508.9</v>
      </c>
      <c r="F186" s="10">
        <v>8093.6</v>
      </c>
      <c r="G186" s="10">
        <v>596</v>
      </c>
      <c r="H186" s="14">
        <v>0.4228</v>
      </c>
      <c r="I186" s="19">
        <v>251.9888</v>
      </c>
      <c r="J186" s="19">
        <v>344.0112</v>
      </c>
      <c r="K186" s="20">
        <f t="shared" si="20"/>
        <v>20394965516.8</v>
      </c>
      <c r="L186" s="21">
        <f t="shared" si="21"/>
        <v>8630896996.8</v>
      </c>
      <c r="M186" s="21">
        <f t="shared" si="22"/>
        <v>29025862513.6</v>
      </c>
      <c r="N186" s="18">
        <f t="shared" si="23"/>
        <v>0.70264804386929</v>
      </c>
      <c r="O186" s="18">
        <f t="shared" si="24"/>
        <v>0.4228</v>
      </c>
      <c r="P186" s="18">
        <f t="shared" si="25"/>
        <v>0.50795686361353</v>
      </c>
      <c r="Q186" s="18">
        <f t="shared" si="26"/>
        <v>0.29735195613071</v>
      </c>
      <c r="R186" s="18">
        <f t="shared" si="27"/>
        <v>0.5772</v>
      </c>
      <c r="S186" s="22">
        <f t="shared" si="28"/>
        <v>-0.663272352222561</v>
      </c>
      <c r="T186" s="22">
        <f t="shared" si="29"/>
        <v>0.159689565207231</v>
      </c>
    </row>
    <row r="187" spans="1:20">
      <c r="A187" s="10">
        <v>31</v>
      </c>
      <c r="B187" s="10">
        <v>2005</v>
      </c>
      <c r="C187" s="10" t="s">
        <v>50</v>
      </c>
      <c r="D187" s="13">
        <v>4528.422</v>
      </c>
      <c r="E187" s="10">
        <v>2482.2</v>
      </c>
      <c r="F187" s="10">
        <v>7990.2</v>
      </c>
      <c r="G187" s="10">
        <v>2010</v>
      </c>
      <c r="H187" s="14">
        <v>0.3715</v>
      </c>
      <c r="I187" s="19">
        <v>746.715</v>
      </c>
      <c r="J187" s="19">
        <v>1263.285</v>
      </c>
      <c r="K187" s="20">
        <f t="shared" si="20"/>
        <v>59664021930</v>
      </c>
      <c r="L187" s="21">
        <f t="shared" si="21"/>
        <v>31357260270</v>
      </c>
      <c r="M187" s="21">
        <f t="shared" si="22"/>
        <v>91021282200</v>
      </c>
      <c r="N187" s="18">
        <f t="shared" si="23"/>
        <v>0.655495291737387</v>
      </c>
      <c r="O187" s="18">
        <f t="shared" si="24"/>
        <v>0.3715</v>
      </c>
      <c r="P187" s="18">
        <f t="shared" si="25"/>
        <v>0.567842256315929</v>
      </c>
      <c r="Q187" s="18">
        <f t="shared" si="26"/>
        <v>0.344504708262613</v>
      </c>
      <c r="R187" s="18">
        <f t="shared" si="27"/>
        <v>0.6285</v>
      </c>
      <c r="S187" s="22">
        <f t="shared" si="28"/>
        <v>-0.601228270724804</v>
      </c>
      <c r="T187" s="22">
        <f t="shared" si="29"/>
        <v>0.165091955459342</v>
      </c>
    </row>
    <row r="188" spans="1:20">
      <c r="A188" s="10">
        <v>1</v>
      </c>
      <c r="B188" s="10">
        <v>2006</v>
      </c>
      <c r="C188" s="10" t="s">
        <v>20</v>
      </c>
      <c r="D188" s="13">
        <v>18143.7966</v>
      </c>
      <c r="E188" s="10">
        <v>8275.5</v>
      </c>
      <c r="F188" s="10">
        <v>19977.5</v>
      </c>
      <c r="G188" s="10">
        <v>1581</v>
      </c>
      <c r="H188" s="14">
        <v>0.8433</v>
      </c>
      <c r="I188" s="19">
        <v>1333.2573</v>
      </c>
      <c r="J188" s="19">
        <v>247.7427</v>
      </c>
      <c r="K188" s="20">
        <f t="shared" si="20"/>
        <v>266351477107.5</v>
      </c>
      <c r="L188" s="21">
        <f t="shared" si="21"/>
        <v>20501947138.5</v>
      </c>
      <c r="M188" s="21">
        <f t="shared" si="22"/>
        <v>286853424246</v>
      </c>
      <c r="N188" s="18">
        <f t="shared" si="23"/>
        <v>0.928528142230166</v>
      </c>
      <c r="O188" s="18">
        <f t="shared" si="24"/>
        <v>0.8433</v>
      </c>
      <c r="P188" s="18">
        <f t="shared" si="25"/>
        <v>0.0962779231014357</v>
      </c>
      <c r="Q188" s="18">
        <f t="shared" si="26"/>
        <v>0.0714718577698341</v>
      </c>
      <c r="R188" s="18">
        <f t="shared" si="27"/>
        <v>0.1567</v>
      </c>
      <c r="S188" s="22">
        <f t="shared" si="28"/>
        <v>-0.785029374766587</v>
      </c>
      <c r="T188" s="22">
        <f t="shared" si="29"/>
        <v>0.0332892532566956</v>
      </c>
    </row>
    <row r="189" spans="1:20">
      <c r="A189" s="10">
        <v>2</v>
      </c>
      <c r="B189" s="10">
        <v>2006</v>
      </c>
      <c r="C189" s="10" t="s">
        <v>21</v>
      </c>
      <c r="D189" s="13">
        <v>12328.10296</v>
      </c>
      <c r="E189" s="10">
        <v>6227.9</v>
      </c>
      <c r="F189" s="10">
        <v>14283.1</v>
      </c>
      <c r="G189" s="10">
        <v>1075</v>
      </c>
      <c r="H189" s="14">
        <v>0.7573</v>
      </c>
      <c r="I189" s="19">
        <v>814.0975</v>
      </c>
      <c r="J189" s="19">
        <v>260.9025</v>
      </c>
      <c r="K189" s="20">
        <f t="shared" si="20"/>
        <v>116278360022.5</v>
      </c>
      <c r="L189" s="21">
        <f t="shared" si="21"/>
        <v>16248746797.5</v>
      </c>
      <c r="M189" s="21">
        <f t="shared" si="22"/>
        <v>132527106820</v>
      </c>
      <c r="N189" s="18">
        <f t="shared" si="23"/>
        <v>0.877393031603948</v>
      </c>
      <c r="O189" s="18">
        <f t="shared" si="24"/>
        <v>0.7573</v>
      </c>
      <c r="P189" s="18">
        <f t="shared" si="25"/>
        <v>0.147195570483633</v>
      </c>
      <c r="Q189" s="18">
        <f t="shared" si="26"/>
        <v>0.122606968396052</v>
      </c>
      <c r="R189" s="18">
        <f t="shared" si="27"/>
        <v>0.2427</v>
      </c>
      <c r="S189" s="22">
        <f t="shared" si="28"/>
        <v>-0.682842252378704</v>
      </c>
      <c r="T189" s="22">
        <f t="shared" si="29"/>
        <v>0.0454271493684224</v>
      </c>
    </row>
    <row r="190" spans="1:20">
      <c r="A190" s="10">
        <v>3</v>
      </c>
      <c r="B190" s="10">
        <v>2006</v>
      </c>
      <c r="C190" s="10" t="s">
        <v>22</v>
      </c>
      <c r="D190" s="13">
        <v>6301.47632</v>
      </c>
      <c r="E190" s="10">
        <v>3801.8</v>
      </c>
      <c r="F190" s="10">
        <v>10304.6</v>
      </c>
      <c r="G190" s="10">
        <v>6898</v>
      </c>
      <c r="H190" s="14">
        <v>0.3844</v>
      </c>
      <c r="I190" s="19">
        <v>2651.5912</v>
      </c>
      <c r="J190" s="19">
        <v>4246.4088</v>
      </c>
      <c r="K190" s="20">
        <f t="shared" si="20"/>
        <v>273235866795.2</v>
      </c>
      <c r="L190" s="21">
        <f t="shared" si="21"/>
        <v>161439969758.4</v>
      </c>
      <c r="M190" s="21">
        <f t="shared" si="22"/>
        <v>434675836553.6</v>
      </c>
      <c r="N190" s="18">
        <f t="shared" si="23"/>
        <v>0.628596861885851</v>
      </c>
      <c r="O190" s="18">
        <f t="shared" si="24"/>
        <v>0.3844</v>
      </c>
      <c r="P190" s="18">
        <f t="shared" si="25"/>
        <v>0.49180645502746</v>
      </c>
      <c r="Q190" s="18">
        <f t="shared" si="26"/>
        <v>0.371403138114149</v>
      </c>
      <c r="R190" s="18">
        <f t="shared" si="27"/>
        <v>0.6156</v>
      </c>
      <c r="S190" s="22">
        <f t="shared" si="28"/>
        <v>-0.505309303662997</v>
      </c>
      <c r="T190" s="22">
        <f t="shared" si="29"/>
        <v>0.121474533186754</v>
      </c>
    </row>
    <row r="191" spans="1:20">
      <c r="A191" s="10">
        <v>4</v>
      </c>
      <c r="B191" s="10">
        <v>2006</v>
      </c>
      <c r="C191" s="10" t="s">
        <v>23</v>
      </c>
      <c r="D191" s="13">
        <v>6125.70868</v>
      </c>
      <c r="E191" s="10">
        <v>3180.9</v>
      </c>
      <c r="F191" s="10">
        <v>10027.7</v>
      </c>
      <c r="G191" s="10">
        <v>3375</v>
      </c>
      <c r="H191" s="14">
        <v>0.4301</v>
      </c>
      <c r="I191" s="19">
        <v>1451.5875</v>
      </c>
      <c r="J191" s="19">
        <v>1923.4125</v>
      </c>
      <c r="K191" s="20">
        <f t="shared" si="20"/>
        <v>145560839737.5</v>
      </c>
      <c r="L191" s="21">
        <f t="shared" si="21"/>
        <v>61181828212.5</v>
      </c>
      <c r="M191" s="21">
        <f t="shared" si="22"/>
        <v>206742667950</v>
      </c>
      <c r="N191" s="18">
        <f t="shared" si="23"/>
        <v>0.704067724291453</v>
      </c>
      <c r="O191" s="18">
        <f t="shared" si="24"/>
        <v>0.4301</v>
      </c>
      <c r="P191" s="18">
        <f t="shared" si="25"/>
        <v>0.49285681101913</v>
      </c>
      <c r="Q191" s="18">
        <f t="shared" si="26"/>
        <v>0.295932275708547</v>
      </c>
      <c r="R191" s="18">
        <f t="shared" si="27"/>
        <v>0.5699</v>
      </c>
      <c r="S191" s="22">
        <f t="shared" si="28"/>
        <v>-0.655330276977149</v>
      </c>
      <c r="T191" s="22">
        <f t="shared" si="29"/>
        <v>0.153071193129221</v>
      </c>
    </row>
    <row r="192" spans="1:20">
      <c r="A192" s="10">
        <v>5</v>
      </c>
      <c r="B192" s="10">
        <v>2006</v>
      </c>
      <c r="C192" s="10" t="s">
        <v>24</v>
      </c>
      <c r="D192" s="13">
        <v>6754.53104</v>
      </c>
      <c r="E192" s="10">
        <v>3341.9</v>
      </c>
      <c r="F192" s="10">
        <v>10358</v>
      </c>
      <c r="G192" s="10">
        <v>2415</v>
      </c>
      <c r="H192" s="14">
        <v>0.4864</v>
      </c>
      <c r="I192" s="19">
        <v>1174.656</v>
      </c>
      <c r="J192" s="19">
        <v>1240.344</v>
      </c>
      <c r="K192" s="20">
        <f t="shared" si="20"/>
        <v>121670868480</v>
      </c>
      <c r="L192" s="21">
        <f t="shared" si="21"/>
        <v>41451056136</v>
      </c>
      <c r="M192" s="21">
        <f t="shared" si="22"/>
        <v>163121924616</v>
      </c>
      <c r="N192" s="18">
        <f t="shared" si="23"/>
        <v>0.745889118010479</v>
      </c>
      <c r="O192" s="18">
        <f t="shared" si="24"/>
        <v>0.4864</v>
      </c>
      <c r="P192" s="18">
        <f t="shared" si="25"/>
        <v>0.427545623129778</v>
      </c>
      <c r="Q192" s="18">
        <f t="shared" si="26"/>
        <v>0.254110881989522</v>
      </c>
      <c r="R192" s="18">
        <f t="shared" si="27"/>
        <v>0.5136</v>
      </c>
      <c r="S192" s="22">
        <f t="shared" si="28"/>
        <v>-0.703674037348672</v>
      </c>
      <c r="T192" s="22">
        <f t="shared" si="29"/>
        <v>0.140090397481712</v>
      </c>
    </row>
    <row r="193" spans="1:20">
      <c r="A193" s="10">
        <v>6</v>
      </c>
      <c r="B193" s="10">
        <v>2006</v>
      </c>
      <c r="C193" s="10" t="s">
        <v>25</v>
      </c>
      <c r="D193" s="13">
        <v>7794.50008</v>
      </c>
      <c r="E193" s="10">
        <v>4090.4</v>
      </c>
      <c r="F193" s="10">
        <v>10369.6</v>
      </c>
      <c r="G193" s="10">
        <v>4271</v>
      </c>
      <c r="H193" s="14">
        <v>0.5899</v>
      </c>
      <c r="I193" s="19">
        <v>2519.4629</v>
      </c>
      <c r="J193" s="19">
        <v>1751.5371</v>
      </c>
      <c r="K193" s="20">
        <f t="shared" si="20"/>
        <v>261258224878.4</v>
      </c>
      <c r="L193" s="21">
        <f t="shared" si="21"/>
        <v>71644873538.4</v>
      </c>
      <c r="M193" s="21">
        <f t="shared" si="22"/>
        <v>332903098416.8</v>
      </c>
      <c r="N193" s="18">
        <f t="shared" si="23"/>
        <v>0.784787603722752</v>
      </c>
      <c r="O193" s="18">
        <f t="shared" si="24"/>
        <v>0.5899</v>
      </c>
      <c r="P193" s="18">
        <f t="shared" si="25"/>
        <v>0.285460081657068</v>
      </c>
      <c r="Q193" s="18">
        <f t="shared" si="26"/>
        <v>0.215212396277248</v>
      </c>
      <c r="R193" s="18">
        <f t="shared" si="27"/>
        <v>0.4101</v>
      </c>
      <c r="S193" s="22">
        <f t="shared" si="28"/>
        <v>-0.644775602250594</v>
      </c>
      <c r="T193" s="22">
        <f t="shared" si="29"/>
        <v>0.085261831020696</v>
      </c>
    </row>
    <row r="194" spans="1:20">
      <c r="A194" s="10">
        <v>7</v>
      </c>
      <c r="B194" s="10">
        <v>2006</v>
      </c>
      <c r="C194" s="10" t="s">
        <v>26</v>
      </c>
      <c r="D194" s="13">
        <v>6890.2798</v>
      </c>
      <c r="E194" s="10">
        <v>3641.1</v>
      </c>
      <c r="F194" s="10">
        <v>9775.1</v>
      </c>
      <c r="G194" s="10">
        <v>2723</v>
      </c>
      <c r="H194" s="14">
        <v>0.5297</v>
      </c>
      <c r="I194" s="19">
        <v>1442.3731</v>
      </c>
      <c r="J194" s="19">
        <v>1280.6269</v>
      </c>
      <c r="K194" s="20">
        <f t="shared" ref="K194:K257" si="30">F194*I194*10000</f>
        <v>140993412898.1</v>
      </c>
      <c r="L194" s="21">
        <f t="shared" ref="L194:L257" si="31">E194*J194*10000</f>
        <v>46628906055.9</v>
      </c>
      <c r="M194" s="21">
        <f t="shared" ref="M194:M257" si="32">K194+L194</f>
        <v>187622318954</v>
      </c>
      <c r="N194" s="18">
        <f t="shared" ref="N194:N257" si="33">K194/M194</f>
        <v>0.75147463097217</v>
      </c>
      <c r="O194" s="18">
        <f t="shared" ref="O194:O257" si="34">I194/G194</f>
        <v>0.5297</v>
      </c>
      <c r="P194" s="18">
        <f t="shared" ref="P194:P257" si="35">LN(N194/O194)</f>
        <v>0.349726642218009</v>
      </c>
      <c r="Q194" s="18">
        <f t="shared" ref="Q194:Q257" si="36">L194/M194</f>
        <v>0.24852536902783</v>
      </c>
      <c r="R194" s="18">
        <f t="shared" ref="R194:R257" si="37">J194/G194</f>
        <v>0.4703</v>
      </c>
      <c r="S194" s="22">
        <f t="shared" ref="S194:S257" si="38">LN(Q194/R194)</f>
        <v>-0.637825859981832</v>
      </c>
      <c r="T194" s="22">
        <f t="shared" ref="T194:T257" si="39">N194*P194+Q194*S194</f>
        <v>0.104294792174437</v>
      </c>
    </row>
    <row r="195" spans="1:20">
      <c r="A195" s="10">
        <v>8</v>
      </c>
      <c r="B195" s="10">
        <v>2006</v>
      </c>
      <c r="C195" s="10" t="s">
        <v>27</v>
      </c>
      <c r="D195" s="13">
        <v>6564.3965</v>
      </c>
      <c r="E195" s="10">
        <v>3552.4</v>
      </c>
      <c r="F195" s="10">
        <v>9182.3</v>
      </c>
      <c r="G195" s="10">
        <v>3823</v>
      </c>
      <c r="H195" s="14">
        <v>0.535</v>
      </c>
      <c r="I195" s="19">
        <v>2045.305</v>
      </c>
      <c r="J195" s="19">
        <v>1777.695</v>
      </c>
      <c r="K195" s="20">
        <f t="shared" si="30"/>
        <v>187806041015</v>
      </c>
      <c r="L195" s="21">
        <f t="shared" si="31"/>
        <v>63150837180</v>
      </c>
      <c r="M195" s="21">
        <f t="shared" si="32"/>
        <v>250956878195</v>
      </c>
      <c r="N195" s="18">
        <f t="shared" si="33"/>
        <v>0.748359807333393</v>
      </c>
      <c r="O195" s="18">
        <f t="shared" si="34"/>
        <v>0.535</v>
      </c>
      <c r="P195" s="18">
        <f t="shared" si="35"/>
        <v>0.335617141269408</v>
      </c>
      <c r="Q195" s="18">
        <f t="shared" si="36"/>
        <v>0.251640192666607</v>
      </c>
      <c r="R195" s="18">
        <f t="shared" si="37"/>
        <v>0.465</v>
      </c>
      <c r="S195" s="22">
        <f t="shared" si="38"/>
        <v>-0.614037145242016</v>
      </c>
      <c r="T195" s="22">
        <f t="shared" si="39"/>
        <v>0.0966459536450039</v>
      </c>
    </row>
    <row r="196" spans="1:20">
      <c r="A196" s="10">
        <v>9</v>
      </c>
      <c r="B196" s="10">
        <v>2006</v>
      </c>
      <c r="C196" s="10" t="s">
        <v>28</v>
      </c>
      <c r="D196" s="13">
        <v>19365.1004</v>
      </c>
      <c r="E196" s="10">
        <v>9138.7</v>
      </c>
      <c r="F196" s="10">
        <v>20667.9</v>
      </c>
      <c r="G196" s="10">
        <v>1964</v>
      </c>
      <c r="H196" s="14">
        <v>0.887</v>
      </c>
      <c r="I196" s="19">
        <v>1742.068</v>
      </c>
      <c r="J196" s="19">
        <v>221.932</v>
      </c>
      <c r="K196" s="20">
        <f t="shared" si="30"/>
        <v>360048872172</v>
      </c>
      <c r="L196" s="21">
        <f t="shared" si="31"/>
        <v>20281699684</v>
      </c>
      <c r="M196" s="21">
        <f t="shared" si="32"/>
        <v>380330571856</v>
      </c>
      <c r="N196" s="18">
        <f t="shared" si="33"/>
        <v>0.94667349620351</v>
      </c>
      <c r="O196" s="18">
        <f t="shared" si="34"/>
        <v>0.887</v>
      </c>
      <c r="P196" s="18">
        <f t="shared" si="35"/>
        <v>0.0651092744510226</v>
      </c>
      <c r="Q196" s="18">
        <f t="shared" si="36"/>
        <v>0.0533265037964895</v>
      </c>
      <c r="R196" s="18">
        <f t="shared" si="37"/>
        <v>0.113</v>
      </c>
      <c r="S196" s="22">
        <f t="shared" si="38"/>
        <v>-0.750954354162035</v>
      </c>
      <c r="T196" s="22">
        <f t="shared" si="39"/>
        <v>0.0215914542616114</v>
      </c>
    </row>
    <row r="197" spans="1:20">
      <c r="A197" s="10">
        <v>10</v>
      </c>
      <c r="B197" s="10">
        <v>2006</v>
      </c>
      <c r="C197" s="10" t="s">
        <v>29</v>
      </c>
      <c r="D197" s="13">
        <v>10105.9009</v>
      </c>
      <c r="E197" s="10">
        <v>5813.2</v>
      </c>
      <c r="F197" s="10">
        <v>14084.3</v>
      </c>
      <c r="G197" s="10">
        <v>7656</v>
      </c>
      <c r="H197" s="14">
        <v>0.519</v>
      </c>
      <c r="I197" s="19">
        <v>3973.464</v>
      </c>
      <c r="J197" s="19">
        <v>3682.536</v>
      </c>
      <c r="K197" s="20">
        <f t="shared" si="30"/>
        <v>559634590152</v>
      </c>
      <c r="L197" s="21">
        <f t="shared" si="31"/>
        <v>214073182752</v>
      </c>
      <c r="M197" s="21">
        <f t="shared" si="32"/>
        <v>773707772904</v>
      </c>
      <c r="N197" s="18">
        <f t="shared" si="33"/>
        <v>0.723315196965765</v>
      </c>
      <c r="O197" s="18">
        <f t="shared" si="34"/>
        <v>0.519</v>
      </c>
      <c r="P197" s="18">
        <f t="shared" si="35"/>
        <v>0.331941201066947</v>
      </c>
      <c r="Q197" s="18">
        <f t="shared" si="36"/>
        <v>0.276684803034235</v>
      </c>
      <c r="R197" s="18">
        <f t="shared" si="37"/>
        <v>0.481</v>
      </c>
      <c r="S197" s="22">
        <f t="shared" si="38"/>
        <v>-0.55298830699595</v>
      </c>
      <c r="T197" s="22">
        <f t="shared" si="39"/>
        <v>0.0870946544293815</v>
      </c>
    </row>
    <row r="198" spans="1:20">
      <c r="A198" s="10">
        <v>11</v>
      </c>
      <c r="B198" s="10">
        <v>2006</v>
      </c>
      <c r="C198" s="10" t="s">
        <v>30</v>
      </c>
      <c r="D198" s="13">
        <v>13510.4195</v>
      </c>
      <c r="E198" s="10">
        <v>7334.8</v>
      </c>
      <c r="F198" s="10">
        <v>18265.1</v>
      </c>
      <c r="G198" s="10">
        <v>5072</v>
      </c>
      <c r="H198" s="14">
        <v>0.565</v>
      </c>
      <c r="I198" s="19">
        <v>2865.68</v>
      </c>
      <c r="J198" s="19">
        <v>2206.32</v>
      </c>
      <c r="K198" s="20">
        <f t="shared" si="30"/>
        <v>523419317680</v>
      </c>
      <c r="L198" s="21">
        <f t="shared" si="31"/>
        <v>161829159360</v>
      </c>
      <c r="M198" s="21">
        <f t="shared" si="32"/>
        <v>685248477040</v>
      </c>
      <c r="N198" s="18">
        <f t="shared" si="33"/>
        <v>0.763838717221179</v>
      </c>
      <c r="O198" s="18">
        <f t="shared" si="34"/>
        <v>0.565</v>
      </c>
      <c r="P198" s="18">
        <f t="shared" si="35"/>
        <v>0.30153093262104</v>
      </c>
      <c r="Q198" s="18">
        <f t="shared" si="36"/>
        <v>0.236161282778821</v>
      </c>
      <c r="R198" s="18">
        <f t="shared" si="37"/>
        <v>0.435</v>
      </c>
      <c r="S198" s="22">
        <f t="shared" si="38"/>
        <v>-0.610831057870439</v>
      </c>
      <c r="T198" s="22">
        <f t="shared" si="39"/>
        <v>0.0860663545879339</v>
      </c>
    </row>
    <row r="199" spans="1:20">
      <c r="A199" s="10">
        <v>12</v>
      </c>
      <c r="B199" s="10">
        <v>2006</v>
      </c>
      <c r="C199" s="10" t="s">
        <v>31</v>
      </c>
      <c r="D199" s="13">
        <v>5492.642</v>
      </c>
      <c r="E199" s="10">
        <v>2969.1</v>
      </c>
      <c r="F199" s="10">
        <v>9771.1</v>
      </c>
      <c r="G199" s="10">
        <v>6110</v>
      </c>
      <c r="H199" s="14">
        <v>0.371</v>
      </c>
      <c r="I199" s="19">
        <v>2266.81</v>
      </c>
      <c r="J199" s="19">
        <v>3843.19</v>
      </c>
      <c r="K199" s="20">
        <f t="shared" si="30"/>
        <v>221492271910</v>
      </c>
      <c r="L199" s="21">
        <f t="shared" si="31"/>
        <v>114108154290</v>
      </c>
      <c r="M199" s="21">
        <f t="shared" si="32"/>
        <v>335600426200</v>
      </c>
      <c r="N199" s="18">
        <f t="shared" si="33"/>
        <v>0.65998805310814</v>
      </c>
      <c r="O199" s="18">
        <f t="shared" si="34"/>
        <v>0.371</v>
      </c>
      <c r="P199" s="18">
        <f t="shared" si="35"/>
        <v>0.576019670897901</v>
      </c>
      <c r="Q199" s="18">
        <f t="shared" si="36"/>
        <v>0.34001194689186</v>
      </c>
      <c r="R199" s="18">
        <f t="shared" si="37"/>
        <v>0.629</v>
      </c>
      <c r="S199" s="22">
        <f t="shared" si="38"/>
        <v>-0.61515050179032</v>
      </c>
      <c r="T199" s="22">
        <f t="shared" si="39"/>
        <v>0.171007581402666</v>
      </c>
    </row>
    <row r="200" spans="1:20">
      <c r="A200" s="10">
        <v>13</v>
      </c>
      <c r="B200" s="10">
        <v>2006</v>
      </c>
      <c r="C200" s="10" t="s">
        <v>32</v>
      </c>
      <c r="D200" s="13">
        <v>9115.68</v>
      </c>
      <c r="E200" s="10">
        <v>4834.8</v>
      </c>
      <c r="F200" s="10">
        <v>13753.3</v>
      </c>
      <c r="G200" s="10">
        <v>3585</v>
      </c>
      <c r="H200" s="14">
        <v>0.48</v>
      </c>
      <c r="I200" s="19">
        <v>1720.8</v>
      </c>
      <c r="J200" s="19">
        <v>1864.2</v>
      </c>
      <c r="K200" s="20">
        <f t="shared" si="30"/>
        <v>236666786400</v>
      </c>
      <c r="L200" s="21">
        <f t="shared" si="31"/>
        <v>90130341600</v>
      </c>
      <c r="M200" s="21">
        <f t="shared" si="32"/>
        <v>326797128000</v>
      </c>
      <c r="N200" s="18">
        <f t="shared" si="33"/>
        <v>0.724200937286083</v>
      </c>
      <c r="O200" s="18">
        <f t="shared" si="34"/>
        <v>0.48</v>
      </c>
      <c r="P200" s="18">
        <f t="shared" si="35"/>
        <v>0.41128278766528</v>
      </c>
      <c r="Q200" s="18">
        <f t="shared" si="36"/>
        <v>0.275799062713917</v>
      </c>
      <c r="R200" s="18">
        <f t="shared" si="37"/>
        <v>0.52</v>
      </c>
      <c r="S200" s="22">
        <f t="shared" si="38"/>
        <v>-0.634156244648743</v>
      </c>
      <c r="T200" s="22">
        <f t="shared" si="39"/>
        <v>0.122951682428528</v>
      </c>
    </row>
    <row r="201" spans="1:20">
      <c r="A201" s="10">
        <v>14</v>
      </c>
      <c r="B201" s="10">
        <v>2006</v>
      </c>
      <c r="C201" s="10" t="s">
        <v>33</v>
      </c>
      <c r="D201" s="13">
        <v>5815.73088</v>
      </c>
      <c r="E201" s="10">
        <v>3459.5</v>
      </c>
      <c r="F201" s="10">
        <v>9551.1</v>
      </c>
      <c r="G201" s="10">
        <v>4339</v>
      </c>
      <c r="H201" s="14">
        <v>0.3868</v>
      </c>
      <c r="I201" s="19">
        <v>1678.3252</v>
      </c>
      <c r="J201" s="19">
        <v>2660.6748</v>
      </c>
      <c r="K201" s="20">
        <f t="shared" si="30"/>
        <v>160298518177.2</v>
      </c>
      <c r="L201" s="21">
        <f t="shared" si="31"/>
        <v>92046044706</v>
      </c>
      <c r="M201" s="21">
        <f t="shared" si="32"/>
        <v>252344562883.2</v>
      </c>
      <c r="N201" s="18">
        <f t="shared" si="33"/>
        <v>0.635236663495681</v>
      </c>
      <c r="O201" s="18">
        <f t="shared" si="34"/>
        <v>0.3868</v>
      </c>
      <c r="P201" s="18">
        <f t="shared" si="35"/>
        <v>0.496089864297144</v>
      </c>
      <c r="Q201" s="18">
        <f t="shared" si="36"/>
        <v>0.364763336504319</v>
      </c>
      <c r="R201" s="18">
        <f t="shared" si="37"/>
        <v>0.6132</v>
      </c>
      <c r="S201" s="22">
        <f t="shared" si="38"/>
        <v>-0.519442396851759</v>
      </c>
      <c r="T201" s="22">
        <f t="shared" si="39"/>
        <v>0.125660928392694</v>
      </c>
    </row>
    <row r="202" spans="1:20">
      <c r="A202" s="10">
        <v>15</v>
      </c>
      <c r="B202" s="10">
        <v>2006</v>
      </c>
      <c r="C202" s="10" t="s">
        <v>34</v>
      </c>
      <c r="D202" s="13">
        <v>7975.1179</v>
      </c>
      <c r="E202" s="10">
        <v>4368.3</v>
      </c>
      <c r="F202" s="10">
        <v>12192.2</v>
      </c>
      <c r="G202" s="10">
        <v>9309</v>
      </c>
      <c r="H202" s="14">
        <v>0.461</v>
      </c>
      <c r="I202" s="19">
        <v>4291.449</v>
      </c>
      <c r="J202" s="19">
        <v>5017.551</v>
      </c>
      <c r="K202" s="20">
        <f t="shared" si="30"/>
        <v>523222044978</v>
      </c>
      <c r="L202" s="21">
        <f t="shared" si="31"/>
        <v>219181680333</v>
      </c>
      <c r="M202" s="21">
        <f t="shared" si="32"/>
        <v>742403725311</v>
      </c>
      <c r="N202" s="18">
        <f t="shared" si="33"/>
        <v>0.704767537041678</v>
      </c>
      <c r="O202" s="18">
        <f t="shared" si="34"/>
        <v>0.461</v>
      </c>
      <c r="P202" s="18">
        <f t="shared" si="35"/>
        <v>0.424469970748528</v>
      </c>
      <c r="Q202" s="18">
        <f t="shared" si="36"/>
        <v>0.295232462958322</v>
      </c>
      <c r="R202" s="18">
        <f t="shared" si="37"/>
        <v>0.539</v>
      </c>
      <c r="S202" s="22">
        <f t="shared" si="38"/>
        <v>-0.601952514857859</v>
      </c>
      <c r="T202" s="22">
        <f t="shared" si="39"/>
        <v>0.121436732287152</v>
      </c>
    </row>
    <row r="203" spans="1:20">
      <c r="A203" s="10">
        <v>16</v>
      </c>
      <c r="B203" s="10">
        <v>2006</v>
      </c>
      <c r="C203" s="10" t="s">
        <v>35</v>
      </c>
      <c r="D203" s="13">
        <v>5387.55771</v>
      </c>
      <c r="E203" s="10">
        <v>3261</v>
      </c>
      <c r="F203" s="10">
        <v>9810.3</v>
      </c>
      <c r="G203" s="10">
        <v>9392</v>
      </c>
      <c r="H203" s="14">
        <v>0.3247</v>
      </c>
      <c r="I203" s="19">
        <v>3049.5824</v>
      </c>
      <c r="J203" s="19">
        <v>6342.4176</v>
      </c>
      <c r="K203" s="20">
        <f t="shared" si="30"/>
        <v>299173182187.2</v>
      </c>
      <c r="L203" s="21">
        <f t="shared" si="31"/>
        <v>206826237936</v>
      </c>
      <c r="M203" s="21">
        <f t="shared" si="32"/>
        <v>505999420123.2</v>
      </c>
      <c r="N203" s="18">
        <f t="shared" si="33"/>
        <v>0.591252025771804</v>
      </c>
      <c r="O203" s="18">
        <f t="shared" si="34"/>
        <v>0.3247</v>
      </c>
      <c r="P203" s="18">
        <f t="shared" si="35"/>
        <v>0.599340686943995</v>
      </c>
      <c r="Q203" s="18">
        <f t="shared" si="36"/>
        <v>0.408747974228196</v>
      </c>
      <c r="R203" s="18">
        <f t="shared" si="37"/>
        <v>0.6753</v>
      </c>
      <c r="S203" s="22">
        <f t="shared" si="38"/>
        <v>-0.50205827039826</v>
      </c>
      <c r="T203" s="22">
        <f t="shared" si="39"/>
        <v>0.149146094313301</v>
      </c>
    </row>
    <row r="204" spans="1:20">
      <c r="A204" s="10">
        <v>17</v>
      </c>
      <c r="B204" s="10">
        <v>2006</v>
      </c>
      <c r="C204" s="10" t="s">
        <v>36</v>
      </c>
      <c r="D204" s="13">
        <v>6215.2854</v>
      </c>
      <c r="E204" s="10">
        <v>3419.4</v>
      </c>
      <c r="F204" s="10">
        <v>9802.7</v>
      </c>
      <c r="G204" s="10">
        <v>5693</v>
      </c>
      <c r="H204" s="14">
        <v>0.438</v>
      </c>
      <c r="I204" s="19">
        <v>2493.534</v>
      </c>
      <c r="J204" s="19">
        <v>3199.466</v>
      </c>
      <c r="K204" s="20">
        <f t="shared" si="30"/>
        <v>244433657418</v>
      </c>
      <c r="L204" s="21">
        <f t="shared" si="31"/>
        <v>109402540404</v>
      </c>
      <c r="M204" s="21">
        <f t="shared" si="32"/>
        <v>353836197822</v>
      </c>
      <c r="N204" s="18">
        <f t="shared" si="33"/>
        <v>0.690810208007504</v>
      </c>
      <c r="O204" s="18">
        <f t="shared" si="34"/>
        <v>0.438</v>
      </c>
      <c r="P204" s="18">
        <f t="shared" si="35"/>
        <v>0.455646212867823</v>
      </c>
      <c r="Q204" s="18">
        <f t="shared" si="36"/>
        <v>0.309189791992496</v>
      </c>
      <c r="R204" s="18">
        <f t="shared" si="37"/>
        <v>0.562</v>
      </c>
      <c r="S204" s="22">
        <f t="shared" si="38"/>
        <v>-0.597546547979946</v>
      </c>
      <c r="T204" s="22">
        <f t="shared" si="39"/>
        <v>0.130009762213299</v>
      </c>
    </row>
    <row r="205" spans="1:20">
      <c r="A205" s="10">
        <v>18</v>
      </c>
      <c r="B205" s="10">
        <v>2006</v>
      </c>
      <c r="C205" s="10" t="s">
        <v>37</v>
      </c>
      <c r="D205" s="13">
        <v>6143.85521</v>
      </c>
      <c r="E205" s="10">
        <v>3389.6</v>
      </c>
      <c r="F205" s="10">
        <v>10504.7</v>
      </c>
      <c r="G205" s="10">
        <v>6342</v>
      </c>
      <c r="H205" s="14">
        <v>0.3871</v>
      </c>
      <c r="I205" s="19">
        <v>2454.9882</v>
      </c>
      <c r="J205" s="19">
        <v>3887.0118</v>
      </c>
      <c r="K205" s="20">
        <f t="shared" si="30"/>
        <v>257889145445.4</v>
      </c>
      <c r="L205" s="21">
        <f t="shared" si="31"/>
        <v>131754151972.8</v>
      </c>
      <c r="M205" s="21">
        <f t="shared" si="32"/>
        <v>389643297418.2</v>
      </c>
      <c r="N205" s="18">
        <f t="shared" si="33"/>
        <v>0.661859570417839</v>
      </c>
      <c r="O205" s="18">
        <f t="shared" si="34"/>
        <v>0.3871</v>
      </c>
      <c r="P205" s="18">
        <f t="shared" si="35"/>
        <v>0.536370346572619</v>
      </c>
      <c r="Q205" s="18">
        <f t="shared" si="36"/>
        <v>0.338140429582161</v>
      </c>
      <c r="R205" s="18">
        <f t="shared" si="37"/>
        <v>0.6129</v>
      </c>
      <c r="S205" s="22">
        <f t="shared" si="38"/>
        <v>-0.594740509156745</v>
      </c>
      <c r="T205" s="22">
        <f t="shared" si="39"/>
        <v>0.153896035911246</v>
      </c>
    </row>
    <row r="206" spans="1:20">
      <c r="A206" s="10">
        <v>19</v>
      </c>
      <c r="B206" s="10">
        <v>2006</v>
      </c>
      <c r="C206" s="10" t="s">
        <v>38</v>
      </c>
      <c r="D206" s="13">
        <v>11969.354</v>
      </c>
      <c r="E206" s="10">
        <v>5079.8</v>
      </c>
      <c r="F206" s="10">
        <v>16015.6</v>
      </c>
      <c r="G206" s="10">
        <v>9442</v>
      </c>
      <c r="H206" s="14">
        <v>0.63</v>
      </c>
      <c r="I206" s="19">
        <v>5948.46</v>
      </c>
      <c r="J206" s="19">
        <v>3493.54</v>
      </c>
      <c r="K206" s="20">
        <f t="shared" si="30"/>
        <v>952681559760</v>
      </c>
      <c r="L206" s="21">
        <f t="shared" si="31"/>
        <v>177464844920</v>
      </c>
      <c r="M206" s="21">
        <f t="shared" si="32"/>
        <v>1130146404680</v>
      </c>
      <c r="N206" s="18">
        <f t="shared" si="33"/>
        <v>0.842971809506177</v>
      </c>
      <c r="O206" s="18">
        <f t="shared" si="34"/>
        <v>0.63</v>
      </c>
      <c r="P206" s="18">
        <f t="shared" si="35"/>
        <v>0.291213697376434</v>
      </c>
      <c r="Q206" s="18">
        <f t="shared" si="36"/>
        <v>0.157028190493823</v>
      </c>
      <c r="R206" s="18">
        <f t="shared" si="37"/>
        <v>0.37</v>
      </c>
      <c r="S206" s="22">
        <f t="shared" si="38"/>
        <v>-0.857077659122947</v>
      </c>
      <c r="T206" s="22">
        <f t="shared" si="39"/>
        <v>0.110899583505639</v>
      </c>
    </row>
    <row r="207" spans="1:20">
      <c r="A207" s="10">
        <v>20</v>
      </c>
      <c r="B207" s="10">
        <v>2006</v>
      </c>
      <c r="C207" s="10" t="s">
        <v>39</v>
      </c>
      <c r="D207" s="13">
        <v>5239.74312</v>
      </c>
      <c r="E207" s="10">
        <v>2770.5</v>
      </c>
      <c r="F207" s="10">
        <v>9898.8</v>
      </c>
      <c r="G207" s="10">
        <v>4719</v>
      </c>
      <c r="H207" s="14">
        <v>0.3464</v>
      </c>
      <c r="I207" s="19">
        <v>1634.6616</v>
      </c>
      <c r="J207" s="19">
        <v>3084.3384</v>
      </c>
      <c r="K207" s="20">
        <f t="shared" si="30"/>
        <v>161811882460.8</v>
      </c>
      <c r="L207" s="21">
        <f t="shared" si="31"/>
        <v>85451595372</v>
      </c>
      <c r="M207" s="21">
        <f t="shared" si="32"/>
        <v>247263477832.8</v>
      </c>
      <c r="N207" s="18">
        <f t="shared" si="33"/>
        <v>0.654410768137046</v>
      </c>
      <c r="O207" s="18">
        <f t="shared" si="34"/>
        <v>0.3464</v>
      </c>
      <c r="P207" s="18">
        <f t="shared" si="35"/>
        <v>0.636141063442023</v>
      </c>
      <c r="Q207" s="18">
        <f t="shared" si="36"/>
        <v>0.345589231862954</v>
      </c>
      <c r="R207" s="18">
        <f t="shared" si="37"/>
        <v>0.6536</v>
      </c>
      <c r="S207" s="22">
        <f t="shared" si="38"/>
        <v>-0.637244664905259</v>
      </c>
      <c r="T207" s="22">
        <f t="shared" si="39"/>
        <v>0.196072667717238</v>
      </c>
    </row>
    <row r="208" spans="1:20">
      <c r="A208" s="10">
        <v>21</v>
      </c>
      <c r="B208" s="10">
        <v>2006</v>
      </c>
      <c r="C208" s="10" t="s">
        <v>40</v>
      </c>
      <c r="D208" s="13">
        <v>6085.8556</v>
      </c>
      <c r="E208" s="10">
        <v>3255.5</v>
      </c>
      <c r="F208" s="10">
        <v>9395.1</v>
      </c>
      <c r="G208" s="10">
        <v>836</v>
      </c>
      <c r="H208" s="14">
        <v>0.461</v>
      </c>
      <c r="I208" s="19">
        <v>385.396</v>
      </c>
      <c r="J208" s="19">
        <v>450.604</v>
      </c>
      <c r="K208" s="20">
        <f t="shared" si="30"/>
        <v>36208339596</v>
      </c>
      <c r="L208" s="21">
        <f t="shared" si="31"/>
        <v>14669413220</v>
      </c>
      <c r="M208" s="21">
        <f t="shared" si="32"/>
        <v>50877752816</v>
      </c>
      <c r="N208" s="18">
        <f t="shared" si="33"/>
        <v>0.711673326590266</v>
      </c>
      <c r="O208" s="18">
        <f t="shared" si="34"/>
        <v>0.461</v>
      </c>
      <c r="P208" s="18">
        <f t="shared" si="35"/>
        <v>0.434220952160642</v>
      </c>
      <c r="Q208" s="18">
        <f t="shared" si="36"/>
        <v>0.288326673409734</v>
      </c>
      <c r="R208" s="18">
        <f t="shared" si="37"/>
        <v>0.539</v>
      </c>
      <c r="S208" s="22">
        <f t="shared" si="38"/>
        <v>-0.625621450912913</v>
      </c>
      <c r="T208" s="22">
        <f t="shared" si="39"/>
        <v>0.128640117743865</v>
      </c>
    </row>
    <row r="209" spans="1:20">
      <c r="A209" s="10">
        <v>22</v>
      </c>
      <c r="B209" s="10">
        <v>2006</v>
      </c>
      <c r="C209" s="10" t="s">
        <v>41</v>
      </c>
      <c r="D209" s="13">
        <v>6934.7853</v>
      </c>
      <c r="E209" s="10">
        <v>2873.8</v>
      </c>
      <c r="F209" s="10">
        <v>11569.7</v>
      </c>
      <c r="G209" s="10">
        <v>2808</v>
      </c>
      <c r="H209" s="14">
        <v>0.467</v>
      </c>
      <c r="I209" s="19">
        <v>1311.336</v>
      </c>
      <c r="J209" s="19">
        <v>1496.664</v>
      </c>
      <c r="K209" s="20">
        <f t="shared" si="30"/>
        <v>151717641192</v>
      </c>
      <c r="L209" s="21">
        <f t="shared" si="31"/>
        <v>43011130032</v>
      </c>
      <c r="M209" s="21">
        <f t="shared" si="32"/>
        <v>194728771224</v>
      </c>
      <c r="N209" s="18">
        <f t="shared" si="33"/>
        <v>0.779122880704036</v>
      </c>
      <c r="O209" s="18">
        <f t="shared" si="34"/>
        <v>0.467</v>
      </c>
      <c r="P209" s="18">
        <f t="shared" si="35"/>
        <v>0.511839517358918</v>
      </c>
      <c r="Q209" s="18">
        <f t="shared" si="36"/>
        <v>0.220877119295964</v>
      </c>
      <c r="R209" s="18">
        <f t="shared" si="37"/>
        <v>0.533</v>
      </c>
      <c r="S209" s="22">
        <f t="shared" si="38"/>
        <v>-0.880914898570479</v>
      </c>
      <c r="T209" s="22">
        <f t="shared" si="39"/>
        <v>0.2042119340817</v>
      </c>
    </row>
    <row r="210" spans="1:20">
      <c r="A210" s="10">
        <v>23</v>
      </c>
      <c r="B210" s="10">
        <v>2006</v>
      </c>
      <c r="C210" s="10" t="s">
        <v>42</v>
      </c>
      <c r="D210" s="13">
        <v>5179.6611</v>
      </c>
      <c r="E210" s="10">
        <v>3002.4</v>
      </c>
      <c r="F210" s="10">
        <v>9350.1</v>
      </c>
      <c r="G210" s="10">
        <v>8169</v>
      </c>
      <c r="H210" s="14">
        <v>0.343</v>
      </c>
      <c r="I210" s="19">
        <v>2801.967</v>
      </c>
      <c r="J210" s="19">
        <v>5367.033</v>
      </c>
      <c r="K210" s="20">
        <f t="shared" si="30"/>
        <v>261986716467</v>
      </c>
      <c r="L210" s="21">
        <f t="shared" si="31"/>
        <v>161139798792</v>
      </c>
      <c r="M210" s="21">
        <f t="shared" si="32"/>
        <v>423126515259</v>
      </c>
      <c r="N210" s="18">
        <f t="shared" si="33"/>
        <v>0.619168752179559</v>
      </c>
      <c r="O210" s="18">
        <f t="shared" si="34"/>
        <v>0.343</v>
      </c>
      <c r="P210" s="18">
        <f t="shared" si="35"/>
        <v>0.590647409009891</v>
      </c>
      <c r="Q210" s="18">
        <f t="shared" si="36"/>
        <v>0.380831247820441</v>
      </c>
      <c r="R210" s="18">
        <f t="shared" si="37"/>
        <v>0.657</v>
      </c>
      <c r="S210" s="22">
        <f t="shared" si="38"/>
        <v>-0.545327660582003</v>
      </c>
      <c r="T210" s="22">
        <f t="shared" si="39"/>
        <v>0.158032605764297</v>
      </c>
    </row>
    <row r="211" spans="1:20">
      <c r="A211" s="10">
        <v>24</v>
      </c>
      <c r="B211" s="10">
        <v>2006</v>
      </c>
      <c r="C211" s="10" t="s">
        <v>43</v>
      </c>
      <c r="D211" s="13">
        <v>3943.0472</v>
      </c>
      <c r="E211" s="10">
        <v>1984.6</v>
      </c>
      <c r="F211" s="10">
        <v>9116.6</v>
      </c>
      <c r="G211" s="10">
        <v>3690</v>
      </c>
      <c r="H211" s="14">
        <v>0.2746</v>
      </c>
      <c r="I211" s="19">
        <v>1013.274</v>
      </c>
      <c r="J211" s="19">
        <v>2676.726</v>
      </c>
      <c r="K211" s="20">
        <f t="shared" si="30"/>
        <v>92376137484</v>
      </c>
      <c r="L211" s="21">
        <f t="shared" si="31"/>
        <v>53122304196</v>
      </c>
      <c r="M211" s="21">
        <f t="shared" si="32"/>
        <v>145498441680</v>
      </c>
      <c r="N211" s="18">
        <f t="shared" si="33"/>
        <v>0.634894342629224</v>
      </c>
      <c r="O211" s="18">
        <f t="shared" si="34"/>
        <v>0.2746</v>
      </c>
      <c r="P211" s="18">
        <f t="shared" si="35"/>
        <v>0.838143102154264</v>
      </c>
      <c r="Q211" s="18">
        <f t="shared" si="36"/>
        <v>0.365105657370777</v>
      </c>
      <c r="R211" s="18">
        <f t="shared" si="37"/>
        <v>0.7254</v>
      </c>
      <c r="S211" s="22">
        <f t="shared" si="38"/>
        <v>-0.686536442906615</v>
      </c>
      <c r="T211" s="22">
        <f t="shared" si="39"/>
        <v>0.281473974575035</v>
      </c>
    </row>
    <row r="212" spans="1:20">
      <c r="A212" s="10">
        <v>25</v>
      </c>
      <c r="B212" s="10">
        <v>2006</v>
      </c>
      <c r="C212" s="10" t="s">
        <v>44</v>
      </c>
      <c r="D212" s="13">
        <v>4635.417</v>
      </c>
      <c r="E212" s="10">
        <v>2250.5</v>
      </c>
      <c r="F212" s="10">
        <v>10069.9</v>
      </c>
      <c r="G212" s="10">
        <v>4483</v>
      </c>
      <c r="H212" s="14">
        <v>0.305</v>
      </c>
      <c r="I212" s="19">
        <v>1367.315</v>
      </c>
      <c r="J212" s="19">
        <v>3115.685</v>
      </c>
      <c r="K212" s="20">
        <f t="shared" si="30"/>
        <v>137687253185</v>
      </c>
      <c r="L212" s="21">
        <f t="shared" si="31"/>
        <v>70118490925</v>
      </c>
      <c r="M212" s="21">
        <f t="shared" si="32"/>
        <v>207805744110</v>
      </c>
      <c r="N212" s="18">
        <f t="shared" si="33"/>
        <v>0.662576743365268</v>
      </c>
      <c r="O212" s="18">
        <f t="shared" si="34"/>
        <v>0.305</v>
      </c>
      <c r="P212" s="18">
        <f t="shared" si="35"/>
        <v>0.775824613586056</v>
      </c>
      <c r="Q212" s="18">
        <f t="shared" si="36"/>
        <v>0.337423256634732</v>
      </c>
      <c r="R212" s="18">
        <f t="shared" si="37"/>
        <v>0.695</v>
      </c>
      <c r="S212" s="22">
        <f t="shared" si="38"/>
        <v>-0.722573748857663</v>
      </c>
      <c r="T212" s="22">
        <f t="shared" si="39"/>
        <v>0.270230158394146</v>
      </c>
    </row>
    <row r="213" spans="1:20">
      <c r="A213" s="10">
        <v>26</v>
      </c>
      <c r="B213" s="10">
        <v>2006</v>
      </c>
      <c r="C213" s="10" t="s">
        <v>45</v>
      </c>
      <c r="D213" s="13">
        <v>3809.73893</v>
      </c>
      <c r="E213" s="10">
        <v>2435</v>
      </c>
      <c r="F213" s="10">
        <v>8941.1</v>
      </c>
      <c r="G213" s="10">
        <v>283</v>
      </c>
      <c r="H213" s="10">
        <v>0.2113</v>
      </c>
      <c r="I213" s="19">
        <v>59.7979</v>
      </c>
      <c r="J213" s="19">
        <v>223.2021</v>
      </c>
      <c r="K213" s="20">
        <f t="shared" si="30"/>
        <v>5346590036.9</v>
      </c>
      <c r="L213" s="21">
        <f t="shared" si="31"/>
        <v>5434971135</v>
      </c>
      <c r="M213" s="21">
        <f t="shared" si="32"/>
        <v>10781561171.9</v>
      </c>
      <c r="N213" s="18">
        <f t="shared" si="33"/>
        <v>0.495901284763363</v>
      </c>
      <c r="O213" s="18">
        <f t="shared" si="34"/>
        <v>0.2113</v>
      </c>
      <c r="P213" s="18">
        <f t="shared" si="35"/>
        <v>0.85309795964077</v>
      </c>
      <c r="Q213" s="18">
        <f t="shared" si="36"/>
        <v>0.504098715236637</v>
      </c>
      <c r="R213" s="18">
        <f t="shared" si="37"/>
        <v>0.7887</v>
      </c>
      <c r="S213" s="22">
        <f t="shared" si="38"/>
        <v>-0.447613907946585</v>
      </c>
      <c r="T213" s="22">
        <f t="shared" si="39"/>
        <v>0.197410778296938</v>
      </c>
    </row>
    <row r="214" spans="1:20">
      <c r="A214" s="10">
        <v>27</v>
      </c>
      <c r="B214" s="10">
        <v>2006</v>
      </c>
      <c r="C214" s="10" t="s">
        <v>46</v>
      </c>
      <c r="D214" s="13">
        <v>5001.534</v>
      </c>
      <c r="E214" s="10">
        <v>2260.2</v>
      </c>
      <c r="F214" s="10">
        <v>9267.7</v>
      </c>
      <c r="G214" s="10">
        <v>3699</v>
      </c>
      <c r="H214" s="14">
        <v>0.3912</v>
      </c>
      <c r="I214" s="19">
        <v>1447.0488</v>
      </c>
      <c r="J214" s="19">
        <v>2251.9512</v>
      </c>
      <c r="K214" s="20">
        <f t="shared" si="30"/>
        <v>134108141637.6</v>
      </c>
      <c r="L214" s="21">
        <f t="shared" si="31"/>
        <v>50898601022.4</v>
      </c>
      <c r="M214" s="21">
        <f t="shared" si="32"/>
        <v>185006742660</v>
      </c>
      <c r="N214" s="18">
        <f t="shared" si="33"/>
        <v>0.724882454063093</v>
      </c>
      <c r="O214" s="18">
        <f t="shared" si="34"/>
        <v>0.3912</v>
      </c>
      <c r="P214" s="18">
        <f t="shared" si="35"/>
        <v>0.616790571222378</v>
      </c>
      <c r="Q214" s="18">
        <f t="shared" si="36"/>
        <v>0.275117545936907</v>
      </c>
      <c r="R214" s="18">
        <f t="shared" si="37"/>
        <v>0.6088</v>
      </c>
      <c r="S214" s="22">
        <f t="shared" si="38"/>
        <v>-0.794291360436691</v>
      </c>
      <c r="T214" s="22">
        <f t="shared" si="39"/>
        <v>0.228577173068426</v>
      </c>
    </row>
    <row r="215" spans="1:20">
      <c r="A215" s="10">
        <v>28</v>
      </c>
      <c r="B215" s="10">
        <v>2006</v>
      </c>
      <c r="C215" s="10" t="s">
        <v>47</v>
      </c>
      <c r="D215" s="13">
        <v>4244.02285</v>
      </c>
      <c r="E215" s="10">
        <v>2134.1</v>
      </c>
      <c r="F215" s="10">
        <v>8920.6</v>
      </c>
      <c r="G215" s="10">
        <v>2547</v>
      </c>
      <c r="H215" s="14">
        <v>0.3109</v>
      </c>
      <c r="I215" s="19">
        <v>791.8623</v>
      </c>
      <c r="J215" s="19">
        <v>1755.1377</v>
      </c>
      <c r="K215" s="20">
        <f t="shared" si="30"/>
        <v>70638868333.8</v>
      </c>
      <c r="L215" s="21">
        <f t="shared" si="31"/>
        <v>37456393655.7</v>
      </c>
      <c r="M215" s="21">
        <f t="shared" si="32"/>
        <v>108095261989.5</v>
      </c>
      <c r="N215" s="18">
        <f t="shared" si="33"/>
        <v>0.653487183745959</v>
      </c>
      <c r="O215" s="18">
        <f t="shared" si="34"/>
        <v>0.3109</v>
      </c>
      <c r="P215" s="18">
        <f t="shared" si="35"/>
        <v>0.742851604094876</v>
      </c>
      <c r="Q215" s="18">
        <f t="shared" si="36"/>
        <v>0.346512816254041</v>
      </c>
      <c r="R215" s="18">
        <f t="shared" si="37"/>
        <v>0.6891</v>
      </c>
      <c r="S215" s="22">
        <f t="shared" si="38"/>
        <v>-0.687466592671085</v>
      </c>
      <c r="T215" s="22">
        <f t="shared" si="39"/>
        <v>0.247228017594102</v>
      </c>
    </row>
    <row r="216" spans="1:20">
      <c r="A216" s="10">
        <v>29</v>
      </c>
      <c r="B216" s="10">
        <v>2006</v>
      </c>
      <c r="C216" s="10" t="s">
        <v>48</v>
      </c>
      <c r="D216" s="13">
        <v>4966.0492</v>
      </c>
      <c r="E216" s="10">
        <v>2358.4</v>
      </c>
      <c r="F216" s="10">
        <v>9000.4</v>
      </c>
      <c r="G216" s="10">
        <v>548</v>
      </c>
      <c r="H216" s="14">
        <v>0.3926</v>
      </c>
      <c r="I216" s="19">
        <v>215.1448</v>
      </c>
      <c r="J216" s="19">
        <v>332.8552</v>
      </c>
      <c r="K216" s="20">
        <f t="shared" si="30"/>
        <v>19363892579.2</v>
      </c>
      <c r="L216" s="21">
        <f t="shared" si="31"/>
        <v>7850057036.8</v>
      </c>
      <c r="M216" s="21">
        <f t="shared" si="32"/>
        <v>27213949616</v>
      </c>
      <c r="N216" s="18">
        <f t="shared" si="33"/>
        <v>0.711542898125133</v>
      </c>
      <c r="O216" s="18">
        <f t="shared" si="34"/>
        <v>0.3926</v>
      </c>
      <c r="P216" s="18">
        <f t="shared" si="35"/>
        <v>0.594644426386025</v>
      </c>
      <c r="Q216" s="18">
        <f t="shared" si="36"/>
        <v>0.288457101874867</v>
      </c>
      <c r="R216" s="18">
        <f t="shared" si="37"/>
        <v>0.6074</v>
      </c>
      <c r="S216" s="22">
        <f t="shared" si="38"/>
        <v>-0.744641171394134</v>
      </c>
      <c r="T216" s="22">
        <f t="shared" si="39"/>
        <v>0.208317984267612</v>
      </c>
    </row>
    <row r="217" spans="1:20">
      <c r="A217" s="10">
        <v>30</v>
      </c>
      <c r="B217" s="10">
        <v>2006</v>
      </c>
      <c r="C217" s="10" t="s">
        <v>49</v>
      </c>
      <c r="D217" s="13">
        <v>5519.496</v>
      </c>
      <c r="E217" s="10">
        <v>2760.1</v>
      </c>
      <c r="F217" s="10">
        <v>9177.3</v>
      </c>
      <c r="G217" s="10">
        <v>604</v>
      </c>
      <c r="H217" s="14">
        <v>0.43</v>
      </c>
      <c r="I217" s="19">
        <v>259.72</v>
      </c>
      <c r="J217" s="19">
        <v>344.28</v>
      </c>
      <c r="K217" s="20">
        <f t="shared" si="30"/>
        <v>23835283560</v>
      </c>
      <c r="L217" s="21">
        <f t="shared" si="31"/>
        <v>9502472280</v>
      </c>
      <c r="M217" s="21">
        <f t="shared" si="32"/>
        <v>33337755840</v>
      </c>
      <c r="N217" s="18">
        <f t="shared" si="33"/>
        <v>0.714963648854895</v>
      </c>
      <c r="O217" s="18">
        <f t="shared" si="34"/>
        <v>0.43</v>
      </c>
      <c r="P217" s="18">
        <f t="shared" si="35"/>
        <v>0.50844649195158</v>
      </c>
      <c r="Q217" s="18">
        <f t="shared" si="36"/>
        <v>0.285036351145105</v>
      </c>
      <c r="R217" s="18">
        <f t="shared" si="37"/>
        <v>0.57</v>
      </c>
      <c r="S217" s="22">
        <f t="shared" si="38"/>
        <v>-0.693019640815924</v>
      </c>
      <c r="T217" s="22">
        <f t="shared" si="39"/>
        <v>0.165984969443111</v>
      </c>
    </row>
    <row r="218" spans="1:20">
      <c r="A218" s="10">
        <v>31</v>
      </c>
      <c r="B218" s="10">
        <v>2006</v>
      </c>
      <c r="C218" s="10" t="s">
        <v>50</v>
      </c>
      <c r="D218" s="13">
        <v>5064.5396</v>
      </c>
      <c r="E218" s="10">
        <v>2737.3</v>
      </c>
      <c r="F218" s="10">
        <v>8871.3</v>
      </c>
      <c r="G218" s="10">
        <v>2050</v>
      </c>
      <c r="H218" s="14">
        <v>0.3794</v>
      </c>
      <c r="I218" s="19">
        <v>777.77</v>
      </c>
      <c r="J218" s="19">
        <v>1272.23</v>
      </c>
      <c r="K218" s="20">
        <f t="shared" si="30"/>
        <v>68998310010</v>
      </c>
      <c r="L218" s="21">
        <f t="shared" si="31"/>
        <v>34824751790</v>
      </c>
      <c r="M218" s="21">
        <f t="shared" si="32"/>
        <v>103823061800</v>
      </c>
      <c r="N218" s="18">
        <f t="shared" si="33"/>
        <v>0.664575950793237</v>
      </c>
      <c r="O218" s="18">
        <f t="shared" si="34"/>
        <v>0.3794</v>
      </c>
      <c r="P218" s="18">
        <f t="shared" si="35"/>
        <v>0.560558111778148</v>
      </c>
      <c r="Q218" s="18">
        <f t="shared" si="36"/>
        <v>0.335424049206763</v>
      </c>
      <c r="R218" s="18">
        <f t="shared" si="37"/>
        <v>0.6206</v>
      </c>
      <c r="S218" s="22">
        <f t="shared" si="38"/>
        <v>-0.615291202134404</v>
      </c>
      <c r="T218" s="22">
        <f t="shared" si="39"/>
        <v>0.166149973648606</v>
      </c>
    </row>
    <row r="219" spans="1:20">
      <c r="A219" s="10">
        <v>1</v>
      </c>
      <c r="B219" s="10">
        <v>2007</v>
      </c>
      <c r="C219" s="10" t="s">
        <v>20</v>
      </c>
      <c r="D219" s="13">
        <v>20043.5895</v>
      </c>
      <c r="E219" s="10">
        <v>9439.6</v>
      </c>
      <c r="F219" s="10">
        <v>21988.7</v>
      </c>
      <c r="G219" s="10">
        <v>1633</v>
      </c>
      <c r="H219" s="14">
        <v>0.845</v>
      </c>
      <c r="I219" s="19">
        <v>1379.885</v>
      </c>
      <c r="J219" s="19">
        <v>253.115</v>
      </c>
      <c r="K219" s="20">
        <f t="shared" si="30"/>
        <v>303418772995</v>
      </c>
      <c r="L219" s="21">
        <f t="shared" si="31"/>
        <v>23893043540</v>
      </c>
      <c r="M219" s="21">
        <f t="shared" si="32"/>
        <v>327311816535</v>
      </c>
      <c r="N219" s="18">
        <f t="shared" si="33"/>
        <v>0.92700219688694</v>
      </c>
      <c r="O219" s="18">
        <f t="shared" si="34"/>
        <v>0.845</v>
      </c>
      <c r="P219" s="18">
        <f t="shared" si="35"/>
        <v>0.0926193080946971</v>
      </c>
      <c r="Q219" s="18">
        <f t="shared" si="36"/>
        <v>0.0729978031130602</v>
      </c>
      <c r="R219" s="18">
        <f t="shared" si="37"/>
        <v>0.155</v>
      </c>
      <c r="S219" s="22">
        <f t="shared" si="38"/>
        <v>-0.752995770565341</v>
      </c>
      <c r="T219" s="22">
        <f t="shared" si="39"/>
        <v>0.0308912650732367</v>
      </c>
    </row>
    <row r="220" spans="1:20">
      <c r="A220" s="10">
        <v>2</v>
      </c>
      <c r="B220" s="10">
        <v>2007</v>
      </c>
      <c r="C220" s="10" t="s">
        <v>21</v>
      </c>
      <c r="D220" s="13">
        <v>14143.02463</v>
      </c>
      <c r="E220" s="10">
        <v>7010.1</v>
      </c>
      <c r="F220" s="10">
        <v>16357.4</v>
      </c>
      <c r="G220" s="10">
        <v>1115</v>
      </c>
      <c r="H220" s="14">
        <v>0.7631</v>
      </c>
      <c r="I220" s="19">
        <v>850.8565</v>
      </c>
      <c r="J220" s="19">
        <v>264.1435</v>
      </c>
      <c r="K220" s="20">
        <f t="shared" si="30"/>
        <v>139178001131</v>
      </c>
      <c r="L220" s="21">
        <f t="shared" si="31"/>
        <v>18516723493.5</v>
      </c>
      <c r="M220" s="21">
        <f t="shared" si="32"/>
        <v>157694724624.5</v>
      </c>
      <c r="N220" s="18">
        <f t="shared" si="33"/>
        <v>0.88257867511046</v>
      </c>
      <c r="O220" s="18">
        <f t="shared" si="34"/>
        <v>0.7631</v>
      </c>
      <c r="P220" s="18">
        <f t="shared" si="35"/>
        <v>0.145458850805025</v>
      </c>
      <c r="Q220" s="18">
        <f t="shared" si="36"/>
        <v>0.11742132488954</v>
      </c>
      <c r="R220" s="18">
        <f t="shared" si="37"/>
        <v>0.2369</v>
      </c>
      <c r="S220" s="22">
        <f t="shared" si="38"/>
        <v>-0.701869577254422</v>
      </c>
      <c r="T220" s="22">
        <f t="shared" si="39"/>
        <v>0.0459644241657135</v>
      </c>
    </row>
    <row r="221" spans="1:20">
      <c r="A221" s="10">
        <v>3</v>
      </c>
      <c r="B221" s="10">
        <v>2007</v>
      </c>
      <c r="C221" s="10" t="s">
        <v>22</v>
      </c>
      <c r="D221" s="13">
        <v>7270.73275</v>
      </c>
      <c r="E221" s="10">
        <v>4293.4</v>
      </c>
      <c r="F221" s="10">
        <v>11690.5</v>
      </c>
      <c r="G221" s="10">
        <v>6943</v>
      </c>
      <c r="H221" s="14">
        <v>0.4025</v>
      </c>
      <c r="I221" s="19">
        <v>2794.5575</v>
      </c>
      <c r="J221" s="19">
        <v>4148.4425</v>
      </c>
      <c r="K221" s="20">
        <f t="shared" si="30"/>
        <v>326697744537.5</v>
      </c>
      <c r="L221" s="21">
        <f t="shared" si="31"/>
        <v>178109230295</v>
      </c>
      <c r="M221" s="21">
        <f t="shared" si="32"/>
        <v>504806974832.5</v>
      </c>
      <c r="N221" s="18">
        <f t="shared" si="33"/>
        <v>0.647173594710932</v>
      </c>
      <c r="O221" s="18">
        <f t="shared" si="34"/>
        <v>0.4025</v>
      </c>
      <c r="P221" s="18">
        <f t="shared" si="35"/>
        <v>0.474919468780996</v>
      </c>
      <c r="Q221" s="18">
        <f t="shared" si="36"/>
        <v>0.352826405289068</v>
      </c>
      <c r="R221" s="18">
        <f t="shared" si="37"/>
        <v>0.5975</v>
      </c>
      <c r="S221" s="22">
        <f t="shared" si="38"/>
        <v>-0.526778117550109</v>
      </c>
      <c r="T221" s="22">
        <f t="shared" si="39"/>
        <v>0.121494110209057</v>
      </c>
    </row>
    <row r="222" spans="1:20">
      <c r="A222" s="10">
        <v>4</v>
      </c>
      <c r="B222" s="10">
        <v>2007</v>
      </c>
      <c r="C222" s="10" t="s">
        <v>23</v>
      </c>
      <c r="D222" s="13">
        <v>7143.76179</v>
      </c>
      <c r="E222" s="10">
        <v>3665.7</v>
      </c>
      <c r="F222" s="10">
        <v>11565</v>
      </c>
      <c r="G222" s="10">
        <v>3393</v>
      </c>
      <c r="H222" s="14">
        <v>0.4403</v>
      </c>
      <c r="I222" s="19">
        <v>1493.9379</v>
      </c>
      <c r="J222" s="19">
        <v>1899.0621</v>
      </c>
      <c r="K222" s="20">
        <f t="shared" si="30"/>
        <v>172773918135</v>
      </c>
      <c r="L222" s="21">
        <f t="shared" si="31"/>
        <v>69613919399.7</v>
      </c>
      <c r="M222" s="21">
        <f t="shared" si="32"/>
        <v>242387837534.7</v>
      </c>
      <c r="N222" s="18">
        <f t="shared" si="33"/>
        <v>0.712799453521532</v>
      </c>
      <c r="O222" s="18">
        <f t="shared" si="34"/>
        <v>0.4403</v>
      </c>
      <c r="P222" s="18">
        <f t="shared" si="35"/>
        <v>0.48174379673008</v>
      </c>
      <c r="Q222" s="18">
        <f t="shared" si="36"/>
        <v>0.287200546478468</v>
      </c>
      <c r="R222" s="18">
        <f t="shared" si="37"/>
        <v>0.5597</v>
      </c>
      <c r="S222" s="22">
        <f t="shared" si="38"/>
        <v>-0.667220185944874</v>
      </c>
      <c r="T222" s="22">
        <f t="shared" si="39"/>
        <v>0.151760713021756</v>
      </c>
    </row>
    <row r="223" spans="1:20">
      <c r="A223" s="10">
        <v>5</v>
      </c>
      <c r="B223" s="10">
        <v>2007</v>
      </c>
      <c r="C223" s="10" t="s">
        <v>24</v>
      </c>
      <c r="D223" s="13">
        <v>8178.08705</v>
      </c>
      <c r="E223" s="10">
        <v>3953.1</v>
      </c>
      <c r="F223" s="10">
        <v>12377.8</v>
      </c>
      <c r="G223" s="10">
        <v>2429</v>
      </c>
      <c r="H223" s="14">
        <v>0.5015</v>
      </c>
      <c r="I223" s="19">
        <v>1218.1435</v>
      </c>
      <c r="J223" s="19">
        <v>1210.8565</v>
      </c>
      <c r="K223" s="20">
        <f t="shared" si="30"/>
        <v>150779366143</v>
      </c>
      <c r="L223" s="21">
        <f t="shared" si="31"/>
        <v>47866368301.5</v>
      </c>
      <c r="M223" s="21">
        <f t="shared" si="32"/>
        <v>198645734444.5</v>
      </c>
      <c r="N223" s="18">
        <f t="shared" si="33"/>
        <v>0.759036515758291</v>
      </c>
      <c r="O223" s="18">
        <f t="shared" si="34"/>
        <v>0.5015</v>
      </c>
      <c r="P223" s="18">
        <f t="shared" si="35"/>
        <v>0.414446279189853</v>
      </c>
      <c r="Q223" s="18">
        <f t="shared" si="36"/>
        <v>0.240963484241709</v>
      </c>
      <c r="R223" s="18">
        <f t="shared" si="37"/>
        <v>0.4985</v>
      </c>
      <c r="S223" s="22">
        <f t="shared" si="38"/>
        <v>-0.726958185060457</v>
      </c>
      <c r="T223" s="22">
        <f t="shared" si="39"/>
        <v>0.139409482555057</v>
      </c>
    </row>
    <row r="224" spans="1:20">
      <c r="A224" s="10">
        <v>6</v>
      </c>
      <c r="B224" s="10">
        <v>2007</v>
      </c>
      <c r="C224" s="10" t="s">
        <v>25</v>
      </c>
      <c r="D224" s="13">
        <v>9229.384</v>
      </c>
      <c r="E224" s="10">
        <v>4773.4</v>
      </c>
      <c r="F224" s="10">
        <v>12300.4</v>
      </c>
      <c r="G224" s="10">
        <v>4298</v>
      </c>
      <c r="H224" s="14">
        <v>0.592</v>
      </c>
      <c r="I224" s="19">
        <v>2544.416</v>
      </c>
      <c r="J224" s="19">
        <v>1753.584</v>
      </c>
      <c r="K224" s="20">
        <f t="shared" si="30"/>
        <v>312973345664</v>
      </c>
      <c r="L224" s="21">
        <f t="shared" si="31"/>
        <v>83705578656</v>
      </c>
      <c r="M224" s="21">
        <f t="shared" si="32"/>
        <v>396678924320</v>
      </c>
      <c r="N224" s="18">
        <f t="shared" si="33"/>
        <v>0.788984053540301</v>
      </c>
      <c r="O224" s="18">
        <f t="shared" si="34"/>
        <v>0.592</v>
      </c>
      <c r="P224" s="18">
        <f t="shared" si="35"/>
        <v>0.287239474782087</v>
      </c>
      <c r="Q224" s="18">
        <f t="shared" si="36"/>
        <v>0.211015946459699</v>
      </c>
      <c r="R224" s="18">
        <f t="shared" si="37"/>
        <v>0.408</v>
      </c>
      <c r="S224" s="22">
        <f t="shared" si="38"/>
        <v>-0.659333468145407</v>
      </c>
      <c r="T224" s="22">
        <f t="shared" si="39"/>
        <v>0.0874974893370994</v>
      </c>
    </row>
    <row r="225" spans="1:20">
      <c r="A225" s="10">
        <v>7</v>
      </c>
      <c r="B225" s="10">
        <v>2007</v>
      </c>
      <c r="C225" s="10" t="s">
        <v>26</v>
      </c>
      <c r="D225" s="13">
        <v>7962.57672</v>
      </c>
      <c r="E225" s="10">
        <v>4191.3</v>
      </c>
      <c r="F225" s="10">
        <v>11285.5</v>
      </c>
      <c r="G225" s="10">
        <v>2730</v>
      </c>
      <c r="H225" s="14">
        <v>0.5316</v>
      </c>
      <c r="I225" s="19">
        <v>1451.268</v>
      </c>
      <c r="J225" s="19">
        <v>1278.732</v>
      </c>
      <c r="K225" s="20">
        <f t="shared" si="30"/>
        <v>163782850140</v>
      </c>
      <c r="L225" s="21">
        <f t="shared" si="31"/>
        <v>53595494316</v>
      </c>
      <c r="M225" s="21">
        <f t="shared" si="32"/>
        <v>217378344456</v>
      </c>
      <c r="N225" s="18">
        <f t="shared" si="33"/>
        <v>0.753446027707473</v>
      </c>
      <c r="O225" s="18">
        <f t="shared" si="34"/>
        <v>0.5316</v>
      </c>
      <c r="P225" s="18">
        <f t="shared" si="35"/>
        <v>0.348766059872975</v>
      </c>
      <c r="Q225" s="18">
        <f t="shared" si="36"/>
        <v>0.246553972292527</v>
      </c>
      <c r="R225" s="18">
        <f t="shared" si="37"/>
        <v>0.4684</v>
      </c>
      <c r="S225" s="22">
        <f t="shared" si="38"/>
        <v>-0.641741707674285</v>
      </c>
      <c r="T225" s="22">
        <f t="shared" si="39"/>
        <v>0.104552435197595</v>
      </c>
    </row>
    <row r="226" spans="1:20">
      <c r="A226" s="10">
        <v>8</v>
      </c>
      <c r="B226" s="10">
        <v>2007</v>
      </c>
      <c r="C226" s="10" t="s">
        <v>27</v>
      </c>
      <c r="D226" s="13">
        <v>7427.207</v>
      </c>
      <c r="E226" s="10">
        <v>4132.3</v>
      </c>
      <c r="F226" s="10">
        <v>10245.3</v>
      </c>
      <c r="G226" s="10">
        <v>3824</v>
      </c>
      <c r="H226" s="14">
        <v>0.539</v>
      </c>
      <c r="I226" s="19">
        <v>2061.136</v>
      </c>
      <c r="J226" s="19">
        <v>1762.864</v>
      </c>
      <c r="K226" s="20">
        <f t="shared" si="30"/>
        <v>211169566608</v>
      </c>
      <c r="L226" s="21">
        <f t="shared" si="31"/>
        <v>72846829072</v>
      </c>
      <c r="M226" s="21">
        <f t="shared" si="32"/>
        <v>284016395680</v>
      </c>
      <c r="N226" s="18">
        <f t="shared" si="33"/>
        <v>0.743511888116219</v>
      </c>
      <c r="O226" s="18">
        <f t="shared" si="34"/>
        <v>0.539</v>
      </c>
      <c r="P226" s="18">
        <f t="shared" si="35"/>
        <v>0.321669184259778</v>
      </c>
      <c r="Q226" s="18">
        <f t="shared" si="36"/>
        <v>0.256488111883781</v>
      </c>
      <c r="R226" s="18">
        <f t="shared" si="37"/>
        <v>0.461</v>
      </c>
      <c r="S226" s="22">
        <f t="shared" si="38"/>
        <v>-0.586315726891554</v>
      </c>
      <c r="T226" s="22">
        <f t="shared" si="39"/>
        <v>0.0887818487796103</v>
      </c>
    </row>
    <row r="227" spans="1:20">
      <c r="A227" s="10">
        <v>9</v>
      </c>
      <c r="B227" s="10">
        <v>2007</v>
      </c>
      <c r="C227" s="10" t="s">
        <v>28</v>
      </c>
      <c r="D227" s="13">
        <v>22099.6747</v>
      </c>
      <c r="E227" s="10">
        <v>10144.6</v>
      </c>
      <c r="F227" s="10">
        <v>23622.7</v>
      </c>
      <c r="G227" s="10">
        <v>2064</v>
      </c>
      <c r="H227" s="14">
        <v>0.887</v>
      </c>
      <c r="I227" s="19">
        <v>1830.768</v>
      </c>
      <c r="J227" s="19">
        <v>233.232</v>
      </c>
      <c r="K227" s="20">
        <f t="shared" si="30"/>
        <v>432476832336</v>
      </c>
      <c r="L227" s="21">
        <f t="shared" si="31"/>
        <v>23660453472</v>
      </c>
      <c r="M227" s="21">
        <f t="shared" si="32"/>
        <v>456137285808</v>
      </c>
      <c r="N227" s="18">
        <f t="shared" si="33"/>
        <v>0.94812865729648</v>
      </c>
      <c r="O227" s="18">
        <f t="shared" si="34"/>
        <v>0.887</v>
      </c>
      <c r="P227" s="18">
        <f t="shared" si="35"/>
        <v>0.066645225184834</v>
      </c>
      <c r="Q227" s="18">
        <f t="shared" si="36"/>
        <v>0.0518713427035195</v>
      </c>
      <c r="R227" s="18">
        <f t="shared" si="37"/>
        <v>0.113</v>
      </c>
      <c r="S227" s="22">
        <f t="shared" si="38"/>
        <v>-0.778621344747697</v>
      </c>
      <c r="T227" s="22">
        <f t="shared" si="39"/>
        <v>0.0228001132600353</v>
      </c>
    </row>
    <row r="228" spans="1:20">
      <c r="A228" s="10">
        <v>10</v>
      </c>
      <c r="B228" s="10">
        <v>2007</v>
      </c>
      <c r="C228" s="10" t="s">
        <v>29</v>
      </c>
      <c r="D228" s="13">
        <v>11783.644</v>
      </c>
      <c r="E228" s="10">
        <v>6561</v>
      </c>
      <c r="F228" s="10">
        <v>16378</v>
      </c>
      <c r="G228" s="10">
        <v>7723</v>
      </c>
      <c r="H228" s="14">
        <v>0.532</v>
      </c>
      <c r="I228" s="19">
        <v>4108.636</v>
      </c>
      <c r="J228" s="19">
        <v>3614.364</v>
      </c>
      <c r="K228" s="20">
        <f t="shared" si="30"/>
        <v>672912404080</v>
      </c>
      <c r="L228" s="21">
        <f t="shared" si="31"/>
        <v>237138422040</v>
      </c>
      <c r="M228" s="21">
        <f t="shared" si="32"/>
        <v>910050826120</v>
      </c>
      <c r="N228" s="18">
        <f t="shared" si="33"/>
        <v>0.739422881410878</v>
      </c>
      <c r="O228" s="18">
        <f t="shared" si="34"/>
        <v>0.532</v>
      </c>
      <c r="P228" s="18">
        <f t="shared" si="35"/>
        <v>0.329226502598866</v>
      </c>
      <c r="Q228" s="18">
        <f t="shared" si="36"/>
        <v>0.260577118589122</v>
      </c>
      <c r="R228" s="18">
        <f t="shared" si="37"/>
        <v>0.468</v>
      </c>
      <c r="S228" s="22">
        <f t="shared" si="38"/>
        <v>-0.58556943788639</v>
      </c>
      <c r="T228" s="22">
        <f t="shared" si="39"/>
        <v>0.0908516123301921</v>
      </c>
    </row>
    <row r="229" spans="1:20">
      <c r="A229" s="10">
        <v>11</v>
      </c>
      <c r="B229" s="10">
        <v>2007</v>
      </c>
      <c r="C229" s="10" t="s">
        <v>30</v>
      </c>
      <c r="D229" s="13">
        <v>15305.7192</v>
      </c>
      <c r="E229" s="10">
        <v>8265.2</v>
      </c>
      <c r="F229" s="10">
        <v>20573.8</v>
      </c>
      <c r="G229" s="10">
        <v>5155</v>
      </c>
      <c r="H229" s="14">
        <v>0.572</v>
      </c>
      <c r="I229" s="19">
        <v>2948.66</v>
      </c>
      <c r="J229" s="19">
        <v>2206.34</v>
      </c>
      <c r="K229" s="20">
        <f t="shared" si="30"/>
        <v>606651411080</v>
      </c>
      <c r="L229" s="21">
        <f t="shared" si="31"/>
        <v>182358413680</v>
      </c>
      <c r="M229" s="21">
        <f t="shared" si="32"/>
        <v>789009824760</v>
      </c>
      <c r="N229" s="18">
        <f t="shared" si="33"/>
        <v>0.768876878389354</v>
      </c>
      <c r="O229" s="18">
        <f t="shared" si="34"/>
        <v>0.572</v>
      </c>
      <c r="P229" s="18">
        <f t="shared" si="35"/>
        <v>0.295791859181814</v>
      </c>
      <c r="Q229" s="18">
        <f t="shared" si="36"/>
        <v>0.231123121610646</v>
      </c>
      <c r="R229" s="18">
        <f t="shared" si="37"/>
        <v>0.428</v>
      </c>
      <c r="S229" s="22">
        <f t="shared" si="38"/>
        <v>-0.616172633065365</v>
      </c>
      <c r="T229" s="22">
        <f t="shared" si="39"/>
        <v>0.0850157789355784</v>
      </c>
    </row>
    <row r="230" spans="1:20">
      <c r="A230" s="10">
        <v>12</v>
      </c>
      <c r="B230" s="10">
        <v>2007</v>
      </c>
      <c r="C230" s="10" t="s">
        <v>31</v>
      </c>
      <c r="D230" s="13">
        <v>6620.2951</v>
      </c>
      <c r="E230" s="10">
        <v>3556.3</v>
      </c>
      <c r="F230" s="10">
        <v>11473.6</v>
      </c>
      <c r="G230" s="10">
        <v>6118</v>
      </c>
      <c r="H230" s="14">
        <v>0.387</v>
      </c>
      <c r="I230" s="19">
        <v>2367.666</v>
      </c>
      <c r="J230" s="19">
        <v>3750.334</v>
      </c>
      <c r="K230" s="20">
        <f t="shared" si="30"/>
        <v>271656526176</v>
      </c>
      <c r="L230" s="21">
        <f t="shared" si="31"/>
        <v>133373128042</v>
      </c>
      <c r="M230" s="21">
        <f t="shared" si="32"/>
        <v>405029654218</v>
      </c>
      <c r="N230" s="18">
        <f t="shared" si="33"/>
        <v>0.670707745339026</v>
      </c>
      <c r="O230" s="18">
        <f t="shared" si="34"/>
        <v>0.387</v>
      </c>
      <c r="P230" s="18">
        <f t="shared" si="35"/>
        <v>0.549908798151508</v>
      </c>
      <c r="Q230" s="18">
        <f t="shared" si="36"/>
        <v>0.329292254660974</v>
      </c>
      <c r="R230" s="18">
        <f t="shared" si="37"/>
        <v>0.613</v>
      </c>
      <c r="S230" s="22">
        <f t="shared" si="38"/>
        <v>-0.621419267447044</v>
      </c>
      <c r="T230" s="22">
        <f t="shared" si="39"/>
        <v>0.164199538482883</v>
      </c>
    </row>
    <row r="231" spans="1:20">
      <c r="A231" s="10">
        <v>13</v>
      </c>
      <c r="B231" s="10">
        <v>2007</v>
      </c>
      <c r="C231" s="10" t="s">
        <v>32</v>
      </c>
      <c r="D231" s="13">
        <v>10355.7521</v>
      </c>
      <c r="E231" s="10">
        <v>5467.1</v>
      </c>
      <c r="F231" s="10">
        <v>15505.4</v>
      </c>
      <c r="G231" s="10">
        <v>3612</v>
      </c>
      <c r="H231" s="14">
        <v>0.487</v>
      </c>
      <c r="I231" s="19">
        <v>1759.044</v>
      </c>
      <c r="J231" s="19">
        <v>1852.956</v>
      </c>
      <c r="K231" s="20">
        <f t="shared" si="30"/>
        <v>272746808376</v>
      </c>
      <c r="L231" s="21">
        <f t="shared" si="31"/>
        <v>101302957476</v>
      </c>
      <c r="M231" s="21">
        <f t="shared" si="32"/>
        <v>374049765852</v>
      </c>
      <c r="N231" s="18">
        <f t="shared" si="33"/>
        <v>0.72917251466458</v>
      </c>
      <c r="O231" s="18">
        <f t="shared" si="34"/>
        <v>0.487</v>
      </c>
      <c r="P231" s="18">
        <f t="shared" si="35"/>
        <v>0.403646226560332</v>
      </c>
      <c r="Q231" s="18">
        <f t="shared" si="36"/>
        <v>0.270827485335421</v>
      </c>
      <c r="R231" s="18">
        <f t="shared" si="37"/>
        <v>0.513</v>
      </c>
      <c r="S231" s="22">
        <f t="shared" si="38"/>
        <v>-0.638793812475789</v>
      </c>
      <c r="T231" s="22">
        <f t="shared" si="39"/>
        <v>0.121324812175222</v>
      </c>
    </row>
    <row r="232" spans="1:20">
      <c r="A232" s="10">
        <v>14</v>
      </c>
      <c r="B232" s="10">
        <v>2007</v>
      </c>
      <c r="C232" s="10" t="s">
        <v>33</v>
      </c>
      <c r="D232" s="13">
        <v>6992.686</v>
      </c>
      <c r="E232" s="10">
        <v>4044.7</v>
      </c>
      <c r="F232" s="10">
        <v>11451.7</v>
      </c>
      <c r="G232" s="10">
        <v>4368</v>
      </c>
      <c r="H232" s="14">
        <v>0.398</v>
      </c>
      <c r="I232" s="19">
        <v>1738.464</v>
      </c>
      <c r="J232" s="19">
        <v>2629.536</v>
      </c>
      <c r="K232" s="20">
        <f t="shared" si="30"/>
        <v>199083681888</v>
      </c>
      <c r="L232" s="21">
        <f t="shared" si="31"/>
        <v>106356842592</v>
      </c>
      <c r="M232" s="21">
        <f t="shared" si="32"/>
        <v>305440524480</v>
      </c>
      <c r="N232" s="18">
        <f t="shared" si="33"/>
        <v>0.651791972355115</v>
      </c>
      <c r="O232" s="18">
        <f t="shared" si="34"/>
        <v>0.398</v>
      </c>
      <c r="P232" s="18">
        <f t="shared" si="35"/>
        <v>0.493273444926449</v>
      </c>
      <c r="Q232" s="18">
        <f t="shared" si="36"/>
        <v>0.348208027644885</v>
      </c>
      <c r="R232" s="18">
        <f t="shared" si="37"/>
        <v>0.602</v>
      </c>
      <c r="S232" s="22">
        <f t="shared" si="38"/>
        <v>-0.547457363545241</v>
      </c>
      <c r="T232" s="22">
        <f t="shared" si="39"/>
        <v>0.130882622799255</v>
      </c>
    </row>
    <row r="233" spans="1:20">
      <c r="A233" s="10">
        <v>15</v>
      </c>
      <c r="B233" s="10">
        <v>2007</v>
      </c>
      <c r="C233" s="10" t="s">
        <v>34</v>
      </c>
      <c r="D233" s="13">
        <v>9323.4195</v>
      </c>
      <c r="E233" s="10">
        <v>4985.3</v>
      </c>
      <c r="F233" s="10">
        <v>14264.7</v>
      </c>
      <c r="G233" s="10">
        <v>9367</v>
      </c>
      <c r="H233" s="14">
        <v>0.4675</v>
      </c>
      <c r="I233" s="19">
        <v>4379.0725</v>
      </c>
      <c r="J233" s="19">
        <v>4987.9275</v>
      </c>
      <c r="K233" s="20">
        <f t="shared" si="30"/>
        <v>624661554907.5</v>
      </c>
      <c r="L233" s="21">
        <f t="shared" si="31"/>
        <v>248663149657.5</v>
      </c>
      <c r="M233" s="21">
        <f t="shared" si="32"/>
        <v>873324704565</v>
      </c>
      <c r="N233" s="18">
        <f t="shared" si="33"/>
        <v>0.715268389457323</v>
      </c>
      <c r="O233" s="18">
        <f t="shared" si="34"/>
        <v>0.4675</v>
      </c>
      <c r="P233" s="18">
        <f t="shared" si="35"/>
        <v>0.425258493402003</v>
      </c>
      <c r="Q233" s="18">
        <f t="shared" si="36"/>
        <v>0.284731610542677</v>
      </c>
      <c r="R233" s="18">
        <f t="shared" si="37"/>
        <v>0.5325</v>
      </c>
      <c r="S233" s="22">
        <f t="shared" si="38"/>
        <v>-0.626035878403449</v>
      </c>
      <c r="T233" s="22">
        <f t="shared" si="39"/>
        <v>0.125921753763385</v>
      </c>
    </row>
    <row r="234" spans="1:20">
      <c r="A234" s="10">
        <v>16</v>
      </c>
      <c r="B234" s="10">
        <v>2007</v>
      </c>
      <c r="C234" s="10" t="s">
        <v>35</v>
      </c>
      <c r="D234" s="13">
        <v>6470.1967</v>
      </c>
      <c r="E234" s="10">
        <v>3851.6</v>
      </c>
      <c r="F234" s="10">
        <v>11477.1</v>
      </c>
      <c r="G234" s="10">
        <v>9360</v>
      </c>
      <c r="H234" s="14">
        <v>0.3434</v>
      </c>
      <c r="I234" s="19">
        <v>3214.224</v>
      </c>
      <c r="J234" s="19">
        <v>6145.776</v>
      </c>
      <c r="K234" s="20">
        <f t="shared" si="30"/>
        <v>368899702704</v>
      </c>
      <c r="L234" s="21">
        <f t="shared" si="31"/>
        <v>236710708416</v>
      </c>
      <c r="M234" s="21">
        <f t="shared" si="32"/>
        <v>605610411120</v>
      </c>
      <c r="N234" s="18">
        <f t="shared" si="33"/>
        <v>0.609136989606514</v>
      </c>
      <c r="O234" s="18">
        <f t="shared" si="34"/>
        <v>0.3434</v>
      </c>
      <c r="P234" s="18">
        <f t="shared" si="35"/>
        <v>0.573147235833507</v>
      </c>
      <c r="Q234" s="18">
        <f t="shared" si="36"/>
        <v>0.390863010393486</v>
      </c>
      <c r="R234" s="18">
        <f t="shared" si="37"/>
        <v>0.6566</v>
      </c>
      <c r="S234" s="22">
        <f t="shared" si="38"/>
        <v>-0.518717863521404</v>
      </c>
      <c r="T234" s="22">
        <f t="shared" si="39"/>
        <v>0.146377556156063</v>
      </c>
    </row>
    <row r="235" spans="1:20">
      <c r="A235" s="10">
        <v>17</v>
      </c>
      <c r="B235" s="10">
        <v>2007</v>
      </c>
      <c r="C235" s="10" t="s">
        <v>36</v>
      </c>
      <c r="D235" s="13">
        <v>7314.8169</v>
      </c>
      <c r="E235" s="10">
        <v>3997.5</v>
      </c>
      <c r="F235" s="10">
        <v>11485.8</v>
      </c>
      <c r="G235" s="10">
        <v>5699</v>
      </c>
      <c r="H235" s="14">
        <v>0.443</v>
      </c>
      <c r="I235" s="19">
        <v>2524.657</v>
      </c>
      <c r="J235" s="19">
        <v>3174.343</v>
      </c>
      <c r="K235" s="20">
        <f t="shared" si="30"/>
        <v>289977053706</v>
      </c>
      <c r="L235" s="21">
        <f t="shared" si="31"/>
        <v>126894361425</v>
      </c>
      <c r="M235" s="21">
        <f t="shared" si="32"/>
        <v>416871415131</v>
      </c>
      <c r="N235" s="18">
        <f t="shared" si="33"/>
        <v>0.695603112088834</v>
      </c>
      <c r="O235" s="18">
        <f t="shared" si="34"/>
        <v>0.443</v>
      </c>
      <c r="P235" s="18">
        <f t="shared" si="35"/>
        <v>0.451209486388231</v>
      </c>
      <c r="Q235" s="18">
        <f t="shared" si="36"/>
        <v>0.304396887911166</v>
      </c>
      <c r="R235" s="18">
        <f t="shared" si="37"/>
        <v>0.557</v>
      </c>
      <c r="S235" s="22">
        <f t="shared" si="38"/>
        <v>-0.604232837674126</v>
      </c>
      <c r="T235" s="22">
        <f t="shared" si="39"/>
        <v>0.129936127573922</v>
      </c>
    </row>
    <row r="236" spans="1:20">
      <c r="A236" s="10">
        <v>18</v>
      </c>
      <c r="B236" s="10">
        <v>2007</v>
      </c>
      <c r="C236" s="10" t="s">
        <v>37</v>
      </c>
      <c r="D236" s="13">
        <v>7297.67185</v>
      </c>
      <c r="E236" s="10">
        <v>3904.2</v>
      </c>
      <c r="F236" s="10">
        <v>12293.5</v>
      </c>
      <c r="G236" s="10">
        <v>6355</v>
      </c>
      <c r="H236" s="14">
        <v>0.4045</v>
      </c>
      <c r="I236" s="19">
        <v>2570.5975</v>
      </c>
      <c r="J236" s="19">
        <v>3784.4025</v>
      </c>
      <c r="K236" s="20">
        <f t="shared" si="30"/>
        <v>316016403662.5</v>
      </c>
      <c r="L236" s="21">
        <f t="shared" si="31"/>
        <v>147750642405</v>
      </c>
      <c r="M236" s="21">
        <f t="shared" si="32"/>
        <v>463767046067.5</v>
      </c>
      <c r="N236" s="18">
        <f t="shared" si="33"/>
        <v>0.681411942358028</v>
      </c>
      <c r="O236" s="18">
        <f t="shared" si="34"/>
        <v>0.4045</v>
      </c>
      <c r="P236" s="18">
        <f t="shared" si="35"/>
        <v>0.521515294782586</v>
      </c>
      <c r="Q236" s="18">
        <f t="shared" si="36"/>
        <v>0.318588057641972</v>
      </c>
      <c r="R236" s="18">
        <f t="shared" si="37"/>
        <v>0.5955</v>
      </c>
      <c r="S236" s="22">
        <f t="shared" si="38"/>
        <v>-0.625502475882671</v>
      </c>
      <c r="T236" s="22">
        <f t="shared" si="39"/>
        <v>0.156089131145516</v>
      </c>
    </row>
    <row r="237" spans="1:20">
      <c r="A237" s="10">
        <v>19</v>
      </c>
      <c r="B237" s="10">
        <v>2007</v>
      </c>
      <c r="C237" s="10" t="s">
        <v>38</v>
      </c>
      <c r="D237" s="13">
        <v>13248.34442</v>
      </c>
      <c r="E237" s="10">
        <v>5624</v>
      </c>
      <c r="F237" s="10">
        <v>17699.3</v>
      </c>
      <c r="G237" s="10">
        <v>9660</v>
      </c>
      <c r="H237" s="14">
        <v>0.6314</v>
      </c>
      <c r="I237" s="19">
        <v>6099.324</v>
      </c>
      <c r="J237" s="19">
        <v>3560.676</v>
      </c>
      <c r="K237" s="20">
        <f t="shared" si="30"/>
        <v>1079537652732</v>
      </c>
      <c r="L237" s="21">
        <f t="shared" si="31"/>
        <v>200252418240</v>
      </c>
      <c r="M237" s="21">
        <f t="shared" si="32"/>
        <v>1279790070972</v>
      </c>
      <c r="N237" s="18">
        <f t="shared" si="33"/>
        <v>0.843527135596615</v>
      </c>
      <c r="O237" s="18">
        <f t="shared" si="34"/>
        <v>0.6314</v>
      </c>
      <c r="P237" s="18">
        <f t="shared" si="35"/>
        <v>0.289652495583703</v>
      </c>
      <c r="Q237" s="18">
        <f t="shared" si="36"/>
        <v>0.156472864403385</v>
      </c>
      <c r="R237" s="18">
        <f t="shared" si="37"/>
        <v>0.3686</v>
      </c>
      <c r="S237" s="22">
        <f t="shared" si="38"/>
        <v>-0.856829440683074</v>
      </c>
      <c r="T237" s="22">
        <f t="shared" si="39"/>
        <v>0.110259183029301</v>
      </c>
    </row>
    <row r="238" spans="1:20">
      <c r="A238" s="10">
        <v>20</v>
      </c>
      <c r="B238" s="10">
        <v>2007</v>
      </c>
      <c r="C238" s="10" t="s">
        <v>39</v>
      </c>
      <c r="D238" s="13">
        <v>6477.11112</v>
      </c>
      <c r="E238" s="10">
        <v>3224.1</v>
      </c>
      <c r="F238" s="10">
        <v>12200.4</v>
      </c>
      <c r="G238" s="10">
        <v>4768</v>
      </c>
      <c r="H238" s="14">
        <v>0.3624</v>
      </c>
      <c r="I238" s="19">
        <v>1727.9232</v>
      </c>
      <c r="J238" s="19">
        <v>3040.0768</v>
      </c>
      <c r="K238" s="20">
        <f t="shared" si="30"/>
        <v>210813542092.8</v>
      </c>
      <c r="L238" s="21">
        <f t="shared" si="31"/>
        <v>98015116108.8</v>
      </c>
      <c r="M238" s="21">
        <f t="shared" si="32"/>
        <v>308828658201.6</v>
      </c>
      <c r="N238" s="18">
        <f t="shared" si="33"/>
        <v>0.68262299010859</v>
      </c>
      <c r="O238" s="18">
        <f t="shared" si="34"/>
        <v>0.3624</v>
      </c>
      <c r="P238" s="18">
        <f t="shared" si="35"/>
        <v>0.63319414194258</v>
      </c>
      <c r="Q238" s="18">
        <f t="shared" si="36"/>
        <v>0.31737700989141</v>
      </c>
      <c r="R238" s="18">
        <f t="shared" si="37"/>
        <v>0.6376</v>
      </c>
      <c r="S238" s="22">
        <f t="shared" si="38"/>
        <v>-0.697620754611318</v>
      </c>
      <c r="T238" s="22">
        <f t="shared" si="39"/>
        <v>0.210824089355358</v>
      </c>
    </row>
    <row r="239" spans="1:20">
      <c r="A239" s="10">
        <v>21</v>
      </c>
      <c r="B239" s="10">
        <v>2007</v>
      </c>
      <c r="C239" s="10" t="s">
        <v>40</v>
      </c>
      <c r="D239" s="13">
        <v>7192.396</v>
      </c>
      <c r="E239" s="10">
        <v>3791.4</v>
      </c>
      <c r="F239" s="10">
        <v>10996.9</v>
      </c>
      <c r="G239" s="10">
        <v>845</v>
      </c>
      <c r="H239" s="14">
        <v>0.472</v>
      </c>
      <c r="I239" s="19">
        <v>398.84</v>
      </c>
      <c r="J239" s="19">
        <v>446.16</v>
      </c>
      <c r="K239" s="20">
        <f t="shared" si="30"/>
        <v>43860035960</v>
      </c>
      <c r="L239" s="21">
        <f t="shared" si="31"/>
        <v>16915710240</v>
      </c>
      <c r="M239" s="21">
        <f t="shared" si="32"/>
        <v>60775746200</v>
      </c>
      <c r="N239" s="18">
        <f t="shared" si="33"/>
        <v>0.721670052650049</v>
      </c>
      <c r="O239" s="18">
        <f t="shared" si="34"/>
        <v>0.472</v>
      </c>
      <c r="P239" s="18">
        <f t="shared" si="35"/>
        <v>0.42458905806575</v>
      </c>
      <c r="Q239" s="18">
        <f t="shared" si="36"/>
        <v>0.278329947349951</v>
      </c>
      <c r="R239" s="18">
        <f t="shared" si="37"/>
        <v>0.528</v>
      </c>
      <c r="S239" s="22">
        <f t="shared" si="38"/>
        <v>-0.640289012807268</v>
      </c>
      <c r="T239" s="22">
        <f t="shared" si="39"/>
        <v>0.128201600665545</v>
      </c>
    </row>
    <row r="240" spans="1:20">
      <c r="A240" s="10">
        <v>22</v>
      </c>
      <c r="B240" s="10">
        <v>2007</v>
      </c>
      <c r="C240" s="10" t="s">
        <v>41</v>
      </c>
      <c r="D240" s="13">
        <v>7899.2971</v>
      </c>
      <c r="E240" s="10">
        <v>3509.3</v>
      </c>
      <c r="F240" s="10">
        <v>12590.8</v>
      </c>
      <c r="G240" s="10">
        <v>2816</v>
      </c>
      <c r="H240" s="14">
        <v>0.4834</v>
      </c>
      <c r="I240" s="19">
        <v>1361.2544</v>
      </c>
      <c r="J240" s="19">
        <v>1454.7456</v>
      </c>
      <c r="K240" s="20">
        <f t="shared" si="30"/>
        <v>171392818995.2</v>
      </c>
      <c r="L240" s="21">
        <f t="shared" si="31"/>
        <v>51051387340.8</v>
      </c>
      <c r="M240" s="21">
        <f t="shared" si="32"/>
        <v>222444206336</v>
      </c>
      <c r="N240" s="18">
        <f t="shared" si="33"/>
        <v>0.77049801304473</v>
      </c>
      <c r="O240" s="18">
        <f t="shared" si="34"/>
        <v>0.4834</v>
      </c>
      <c r="P240" s="18">
        <f t="shared" si="35"/>
        <v>0.46619260770061</v>
      </c>
      <c r="Q240" s="18">
        <f t="shared" si="36"/>
        <v>0.22950198695527</v>
      </c>
      <c r="R240" s="18">
        <f t="shared" si="37"/>
        <v>0.5166</v>
      </c>
      <c r="S240" s="22">
        <f t="shared" si="38"/>
        <v>-0.811357193441452</v>
      </c>
      <c r="T240" s="22">
        <f t="shared" si="39"/>
        <v>0.172992389904197</v>
      </c>
    </row>
    <row r="241" spans="1:20">
      <c r="A241" s="10">
        <v>23</v>
      </c>
      <c r="B241" s="10">
        <v>2007</v>
      </c>
      <c r="C241" s="10" t="s">
        <v>42</v>
      </c>
      <c r="D241" s="13">
        <v>6235.0696</v>
      </c>
      <c r="E241" s="10">
        <v>3546.7</v>
      </c>
      <c r="F241" s="10">
        <v>11098.3</v>
      </c>
      <c r="G241" s="10">
        <v>8127</v>
      </c>
      <c r="H241" s="14">
        <v>0.356</v>
      </c>
      <c r="I241" s="19">
        <v>2893.212</v>
      </c>
      <c r="J241" s="19">
        <v>5233.788</v>
      </c>
      <c r="K241" s="20">
        <f t="shared" si="30"/>
        <v>321097347396</v>
      </c>
      <c r="L241" s="21">
        <f t="shared" si="31"/>
        <v>185626758996</v>
      </c>
      <c r="M241" s="21">
        <f t="shared" si="32"/>
        <v>506724106392</v>
      </c>
      <c r="N241" s="18">
        <f t="shared" si="33"/>
        <v>0.633672926441751</v>
      </c>
      <c r="O241" s="18">
        <f t="shared" si="34"/>
        <v>0.356</v>
      </c>
      <c r="P241" s="18">
        <f t="shared" si="35"/>
        <v>0.576602201575599</v>
      </c>
      <c r="Q241" s="18">
        <f t="shared" si="36"/>
        <v>0.366327073558249</v>
      </c>
      <c r="R241" s="18">
        <f t="shared" si="37"/>
        <v>0.644</v>
      </c>
      <c r="S241" s="22">
        <f t="shared" si="38"/>
        <v>-0.56417214816293</v>
      </c>
      <c r="T241" s="22">
        <f t="shared" si="39"/>
        <v>0.15870567244557</v>
      </c>
    </row>
    <row r="242" spans="1:20">
      <c r="A242" s="10">
        <v>24</v>
      </c>
      <c r="B242" s="10">
        <v>2007</v>
      </c>
      <c r="C242" s="10" t="s">
        <v>43</v>
      </c>
      <c r="D242" s="13">
        <v>4719.16256</v>
      </c>
      <c r="E242" s="10">
        <v>2374</v>
      </c>
      <c r="F242" s="10">
        <v>10678.4</v>
      </c>
      <c r="G242" s="10">
        <v>3632</v>
      </c>
      <c r="H242" s="14">
        <v>0.2824</v>
      </c>
      <c r="I242" s="19">
        <v>1025.6768</v>
      </c>
      <c r="J242" s="19">
        <v>2606.3232</v>
      </c>
      <c r="K242" s="20">
        <f t="shared" si="30"/>
        <v>109525871411.2</v>
      </c>
      <c r="L242" s="21">
        <f t="shared" si="31"/>
        <v>61874112768</v>
      </c>
      <c r="M242" s="21">
        <f t="shared" si="32"/>
        <v>171399984179.2</v>
      </c>
      <c r="N242" s="18">
        <f t="shared" si="33"/>
        <v>0.639007476784186</v>
      </c>
      <c r="O242" s="18">
        <f t="shared" si="34"/>
        <v>0.2824</v>
      </c>
      <c r="P242" s="18">
        <f t="shared" si="35"/>
        <v>0.816591649447719</v>
      </c>
      <c r="Q242" s="18">
        <f t="shared" si="36"/>
        <v>0.360992523215814</v>
      </c>
      <c r="R242" s="18">
        <f t="shared" si="37"/>
        <v>0.7176</v>
      </c>
      <c r="S242" s="22">
        <f t="shared" si="38"/>
        <v>-0.687055063939722</v>
      </c>
      <c r="T242" s="22">
        <f t="shared" si="39"/>
        <v>0.273786428356821</v>
      </c>
    </row>
    <row r="243" spans="1:20">
      <c r="A243" s="10">
        <v>25</v>
      </c>
      <c r="B243" s="10">
        <v>2007</v>
      </c>
      <c r="C243" s="10" t="s">
        <v>44</v>
      </c>
      <c r="D243" s="13">
        <v>5434.492</v>
      </c>
      <c r="E243" s="10">
        <v>2634.1</v>
      </c>
      <c r="F243" s="10">
        <v>11496.1</v>
      </c>
      <c r="G243" s="10">
        <v>4514</v>
      </c>
      <c r="H243" s="14">
        <v>0.316</v>
      </c>
      <c r="I243" s="19">
        <v>1426.424</v>
      </c>
      <c r="J243" s="19">
        <v>3087.576</v>
      </c>
      <c r="K243" s="20">
        <f t="shared" si="30"/>
        <v>163983129464</v>
      </c>
      <c r="L243" s="21">
        <f t="shared" si="31"/>
        <v>81329839416</v>
      </c>
      <c r="M243" s="21">
        <f t="shared" si="32"/>
        <v>245312968880</v>
      </c>
      <c r="N243" s="18">
        <f t="shared" si="33"/>
        <v>0.668464982559547</v>
      </c>
      <c r="O243" s="18">
        <f t="shared" si="34"/>
        <v>0.316</v>
      </c>
      <c r="P243" s="18">
        <f t="shared" si="35"/>
        <v>0.749241799473219</v>
      </c>
      <c r="Q243" s="18">
        <f t="shared" si="36"/>
        <v>0.331535017440453</v>
      </c>
      <c r="R243" s="18">
        <f t="shared" si="37"/>
        <v>0.684</v>
      </c>
      <c r="S243" s="22">
        <f t="shared" si="38"/>
        <v>-0.724224480270905</v>
      </c>
      <c r="T243" s="22">
        <f t="shared" si="39"/>
        <v>0.260736130720332</v>
      </c>
    </row>
    <row r="244" spans="1:20">
      <c r="A244" s="10">
        <v>26</v>
      </c>
      <c r="B244" s="10">
        <v>2007</v>
      </c>
      <c r="C244" s="10" t="s">
        <v>45</v>
      </c>
      <c r="D244" s="13">
        <v>4581.8805</v>
      </c>
      <c r="E244" s="10">
        <v>2788.2</v>
      </c>
      <c r="F244" s="10">
        <v>11130.9</v>
      </c>
      <c r="G244" s="10">
        <v>287</v>
      </c>
      <c r="H244" s="10">
        <v>0.215</v>
      </c>
      <c r="I244" s="19">
        <v>61.705</v>
      </c>
      <c r="J244" s="19">
        <v>225.295</v>
      </c>
      <c r="K244" s="20">
        <f t="shared" si="30"/>
        <v>6868321845</v>
      </c>
      <c r="L244" s="21">
        <f t="shared" si="31"/>
        <v>6281675190</v>
      </c>
      <c r="M244" s="21">
        <f t="shared" si="32"/>
        <v>13149997035</v>
      </c>
      <c r="N244" s="18">
        <f t="shared" si="33"/>
        <v>0.522305961493321</v>
      </c>
      <c r="O244" s="18">
        <f t="shared" si="34"/>
        <v>0.215</v>
      </c>
      <c r="P244" s="18">
        <f t="shared" si="35"/>
        <v>0.887615521175015</v>
      </c>
      <c r="Q244" s="18">
        <f t="shared" si="36"/>
        <v>0.477694038506679</v>
      </c>
      <c r="R244" s="18">
        <f t="shared" si="37"/>
        <v>0.785</v>
      </c>
      <c r="S244" s="22">
        <f t="shared" si="38"/>
        <v>-0.496713277040083</v>
      </c>
      <c r="T244" s="22">
        <f t="shared" si="39"/>
        <v>0.226329906934548</v>
      </c>
    </row>
    <row r="245" spans="1:20">
      <c r="A245" s="10">
        <v>27</v>
      </c>
      <c r="B245" s="10">
        <v>2007</v>
      </c>
      <c r="C245" s="10" t="s">
        <v>46</v>
      </c>
      <c r="D245" s="13">
        <v>5942.47532</v>
      </c>
      <c r="E245" s="10">
        <v>2644.7</v>
      </c>
      <c r="F245" s="10">
        <v>10763.3</v>
      </c>
      <c r="G245" s="10">
        <v>3708</v>
      </c>
      <c r="H245" s="14">
        <v>0.4062</v>
      </c>
      <c r="I245" s="19">
        <v>1506.1896</v>
      </c>
      <c r="J245" s="19">
        <v>2201.8104</v>
      </c>
      <c r="K245" s="20">
        <f t="shared" si="30"/>
        <v>162115705216.8</v>
      </c>
      <c r="L245" s="21">
        <f t="shared" si="31"/>
        <v>58231279648.8</v>
      </c>
      <c r="M245" s="21">
        <f t="shared" si="32"/>
        <v>220346984865.6</v>
      </c>
      <c r="N245" s="18">
        <f t="shared" si="33"/>
        <v>0.735729174218935</v>
      </c>
      <c r="O245" s="18">
        <f t="shared" si="34"/>
        <v>0.4062</v>
      </c>
      <c r="P245" s="18">
        <f t="shared" si="35"/>
        <v>0.594016432053858</v>
      </c>
      <c r="Q245" s="18">
        <f t="shared" si="36"/>
        <v>0.264270825781065</v>
      </c>
      <c r="R245" s="18">
        <f t="shared" si="37"/>
        <v>0.5938</v>
      </c>
      <c r="S245" s="22">
        <f t="shared" si="38"/>
        <v>-0.809568129781927</v>
      </c>
      <c r="T245" s="22">
        <f t="shared" si="39"/>
        <v>0.223089980843961</v>
      </c>
    </row>
    <row r="246" spans="1:20">
      <c r="A246" s="10">
        <v>28</v>
      </c>
      <c r="B246" s="10">
        <v>2007</v>
      </c>
      <c r="C246" s="10" t="s">
        <v>47</v>
      </c>
      <c r="D246" s="13">
        <v>4756.08606</v>
      </c>
      <c r="E246" s="10">
        <v>2328.9</v>
      </c>
      <c r="F246" s="10">
        <v>10012.3</v>
      </c>
      <c r="G246" s="10">
        <v>2548</v>
      </c>
      <c r="H246" s="14">
        <v>0.3159</v>
      </c>
      <c r="I246" s="19">
        <v>804.9132</v>
      </c>
      <c r="J246" s="19">
        <v>1743.0868</v>
      </c>
      <c r="K246" s="20">
        <f t="shared" si="30"/>
        <v>80590324323.6</v>
      </c>
      <c r="L246" s="21">
        <f t="shared" si="31"/>
        <v>40594748485.2</v>
      </c>
      <c r="M246" s="21">
        <f t="shared" si="32"/>
        <v>121185072808.8</v>
      </c>
      <c r="N246" s="18">
        <f t="shared" si="33"/>
        <v>0.665018574117223</v>
      </c>
      <c r="O246" s="18">
        <f t="shared" si="34"/>
        <v>0.3159</v>
      </c>
      <c r="P246" s="18">
        <f t="shared" si="35"/>
        <v>0.744389263461094</v>
      </c>
      <c r="Q246" s="18">
        <f t="shared" si="36"/>
        <v>0.334981425882777</v>
      </c>
      <c r="R246" s="18">
        <f t="shared" si="37"/>
        <v>0.6841</v>
      </c>
      <c r="S246" s="22">
        <f t="shared" si="38"/>
        <v>-0.714029020605062</v>
      </c>
      <c r="T246" s="22">
        <f t="shared" si="39"/>
        <v>0.2558462271311</v>
      </c>
    </row>
    <row r="247" spans="1:20">
      <c r="A247" s="10">
        <v>29</v>
      </c>
      <c r="B247" s="10">
        <v>2007</v>
      </c>
      <c r="C247" s="10" t="s">
        <v>48</v>
      </c>
      <c r="D247" s="13">
        <v>5726.03461</v>
      </c>
      <c r="E247" s="10">
        <v>2683.8</v>
      </c>
      <c r="F247" s="10">
        <v>10276.1</v>
      </c>
      <c r="G247" s="10">
        <v>552</v>
      </c>
      <c r="H247" s="14">
        <v>0.4007</v>
      </c>
      <c r="I247" s="19">
        <v>221.1864</v>
      </c>
      <c r="J247" s="19">
        <v>330.8136</v>
      </c>
      <c r="K247" s="20">
        <f t="shared" si="30"/>
        <v>22729335650.4</v>
      </c>
      <c r="L247" s="21">
        <f t="shared" si="31"/>
        <v>8878375396.8</v>
      </c>
      <c r="M247" s="21">
        <f t="shared" si="32"/>
        <v>31607711047.2</v>
      </c>
      <c r="N247" s="18">
        <f t="shared" si="33"/>
        <v>0.719107296838361</v>
      </c>
      <c r="O247" s="18">
        <f t="shared" si="34"/>
        <v>0.4007</v>
      </c>
      <c r="P247" s="18">
        <f t="shared" si="35"/>
        <v>0.584797559596568</v>
      </c>
      <c r="Q247" s="18">
        <f t="shared" si="36"/>
        <v>0.280892703161639</v>
      </c>
      <c r="R247" s="18">
        <f t="shared" si="37"/>
        <v>0.5993</v>
      </c>
      <c r="S247" s="22">
        <f t="shared" si="38"/>
        <v>-0.757789550332</v>
      </c>
      <c r="T247" s="22">
        <f t="shared" si="39"/>
        <v>0.207674637058761</v>
      </c>
    </row>
    <row r="248" spans="1:20">
      <c r="A248" s="10">
        <v>30</v>
      </c>
      <c r="B248" s="10">
        <v>2007</v>
      </c>
      <c r="C248" s="10" t="s">
        <v>49</v>
      </c>
      <c r="D248" s="13">
        <v>6560.8757</v>
      </c>
      <c r="E248" s="10">
        <v>3180.8</v>
      </c>
      <c r="F248" s="10">
        <v>10859.3</v>
      </c>
      <c r="G248" s="10">
        <v>610</v>
      </c>
      <c r="H248" s="14">
        <v>0.4402</v>
      </c>
      <c r="I248" s="19">
        <v>268.522</v>
      </c>
      <c r="J248" s="19">
        <v>341.478</v>
      </c>
      <c r="K248" s="20">
        <f t="shared" si="30"/>
        <v>29159609546</v>
      </c>
      <c r="L248" s="21">
        <f t="shared" si="31"/>
        <v>10861732224</v>
      </c>
      <c r="M248" s="21">
        <f t="shared" si="32"/>
        <v>40021341770</v>
      </c>
      <c r="N248" s="18">
        <f t="shared" si="33"/>
        <v>0.728601497510462</v>
      </c>
      <c r="O248" s="18">
        <f t="shared" si="34"/>
        <v>0.4402</v>
      </c>
      <c r="P248" s="18">
        <f t="shared" si="35"/>
        <v>0.503897770805905</v>
      </c>
      <c r="Q248" s="18">
        <f t="shared" si="36"/>
        <v>0.271398502489538</v>
      </c>
      <c r="R248" s="18">
        <f t="shared" si="37"/>
        <v>0.5598</v>
      </c>
      <c r="S248" s="22">
        <f t="shared" si="38"/>
        <v>-0.723991347420427</v>
      </c>
      <c r="T248" s="22">
        <f t="shared" si="39"/>
        <v>0.170650502896079</v>
      </c>
    </row>
    <row r="249" spans="1:20">
      <c r="A249" s="10">
        <v>31</v>
      </c>
      <c r="B249" s="10">
        <v>2007</v>
      </c>
      <c r="C249" s="10" t="s">
        <v>50</v>
      </c>
      <c r="D249" s="13">
        <v>5974.5516</v>
      </c>
      <c r="E249" s="10">
        <v>3183</v>
      </c>
      <c r="F249" s="10">
        <v>10313.4</v>
      </c>
      <c r="G249" s="10">
        <v>2095</v>
      </c>
      <c r="H249" s="14">
        <v>0.3915</v>
      </c>
      <c r="I249" s="19">
        <v>820.1925</v>
      </c>
      <c r="J249" s="19">
        <v>1274.8075</v>
      </c>
      <c r="K249" s="20">
        <f t="shared" si="30"/>
        <v>84589733295</v>
      </c>
      <c r="L249" s="21">
        <f t="shared" si="31"/>
        <v>40577122725</v>
      </c>
      <c r="M249" s="21">
        <f t="shared" si="32"/>
        <v>125166856020</v>
      </c>
      <c r="N249" s="18">
        <f t="shared" si="33"/>
        <v>0.675815754943015</v>
      </c>
      <c r="O249" s="18">
        <f t="shared" si="34"/>
        <v>0.3915</v>
      </c>
      <c r="P249" s="18">
        <f t="shared" si="35"/>
        <v>0.545934971603653</v>
      </c>
      <c r="Q249" s="18">
        <f t="shared" si="36"/>
        <v>0.324184245056985</v>
      </c>
      <c r="R249" s="18">
        <f t="shared" si="37"/>
        <v>0.6085</v>
      </c>
      <c r="S249" s="22">
        <f t="shared" si="38"/>
        <v>-0.62968490067642</v>
      </c>
      <c r="T249" s="22">
        <f t="shared" si="39"/>
        <v>0.164817530834549</v>
      </c>
    </row>
    <row r="250" spans="1:20">
      <c r="A250" s="10">
        <v>1</v>
      </c>
      <c r="B250" s="10">
        <v>2008</v>
      </c>
      <c r="C250" s="10" t="s">
        <v>20</v>
      </c>
      <c r="D250" s="13">
        <v>22601.387</v>
      </c>
      <c r="E250" s="10">
        <v>10661.9</v>
      </c>
      <c r="F250" s="10">
        <v>24724.9</v>
      </c>
      <c r="G250" s="10">
        <v>1695</v>
      </c>
      <c r="H250" s="14">
        <v>0.849</v>
      </c>
      <c r="I250" s="19">
        <v>1439.055</v>
      </c>
      <c r="J250" s="19">
        <v>255.945</v>
      </c>
      <c r="K250" s="20">
        <f t="shared" si="30"/>
        <v>355804909695</v>
      </c>
      <c r="L250" s="21">
        <f t="shared" si="31"/>
        <v>27288599955</v>
      </c>
      <c r="M250" s="21">
        <f t="shared" si="32"/>
        <v>383093509650</v>
      </c>
      <c r="N250" s="18">
        <f t="shared" si="33"/>
        <v>0.928767783145344</v>
      </c>
      <c r="O250" s="18">
        <f t="shared" si="34"/>
        <v>0.849</v>
      </c>
      <c r="P250" s="18">
        <f t="shared" si="35"/>
        <v>0.0897995569347221</v>
      </c>
      <c r="Q250" s="18">
        <f t="shared" si="36"/>
        <v>0.0712322168546558</v>
      </c>
      <c r="R250" s="18">
        <f t="shared" si="37"/>
        <v>0.151</v>
      </c>
      <c r="S250" s="22">
        <f t="shared" si="38"/>
        <v>-0.751334636823264</v>
      </c>
      <c r="T250" s="22">
        <f t="shared" si="39"/>
        <v>0.0298837036410871</v>
      </c>
    </row>
    <row r="251" spans="1:20">
      <c r="A251" s="10">
        <v>2</v>
      </c>
      <c r="B251" s="10">
        <v>2008</v>
      </c>
      <c r="C251" s="10" t="s">
        <v>21</v>
      </c>
      <c r="D251" s="13">
        <v>16801.28591</v>
      </c>
      <c r="E251" s="10">
        <v>7910.8</v>
      </c>
      <c r="F251" s="10">
        <v>19422.5</v>
      </c>
      <c r="G251" s="10">
        <v>1176</v>
      </c>
      <c r="H251" s="14">
        <v>0.7723</v>
      </c>
      <c r="I251" s="19">
        <v>908.2248</v>
      </c>
      <c r="J251" s="19">
        <v>267.7752</v>
      </c>
      <c r="K251" s="20">
        <f t="shared" si="30"/>
        <v>176399961780</v>
      </c>
      <c r="L251" s="21">
        <f t="shared" si="31"/>
        <v>21183160521.6</v>
      </c>
      <c r="M251" s="21">
        <f t="shared" si="32"/>
        <v>197583122301.6</v>
      </c>
      <c r="N251" s="18">
        <f t="shared" si="33"/>
        <v>0.892788613344894</v>
      </c>
      <c r="O251" s="18">
        <f t="shared" si="34"/>
        <v>0.7723</v>
      </c>
      <c r="P251" s="18">
        <f t="shared" si="35"/>
        <v>0.14497676210053</v>
      </c>
      <c r="Q251" s="18">
        <f t="shared" si="36"/>
        <v>0.107211386655106</v>
      </c>
      <c r="R251" s="18">
        <f t="shared" si="37"/>
        <v>0.2277</v>
      </c>
      <c r="S251" s="22">
        <f t="shared" si="38"/>
        <v>-0.753226511276176</v>
      </c>
      <c r="T251" s="22">
        <f t="shared" si="39"/>
        <v>0.048679143663658</v>
      </c>
    </row>
    <row r="252" spans="1:20">
      <c r="A252" s="10">
        <v>3</v>
      </c>
      <c r="B252" s="10">
        <v>2008</v>
      </c>
      <c r="C252" s="10" t="s">
        <v>22</v>
      </c>
      <c r="D252" s="13">
        <v>8418.0064</v>
      </c>
      <c r="E252" s="10">
        <v>4795.5</v>
      </c>
      <c r="F252" s="10">
        <v>13441.1</v>
      </c>
      <c r="G252" s="10">
        <v>6989</v>
      </c>
      <c r="H252" s="14">
        <v>0.419</v>
      </c>
      <c r="I252" s="19">
        <v>2928.391</v>
      </c>
      <c r="J252" s="19">
        <v>4060.609</v>
      </c>
      <c r="K252" s="20">
        <f t="shared" si="30"/>
        <v>393607962701</v>
      </c>
      <c r="L252" s="21">
        <f t="shared" si="31"/>
        <v>194726504595</v>
      </c>
      <c r="M252" s="21">
        <f t="shared" si="32"/>
        <v>588334467296</v>
      </c>
      <c r="N252" s="18">
        <f t="shared" si="33"/>
        <v>0.669020743438732</v>
      </c>
      <c r="O252" s="18">
        <f t="shared" si="34"/>
        <v>0.419</v>
      </c>
      <c r="P252" s="18">
        <f t="shared" si="35"/>
        <v>0.46794414636027</v>
      </c>
      <c r="Q252" s="18">
        <f t="shared" si="36"/>
        <v>0.330979256561268</v>
      </c>
      <c r="R252" s="18">
        <f t="shared" si="37"/>
        <v>0.581</v>
      </c>
      <c r="S252" s="22">
        <f t="shared" si="38"/>
        <v>-0.562695052437821</v>
      </c>
      <c r="T252" s="22">
        <f t="shared" si="39"/>
        <v>0.126823950559177</v>
      </c>
    </row>
    <row r="253" spans="1:20">
      <c r="A253" s="10">
        <v>4</v>
      </c>
      <c r="B253" s="10">
        <v>2008</v>
      </c>
      <c r="C253" s="10" t="s">
        <v>23</v>
      </c>
      <c r="D253" s="13">
        <v>8166.97909</v>
      </c>
      <c r="E253" s="10">
        <v>4097.2</v>
      </c>
      <c r="F253" s="10">
        <v>13119.1</v>
      </c>
      <c r="G253" s="10">
        <v>3411</v>
      </c>
      <c r="H253" s="14">
        <v>0.4511</v>
      </c>
      <c r="I253" s="19">
        <v>1538.7021</v>
      </c>
      <c r="J253" s="19">
        <v>1872.2979</v>
      </c>
      <c r="K253" s="20">
        <f t="shared" si="30"/>
        <v>201863867201.1</v>
      </c>
      <c r="L253" s="21">
        <f t="shared" si="31"/>
        <v>76711789558.8</v>
      </c>
      <c r="M253" s="21">
        <f t="shared" si="32"/>
        <v>278575656759.9</v>
      </c>
      <c r="N253" s="18">
        <f t="shared" si="33"/>
        <v>0.724628524792758</v>
      </c>
      <c r="O253" s="18">
        <f t="shared" si="34"/>
        <v>0.4511</v>
      </c>
      <c r="P253" s="18">
        <f t="shared" si="35"/>
        <v>0.473970099532847</v>
      </c>
      <c r="Q253" s="18">
        <f t="shared" si="36"/>
        <v>0.275371475207242</v>
      </c>
      <c r="R253" s="18">
        <f t="shared" si="37"/>
        <v>0.5489</v>
      </c>
      <c r="S253" s="22">
        <f t="shared" si="38"/>
        <v>-0.689795270488958</v>
      </c>
      <c r="T253" s="22">
        <f t="shared" si="39"/>
        <v>0.153502312794841</v>
      </c>
    </row>
    <row r="254" spans="1:20">
      <c r="A254" s="10">
        <v>5</v>
      </c>
      <c r="B254" s="10">
        <v>2008</v>
      </c>
      <c r="C254" s="10" t="s">
        <v>24</v>
      </c>
      <c r="D254" s="13">
        <v>9711.57644</v>
      </c>
      <c r="E254" s="10">
        <v>4656.2</v>
      </c>
      <c r="F254" s="10">
        <v>14432.6</v>
      </c>
      <c r="G254" s="10">
        <v>2444</v>
      </c>
      <c r="H254" s="14">
        <v>0.5171</v>
      </c>
      <c r="I254" s="19">
        <v>1263.7924</v>
      </c>
      <c r="J254" s="19">
        <v>1180.2076</v>
      </c>
      <c r="K254" s="20">
        <f t="shared" si="30"/>
        <v>182398101922.4</v>
      </c>
      <c r="L254" s="21">
        <f t="shared" si="31"/>
        <v>54952826271.2</v>
      </c>
      <c r="M254" s="21">
        <f t="shared" si="32"/>
        <v>237350928193.6</v>
      </c>
      <c r="N254" s="18">
        <f t="shared" si="33"/>
        <v>0.768474356980915</v>
      </c>
      <c r="O254" s="18">
        <f t="shared" si="34"/>
        <v>0.5171</v>
      </c>
      <c r="P254" s="18">
        <f t="shared" si="35"/>
        <v>0.39617091539571</v>
      </c>
      <c r="Q254" s="18">
        <f t="shared" si="36"/>
        <v>0.231525643019085</v>
      </c>
      <c r="R254" s="18">
        <f t="shared" si="37"/>
        <v>0.4829</v>
      </c>
      <c r="S254" s="22">
        <f t="shared" si="38"/>
        <v>-0.735118956506708</v>
      </c>
      <c r="T254" s="22">
        <f t="shared" si="39"/>
        <v>0.134248300362524</v>
      </c>
    </row>
    <row r="255" spans="1:20">
      <c r="A255" s="10">
        <v>6</v>
      </c>
      <c r="B255" s="10">
        <v>2008</v>
      </c>
      <c r="C255" s="10" t="s">
        <v>25</v>
      </c>
      <c r="D255" s="13">
        <v>10870.6281</v>
      </c>
      <c r="E255" s="10">
        <v>5576.5</v>
      </c>
      <c r="F255" s="10">
        <v>14392.7</v>
      </c>
      <c r="G255" s="10">
        <v>4315</v>
      </c>
      <c r="H255" s="14">
        <v>0.6005</v>
      </c>
      <c r="I255" s="19">
        <v>2591.1575</v>
      </c>
      <c r="J255" s="19">
        <v>1723.8425</v>
      </c>
      <c r="K255" s="20">
        <f t="shared" si="30"/>
        <v>372937525502.5</v>
      </c>
      <c r="L255" s="21">
        <f t="shared" si="31"/>
        <v>96130077012.5</v>
      </c>
      <c r="M255" s="21">
        <f t="shared" si="32"/>
        <v>469067602515</v>
      </c>
      <c r="N255" s="18">
        <f t="shared" si="33"/>
        <v>0.795061358966001</v>
      </c>
      <c r="O255" s="18">
        <f t="shared" si="34"/>
        <v>0.6005</v>
      </c>
      <c r="P255" s="18">
        <f t="shared" si="35"/>
        <v>0.280656651245296</v>
      </c>
      <c r="Q255" s="18">
        <f t="shared" si="36"/>
        <v>0.204938641033999</v>
      </c>
      <c r="R255" s="18">
        <f t="shared" si="37"/>
        <v>0.3995</v>
      </c>
      <c r="S255" s="22">
        <f t="shared" si="38"/>
        <v>-0.667503142899981</v>
      </c>
      <c r="T255" s="22">
        <f t="shared" si="39"/>
        <v>0.0863420715500872</v>
      </c>
    </row>
    <row r="256" spans="1:20">
      <c r="A256" s="10">
        <v>7</v>
      </c>
      <c r="B256" s="10">
        <v>2008</v>
      </c>
      <c r="C256" s="10" t="s">
        <v>26</v>
      </c>
      <c r="D256" s="13">
        <v>9134.58728</v>
      </c>
      <c r="E256" s="10">
        <v>4932.7</v>
      </c>
      <c r="F256" s="10">
        <v>12829.5</v>
      </c>
      <c r="G256" s="10">
        <v>2734</v>
      </c>
      <c r="H256" s="14">
        <v>0.5321</v>
      </c>
      <c r="I256" s="19">
        <v>1454.7614</v>
      </c>
      <c r="J256" s="19">
        <v>1279.2386</v>
      </c>
      <c r="K256" s="20">
        <f t="shared" si="30"/>
        <v>186638613813</v>
      </c>
      <c r="L256" s="21">
        <f t="shared" si="31"/>
        <v>63101002422.2</v>
      </c>
      <c r="M256" s="21">
        <f t="shared" si="32"/>
        <v>249739616235.2</v>
      </c>
      <c r="N256" s="18">
        <f t="shared" si="33"/>
        <v>0.747332828593872</v>
      </c>
      <c r="O256" s="18">
        <f t="shared" si="34"/>
        <v>0.5321</v>
      </c>
      <c r="P256" s="18">
        <f t="shared" si="35"/>
        <v>0.339679197974118</v>
      </c>
      <c r="Q256" s="18">
        <f t="shared" si="36"/>
        <v>0.252667171406128</v>
      </c>
      <c r="R256" s="18">
        <f t="shared" si="37"/>
        <v>0.4679</v>
      </c>
      <c r="S256" s="22">
        <f t="shared" si="38"/>
        <v>-0.616181503250319</v>
      </c>
      <c r="T256" s="22">
        <f t="shared" si="39"/>
        <v>0.0981645783374609</v>
      </c>
    </row>
    <row r="257" spans="1:20">
      <c r="A257" s="10">
        <v>8</v>
      </c>
      <c r="B257" s="10">
        <v>2008</v>
      </c>
      <c r="C257" s="10" t="s">
        <v>27</v>
      </c>
      <c r="D257" s="13">
        <v>8581.6378</v>
      </c>
      <c r="E257" s="10">
        <v>4855.6</v>
      </c>
      <c r="F257" s="10">
        <v>11581.3</v>
      </c>
      <c r="G257" s="10">
        <v>3825</v>
      </c>
      <c r="H257" s="14">
        <v>0.554</v>
      </c>
      <c r="I257" s="19">
        <v>2119.05</v>
      </c>
      <c r="J257" s="19">
        <v>1705.95</v>
      </c>
      <c r="K257" s="20">
        <f t="shared" si="30"/>
        <v>245413537650</v>
      </c>
      <c r="L257" s="21">
        <f t="shared" si="31"/>
        <v>82834108200</v>
      </c>
      <c r="M257" s="21">
        <f t="shared" si="32"/>
        <v>328247645850</v>
      </c>
      <c r="N257" s="18">
        <f t="shared" si="33"/>
        <v>0.747647517819967</v>
      </c>
      <c r="O257" s="18">
        <f t="shared" si="34"/>
        <v>0.554</v>
      </c>
      <c r="P257" s="18">
        <f t="shared" si="35"/>
        <v>0.299766947301089</v>
      </c>
      <c r="Q257" s="18">
        <f t="shared" si="36"/>
        <v>0.252352482180033</v>
      </c>
      <c r="R257" s="18">
        <f t="shared" si="37"/>
        <v>0.446</v>
      </c>
      <c r="S257" s="22">
        <f t="shared" si="38"/>
        <v>-0.569492103022873</v>
      </c>
      <c r="T257" s="22">
        <f t="shared" si="39"/>
        <v>0.0804072682943785</v>
      </c>
    </row>
    <row r="258" spans="1:20">
      <c r="A258" s="10">
        <v>9</v>
      </c>
      <c r="B258" s="10">
        <v>2008</v>
      </c>
      <c r="C258" s="10" t="s">
        <v>28</v>
      </c>
      <c r="D258" s="13">
        <v>24938.1556</v>
      </c>
      <c r="E258" s="10">
        <v>11440.3</v>
      </c>
      <c r="F258" s="10">
        <v>26674.9</v>
      </c>
      <c r="G258" s="10">
        <v>2141</v>
      </c>
      <c r="H258" s="14">
        <v>0.886</v>
      </c>
      <c r="I258" s="19">
        <v>1896.926</v>
      </c>
      <c r="J258" s="19">
        <v>244.074</v>
      </c>
      <c r="K258" s="20">
        <f t="shared" ref="K258:K321" si="40">F258*I258*10000</f>
        <v>506003113574</v>
      </c>
      <c r="L258" s="21">
        <f t="shared" ref="L258:L321" si="41">E258*J258*10000</f>
        <v>27922797822</v>
      </c>
      <c r="M258" s="21">
        <f t="shared" ref="M258:M321" si="42">K258+L258</f>
        <v>533925911396</v>
      </c>
      <c r="N258" s="18">
        <f t="shared" ref="N258:N321" si="43">K258/M258</f>
        <v>0.947702860591663</v>
      </c>
      <c r="O258" s="18">
        <f t="shared" ref="O258:O321" si="44">I258/G258</f>
        <v>0.886</v>
      </c>
      <c r="P258" s="18">
        <f t="shared" ref="P258:P321" si="45">LN(N258/O258)</f>
        <v>0.0673240643234748</v>
      </c>
      <c r="Q258" s="18">
        <f t="shared" ref="Q258:Q321" si="46">L258/M258</f>
        <v>0.052297139408337</v>
      </c>
      <c r="R258" s="18">
        <f t="shared" ref="R258:R321" si="47">J258/G258</f>
        <v>0.114</v>
      </c>
      <c r="S258" s="22">
        <f t="shared" ref="S258:S321" si="48">LN(Q258/R258)</f>
        <v>-0.779256774644786</v>
      </c>
      <c r="T258" s="22">
        <f t="shared" ref="T258:T321" si="49">N258*P258+Q258*S258</f>
        <v>0.0230503081675248</v>
      </c>
    </row>
    <row r="259" spans="1:20">
      <c r="A259" s="10">
        <v>10</v>
      </c>
      <c r="B259" s="10">
        <v>2008</v>
      </c>
      <c r="C259" s="10" t="s">
        <v>29</v>
      </c>
      <c r="D259" s="13">
        <v>13504.889</v>
      </c>
      <c r="E259" s="10">
        <v>7356.5</v>
      </c>
      <c r="F259" s="10">
        <v>18679.5</v>
      </c>
      <c r="G259" s="10">
        <v>7762</v>
      </c>
      <c r="H259" s="14">
        <v>0.543</v>
      </c>
      <c r="I259" s="19">
        <v>4214.766</v>
      </c>
      <c r="J259" s="19">
        <v>3547.234</v>
      </c>
      <c r="K259" s="20">
        <f t="shared" si="40"/>
        <v>787297214970</v>
      </c>
      <c r="L259" s="21">
        <f t="shared" si="41"/>
        <v>260952269210</v>
      </c>
      <c r="M259" s="21">
        <f t="shared" si="42"/>
        <v>1048249484180</v>
      </c>
      <c r="N259" s="18">
        <f t="shared" si="43"/>
        <v>0.751059005372054</v>
      </c>
      <c r="O259" s="18">
        <f t="shared" si="44"/>
        <v>0.543</v>
      </c>
      <c r="P259" s="18">
        <f t="shared" si="45"/>
        <v>0.324374897814457</v>
      </c>
      <c r="Q259" s="18">
        <f t="shared" si="46"/>
        <v>0.248940994627945</v>
      </c>
      <c r="R259" s="18">
        <f t="shared" si="47"/>
        <v>0.457</v>
      </c>
      <c r="S259" s="22">
        <f t="shared" si="48"/>
        <v>-0.607467491876854</v>
      </c>
      <c r="T259" s="22">
        <f t="shared" si="49"/>
        <v>0.0924011264882201</v>
      </c>
    </row>
    <row r="260" spans="1:20">
      <c r="A260" s="10">
        <v>11</v>
      </c>
      <c r="B260" s="10">
        <v>2008</v>
      </c>
      <c r="C260" s="10" t="s">
        <v>30</v>
      </c>
      <c r="D260" s="13">
        <v>17015.9288</v>
      </c>
      <c r="E260" s="10">
        <v>9257.9</v>
      </c>
      <c r="F260" s="10">
        <v>22726.7</v>
      </c>
      <c r="G260" s="10">
        <v>5212</v>
      </c>
      <c r="H260" s="14">
        <v>0.576</v>
      </c>
      <c r="I260" s="19">
        <v>3002.112</v>
      </c>
      <c r="J260" s="19">
        <v>2209.888</v>
      </c>
      <c r="K260" s="20">
        <f t="shared" si="40"/>
        <v>682280987904</v>
      </c>
      <c r="L260" s="21">
        <f t="shared" si="41"/>
        <v>204589221152</v>
      </c>
      <c r="M260" s="21">
        <f t="shared" si="42"/>
        <v>886870209056</v>
      </c>
      <c r="N260" s="18">
        <f t="shared" si="43"/>
        <v>0.769313233139528</v>
      </c>
      <c r="O260" s="18">
        <f t="shared" si="44"/>
        <v>0.576</v>
      </c>
      <c r="P260" s="18">
        <f t="shared" si="45"/>
        <v>0.289390551154301</v>
      </c>
      <c r="Q260" s="18">
        <f t="shared" si="46"/>
        <v>0.230686766860472</v>
      </c>
      <c r="R260" s="18">
        <f t="shared" si="47"/>
        <v>0.424</v>
      </c>
      <c r="S260" s="22">
        <f t="shared" si="48"/>
        <v>-0.608672652510307</v>
      </c>
      <c r="T260" s="22">
        <f t="shared" si="49"/>
        <v>0.0822192542645545</v>
      </c>
    </row>
    <row r="261" spans="1:20">
      <c r="A261" s="10">
        <v>12</v>
      </c>
      <c r="B261" s="10">
        <v>2008</v>
      </c>
      <c r="C261" s="10" t="s">
        <v>31</v>
      </c>
      <c r="D261" s="13">
        <v>7761.5995</v>
      </c>
      <c r="E261" s="10">
        <v>4202.5</v>
      </c>
      <c r="F261" s="10">
        <v>12990.4</v>
      </c>
      <c r="G261" s="10">
        <v>6135</v>
      </c>
      <c r="H261" s="14">
        <v>0.405</v>
      </c>
      <c r="I261" s="19">
        <v>2484.675</v>
      </c>
      <c r="J261" s="19">
        <v>3650.325</v>
      </c>
      <c r="K261" s="20">
        <f t="shared" si="40"/>
        <v>322769221200</v>
      </c>
      <c r="L261" s="21">
        <f t="shared" si="41"/>
        <v>153404908125</v>
      </c>
      <c r="M261" s="21">
        <f t="shared" si="42"/>
        <v>476174129325</v>
      </c>
      <c r="N261" s="18">
        <f t="shared" si="43"/>
        <v>0.677838633647613</v>
      </c>
      <c r="O261" s="18">
        <f t="shared" si="44"/>
        <v>0.405</v>
      </c>
      <c r="P261" s="18">
        <f t="shared" si="45"/>
        <v>0.515022189036939</v>
      </c>
      <c r="Q261" s="18">
        <f t="shared" si="46"/>
        <v>0.322161366352387</v>
      </c>
      <c r="R261" s="18">
        <f t="shared" si="47"/>
        <v>0.595</v>
      </c>
      <c r="S261" s="22">
        <f t="shared" si="48"/>
        <v>-0.613508847788472</v>
      </c>
      <c r="T261" s="22">
        <f t="shared" si="49"/>
        <v>0.151453088242189</v>
      </c>
    </row>
    <row r="262" spans="1:20">
      <c r="A262" s="10">
        <v>13</v>
      </c>
      <c r="B262" s="10">
        <v>2008</v>
      </c>
      <c r="C262" s="10" t="s">
        <v>32</v>
      </c>
      <c r="D262" s="13">
        <v>12067.0346</v>
      </c>
      <c r="E262" s="10">
        <v>6196.1</v>
      </c>
      <c r="F262" s="10">
        <v>17961.5</v>
      </c>
      <c r="G262" s="10">
        <v>3639</v>
      </c>
      <c r="H262" s="14">
        <v>0.499</v>
      </c>
      <c r="I262" s="19">
        <v>1815.861</v>
      </c>
      <c r="J262" s="19">
        <v>1823.139</v>
      </c>
      <c r="K262" s="20">
        <f t="shared" si="40"/>
        <v>326155873515</v>
      </c>
      <c r="L262" s="21">
        <f t="shared" si="41"/>
        <v>112963515579</v>
      </c>
      <c r="M262" s="21">
        <f t="shared" si="42"/>
        <v>439119389094</v>
      </c>
      <c r="N262" s="18">
        <f t="shared" si="43"/>
        <v>0.742749879908358</v>
      </c>
      <c r="O262" s="18">
        <f t="shared" si="44"/>
        <v>0.499</v>
      </c>
      <c r="P262" s="18">
        <f t="shared" si="45"/>
        <v>0.397753256906039</v>
      </c>
      <c r="Q262" s="18">
        <f t="shared" si="46"/>
        <v>0.257250120091642</v>
      </c>
      <c r="R262" s="18">
        <f t="shared" si="47"/>
        <v>0.501</v>
      </c>
      <c r="S262" s="22">
        <f t="shared" si="48"/>
        <v>-0.666557259542274</v>
      </c>
      <c r="T262" s="22">
        <f t="shared" si="49"/>
        <v>0.123959248734913</v>
      </c>
    </row>
    <row r="263" spans="1:20">
      <c r="A263" s="10">
        <v>14</v>
      </c>
      <c r="B263" s="10">
        <v>2008</v>
      </c>
      <c r="C263" s="10" t="s">
        <v>33</v>
      </c>
      <c r="D263" s="13">
        <v>8075.98112</v>
      </c>
      <c r="E263" s="10">
        <v>4697.2</v>
      </c>
      <c r="F263" s="10">
        <v>12866.4</v>
      </c>
      <c r="G263" s="10">
        <v>4400</v>
      </c>
      <c r="H263" s="14">
        <v>0.4136</v>
      </c>
      <c r="I263" s="19">
        <v>1819.84</v>
      </c>
      <c r="J263" s="19">
        <v>2580.16</v>
      </c>
      <c r="K263" s="20">
        <f t="shared" si="40"/>
        <v>234147893760</v>
      </c>
      <c r="L263" s="21">
        <f t="shared" si="41"/>
        <v>121195275520</v>
      </c>
      <c r="M263" s="21">
        <f t="shared" si="42"/>
        <v>355343169280</v>
      </c>
      <c r="N263" s="18">
        <f t="shared" si="43"/>
        <v>0.658934556795992</v>
      </c>
      <c r="O263" s="18">
        <f t="shared" si="44"/>
        <v>0.4136</v>
      </c>
      <c r="P263" s="18">
        <f t="shared" si="45"/>
        <v>0.465724899542428</v>
      </c>
      <c r="Q263" s="18">
        <f t="shared" si="46"/>
        <v>0.341065443204008</v>
      </c>
      <c r="R263" s="18">
        <f t="shared" si="47"/>
        <v>0.5864</v>
      </c>
      <c r="S263" s="22">
        <f t="shared" si="48"/>
        <v>-0.541927776148084</v>
      </c>
      <c r="T263" s="22">
        <f t="shared" si="49"/>
        <v>0.122049393112339</v>
      </c>
    </row>
    <row r="264" spans="1:20">
      <c r="A264" s="10">
        <v>15</v>
      </c>
      <c r="B264" s="10">
        <v>2008</v>
      </c>
      <c r="C264" s="10" t="s">
        <v>34</v>
      </c>
      <c r="D264" s="13">
        <v>10717.464</v>
      </c>
      <c r="E264" s="10">
        <v>5641.4</v>
      </c>
      <c r="F264" s="10">
        <v>16305.4</v>
      </c>
      <c r="G264" s="10">
        <v>9417</v>
      </c>
      <c r="H264" s="14">
        <v>0.476</v>
      </c>
      <c r="I264" s="19">
        <v>4482.492</v>
      </c>
      <c r="J264" s="19">
        <v>4934.508</v>
      </c>
      <c r="K264" s="20">
        <f t="shared" si="40"/>
        <v>730888250568</v>
      </c>
      <c r="L264" s="21">
        <f t="shared" si="41"/>
        <v>278375334312</v>
      </c>
      <c r="M264" s="21">
        <f t="shared" si="42"/>
        <v>1009263584880</v>
      </c>
      <c r="N264" s="18">
        <f t="shared" si="43"/>
        <v>0.724179749985631</v>
      </c>
      <c r="O264" s="18">
        <f t="shared" si="44"/>
        <v>0.476</v>
      </c>
      <c r="P264" s="18">
        <f t="shared" si="45"/>
        <v>0.419621780800357</v>
      </c>
      <c r="Q264" s="18">
        <f t="shared" si="46"/>
        <v>0.275820250014369</v>
      </c>
      <c r="R264" s="18">
        <f t="shared" si="47"/>
        <v>0.524</v>
      </c>
      <c r="S264" s="22">
        <f t="shared" si="48"/>
        <v>-0.641742298834941</v>
      </c>
      <c r="T264" s="22">
        <f t="shared" si="49"/>
        <v>0.126876074999078</v>
      </c>
    </row>
    <row r="265" spans="1:20">
      <c r="A265" s="10">
        <v>16</v>
      </c>
      <c r="B265" s="10">
        <v>2008</v>
      </c>
      <c r="C265" s="10" t="s">
        <v>35</v>
      </c>
      <c r="D265" s="13">
        <v>7616.51707</v>
      </c>
      <c r="E265" s="10">
        <v>4454.2</v>
      </c>
      <c r="F265" s="10">
        <v>13231.1</v>
      </c>
      <c r="G265" s="10">
        <v>9429</v>
      </c>
      <c r="H265" s="14">
        <v>0.3603</v>
      </c>
      <c r="I265" s="19">
        <v>3397.2687</v>
      </c>
      <c r="J265" s="19">
        <v>6031.7313</v>
      </c>
      <c r="K265" s="20">
        <f t="shared" si="40"/>
        <v>449496018965.7</v>
      </c>
      <c r="L265" s="21">
        <f t="shared" si="41"/>
        <v>268665375564.6</v>
      </c>
      <c r="M265" s="21">
        <f t="shared" si="42"/>
        <v>718161394530.3</v>
      </c>
      <c r="N265" s="18">
        <f t="shared" si="43"/>
        <v>0.625898332031179</v>
      </c>
      <c r="O265" s="18">
        <f t="shared" si="44"/>
        <v>0.3603</v>
      </c>
      <c r="P265" s="18">
        <f t="shared" si="45"/>
        <v>0.552250931260417</v>
      </c>
      <c r="Q265" s="18">
        <f t="shared" si="46"/>
        <v>0.374101667968821</v>
      </c>
      <c r="R265" s="18">
        <f t="shared" si="47"/>
        <v>0.6397</v>
      </c>
      <c r="S265" s="22">
        <f t="shared" si="48"/>
        <v>-0.536471716494392</v>
      </c>
      <c r="T265" s="22">
        <f t="shared" si="49"/>
        <v>0.144957972779912</v>
      </c>
    </row>
    <row r="266" spans="1:20">
      <c r="A266" s="10">
        <v>17</v>
      </c>
      <c r="B266" s="10">
        <v>2008</v>
      </c>
      <c r="C266" s="10" t="s">
        <v>36</v>
      </c>
      <c r="D266" s="13">
        <v>8496.818</v>
      </c>
      <c r="E266" s="10">
        <v>4656.4</v>
      </c>
      <c r="F266" s="10">
        <v>13152.9</v>
      </c>
      <c r="G266" s="10">
        <v>5711</v>
      </c>
      <c r="H266" s="14">
        <v>0.452</v>
      </c>
      <c r="I266" s="19">
        <v>2581.372</v>
      </c>
      <c r="J266" s="19">
        <v>3129.628</v>
      </c>
      <c r="K266" s="20">
        <f t="shared" si="40"/>
        <v>339525277788</v>
      </c>
      <c r="L266" s="21">
        <f t="shared" si="41"/>
        <v>145727998192</v>
      </c>
      <c r="M266" s="21">
        <f t="shared" si="42"/>
        <v>485253275980</v>
      </c>
      <c r="N266" s="18">
        <f t="shared" si="43"/>
        <v>0.699686729785197</v>
      </c>
      <c r="O266" s="18">
        <f t="shared" si="44"/>
        <v>0.452</v>
      </c>
      <c r="P266" s="18">
        <f t="shared" si="45"/>
        <v>0.436950526161948</v>
      </c>
      <c r="Q266" s="18">
        <f t="shared" si="46"/>
        <v>0.300313270214803</v>
      </c>
      <c r="R266" s="18">
        <f t="shared" si="47"/>
        <v>0.548</v>
      </c>
      <c r="S266" s="22">
        <f t="shared" si="48"/>
        <v>-0.601449123075591</v>
      </c>
      <c r="T266" s="22">
        <f t="shared" si="49"/>
        <v>0.125105331709519</v>
      </c>
    </row>
    <row r="267" spans="1:20">
      <c r="A267" s="10">
        <v>18</v>
      </c>
      <c r="B267" s="10">
        <v>2008</v>
      </c>
      <c r="C267" s="10" t="s">
        <v>37</v>
      </c>
      <c r="D267" s="13">
        <v>8436.11705</v>
      </c>
      <c r="E267" s="10">
        <v>4512.5</v>
      </c>
      <c r="F267" s="10">
        <v>13821.2</v>
      </c>
      <c r="G267" s="10">
        <v>6380</v>
      </c>
      <c r="H267" s="14">
        <v>0.4215</v>
      </c>
      <c r="I267" s="19">
        <v>2689.17</v>
      </c>
      <c r="J267" s="19">
        <v>3690.83</v>
      </c>
      <c r="K267" s="20">
        <f t="shared" si="40"/>
        <v>371675564040</v>
      </c>
      <c r="L267" s="21">
        <f t="shared" si="41"/>
        <v>166548703750</v>
      </c>
      <c r="M267" s="21">
        <f t="shared" si="42"/>
        <v>538224267790</v>
      </c>
      <c r="N267" s="18">
        <f t="shared" si="43"/>
        <v>0.690558910630573</v>
      </c>
      <c r="O267" s="18">
        <f t="shared" si="44"/>
        <v>0.4215</v>
      </c>
      <c r="P267" s="18">
        <f t="shared" si="45"/>
        <v>0.493681507670592</v>
      </c>
      <c r="Q267" s="18">
        <f t="shared" si="46"/>
        <v>0.309441089369427</v>
      </c>
      <c r="R267" s="18">
        <f t="shared" si="47"/>
        <v>0.5785</v>
      </c>
      <c r="S267" s="22">
        <f t="shared" si="48"/>
        <v>-0.625670813920541</v>
      </c>
      <c r="T267" s="22">
        <f t="shared" si="49"/>
        <v>0.147307905889234</v>
      </c>
    </row>
    <row r="268" spans="1:20">
      <c r="A268" s="10">
        <v>19</v>
      </c>
      <c r="B268" s="10">
        <v>2008</v>
      </c>
      <c r="C268" s="10" t="s">
        <v>38</v>
      </c>
      <c r="D268" s="13">
        <v>14848.98547</v>
      </c>
      <c r="E268" s="10">
        <v>6399.8</v>
      </c>
      <c r="F268" s="10">
        <v>19732.9</v>
      </c>
      <c r="G268" s="10">
        <v>9893</v>
      </c>
      <c r="H268" s="14">
        <v>0.6337</v>
      </c>
      <c r="I268" s="19">
        <v>6269.1941</v>
      </c>
      <c r="J268" s="19">
        <v>3623.8059</v>
      </c>
      <c r="K268" s="20">
        <f t="shared" si="40"/>
        <v>1237093802558.9</v>
      </c>
      <c r="L268" s="21">
        <f t="shared" si="41"/>
        <v>231916329988.2</v>
      </c>
      <c r="M268" s="21">
        <f t="shared" si="42"/>
        <v>1469010132547.1</v>
      </c>
      <c r="N268" s="18">
        <f t="shared" si="43"/>
        <v>0.842127481050057</v>
      </c>
      <c r="O268" s="18">
        <f t="shared" si="44"/>
        <v>0.6337</v>
      </c>
      <c r="P268" s="18">
        <f t="shared" si="45"/>
        <v>0.284355749124905</v>
      </c>
      <c r="Q268" s="18">
        <f t="shared" si="46"/>
        <v>0.157872518949943</v>
      </c>
      <c r="R268" s="18">
        <f t="shared" si="47"/>
        <v>0.3663</v>
      </c>
      <c r="S268" s="22">
        <f t="shared" si="48"/>
        <v>-0.841664804519039</v>
      </c>
      <c r="T268" s="22">
        <f t="shared" si="49"/>
        <v>0.106588047931726</v>
      </c>
    </row>
    <row r="269" spans="1:20">
      <c r="A269" s="10">
        <v>20</v>
      </c>
      <c r="B269" s="10">
        <v>2008</v>
      </c>
      <c r="C269" s="10" t="s">
        <v>39</v>
      </c>
      <c r="D269" s="13">
        <v>7680.19512</v>
      </c>
      <c r="E269" s="10">
        <v>3690.3</v>
      </c>
      <c r="F269" s="10">
        <v>14146</v>
      </c>
      <c r="G269" s="10">
        <v>4816</v>
      </c>
      <c r="H269" s="14">
        <v>0.3816</v>
      </c>
      <c r="I269" s="19">
        <v>1837.7856</v>
      </c>
      <c r="J269" s="19">
        <v>2978.2144</v>
      </c>
      <c r="K269" s="20">
        <f t="shared" si="40"/>
        <v>259973150976</v>
      </c>
      <c r="L269" s="21">
        <f t="shared" si="41"/>
        <v>109905046003.2</v>
      </c>
      <c r="M269" s="21">
        <f t="shared" si="42"/>
        <v>369878196979.2</v>
      </c>
      <c r="N269" s="18">
        <f t="shared" si="43"/>
        <v>0.70286151792456</v>
      </c>
      <c r="O269" s="18">
        <f t="shared" si="44"/>
        <v>0.3816</v>
      </c>
      <c r="P269" s="18">
        <f t="shared" si="45"/>
        <v>0.610786945526951</v>
      </c>
      <c r="Q269" s="18">
        <f t="shared" si="46"/>
        <v>0.29713848207544</v>
      </c>
      <c r="R269" s="18">
        <f t="shared" si="47"/>
        <v>0.6184</v>
      </c>
      <c r="S269" s="22">
        <f t="shared" si="48"/>
        <v>-0.732937197526135</v>
      </c>
      <c r="T269" s="22">
        <f t="shared" si="49"/>
        <v>0.211514793332036</v>
      </c>
    </row>
    <row r="270" spans="1:20">
      <c r="A270" s="10">
        <v>21</v>
      </c>
      <c r="B270" s="10">
        <v>2008</v>
      </c>
      <c r="C270" s="10" t="s">
        <v>40</v>
      </c>
      <c r="D270" s="13">
        <v>8334.544</v>
      </c>
      <c r="E270" s="10">
        <v>4390</v>
      </c>
      <c r="F270" s="10">
        <v>12607.8</v>
      </c>
      <c r="G270" s="10">
        <v>854</v>
      </c>
      <c r="H270" s="14">
        <v>0.48</v>
      </c>
      <c r="I270" s="19">
        <v>409.92</v>
      </c>
      <c r="J270" s="19">
        <v>444.08</v>
      </c>
      <c r="K270" s="20">
        <f t="shared" si="40"/>
        <v>51681893760</v>
      </c>
      <c r="L270" s="21">
        <f t="shared" si="41"/>
        <v>19495112000</v>
      </c>
      <c r="M270" s="21">
        <f t="shared" si="42"/>
        <v>71177005760</v>
      </c>
      <c r="N270" s="18">
        <f t="shared" si="43"/>
        <v>0.72610379164115</v>
      </c>
      <c r="O270" s="18">
        <f t="shared" si="44"/>
        <v>0.48</v>
      </c>
      <c r="P270" s="18">
        <f t="shared" si="45"/>
        <v>0.413906864397569</v>
      </c>
      <c r="Q270" s="18">
        <f t="shared" si="46"/>
        <v>0.27389620835885</v>
      </c>
      <c r="R270" s="18">
        <f t="shared" si="47"/>
        <v>0.52</v>
      </c>
      <c r="S270" s="22">
        <f t="shared" si="48"/>
        <v>-0.641079578560894</v>
      </c>
      <c r="T270" s="22">
        <f t="shared" si="49"/>
        <v>0.124950077801256</v>
      </c>
    </row>
    <row r="271" spans="1:20">
      <c r="A271" s="10">
        <v>22</v>
      </c>
      <c r="B271" s="10">
        <v>2008</v>
      </c>
      <c r="C271" s="10" t="s">
        <v>41</v>
      </c>
      <c r="D271" s="13">
        <v>9245.87586</v>
      </c>
      <c r="E271" s="10">
        <v>4126.2</v>
      </c>
      <c r="F271" s="10">
        <v>14367.6</v>
      </c>
      <c r="G271" s="10">
        <v>2839</v>
      </c>
      <c r="H271" s="14">
        <v>0.4999</v>
      </c>
      <c r="I271" s="19">
        <v>1419.2161</v>
      </c>
      <c r="J271" s="19">
        <v>1419.7839</v>
      </c>
      <c r="K271" s="20">
        <f t="shared" si="40"/>
        <v>203907292383.6</v>
      </c>
      <c r="L271" s="21">
        <f t="shared" si="41"/>
        <v>58583123281.8</v>
      </c>
      <c r="M271" s="21">
        <f t="shared" si="42"/>
        <v>262490415665.4</v>
      </c>
      <c r="N271" s="18">
        <f t="shared" si="43"/>
        <v>0.776818048257897</v>
      </c>
      <c r="O271" s="18">
        <f t="shared" si="44"/>
        <v>0.4999</v>
      </c>
      <c r="P271" s="18">
        <f t="shared" si="45"/>
        <v>0.44079807239929</v>
      </c>
      <c r="Q271" s="18">
        <f t="shared" si="46"/>
        <v>0.223181951742104</v>
      </c>
      <c r="R271" s="18">
        <f t="shared" si="47"/>
        <v>0.5001</v>
      </c>
      <c r="S271" s="22">
        <f t="shared" si="48"/>
        <v>-0.806820712557663</v>
      </c>
      <c r="T271" s="22">
        <f t="shared" si="49"/>
        <v>0.162352076942486</v>
      </c>
    </row>
    <row r="272" spans="1:20">
      <c r="A272" s="10">
        <v>23</v>
      </c>
      <c r="B272" s="10">
        <v>2008</v>
      </c>
      <c r="C272" s="10" t="s">
        <v>42</v>
      </c>
      <c r="D272" s="13">
        <v>7304.7628</v>
      </c>
      <c r="E272" s="10">
        <v>4121.2</v>
      </c>
      <c r="F272" s="10">
        <v>12633.4</v>
      </c>
      <c r="G272" s="10">
        <v>8138</v>
      </c>
      <c r="H272" s="14">
        <v>0.374</v>
      </c>
      <c r="I272" s="19">
        <v>3043.612</v>
      </c>
      <c r="J272" s="19">
        <v>5094.388</v>
      </c>
      <c r="K272" s="20">
        <f t="shared" si="40"/>
        <v>384511678408</v>
      </c>
      <c r="L272" s="21">
        <f t="shared" si="41"/>
        <v>209949918256</v>
      </c>
      <c r="M272" s="21">
        <f t="shared" si="42"/>
        <v>594461596664</v>
      </c>
      <c r="N272" s="18">
        <f t="shared" si="43"/>
        <v>0.646823412253715</v>
      </c>
      <c r="O272" s="18">
        <f t="shared" si="44"/>
        <v>0.374</v>
      </c>
      <c r="P272" s="18">
        <f t="shared" si="45"/>
        <v>0.547817526686066</v>
      </c>
      <c r="Q272" s="18">
        <f t="shared" si="46"/>
        <v>0.353176587746285</v>
      </c>
      <c r="R272" s="18">
        <f t="shared" si="47"/>
        <v>0.626</v>
      </c>
      <c r="S272" s="22">
        <f t="shared" si="48"/>
        <v>-0.57238219067636</v>
      </c>
      <c r="T272" s="22">
        <f t="shared" si="49"/>
        <v>0.152189212913651</v>
      </c>
    </row>
    <row r="273" spans="1:20">
      <c r="A273" s="10">
        <v>24</v>
      </c>
      <c r="B273" s="10">
        <v>2008</v>
      </c>
      <c r="C273" s="10" t="s">
        <v>43</v>
      </c>
      <c r="D273" s="13">
        <v>5405.70909</v>
      </c>
      <c r="E273" s="10">
        <v>2796.9</v>
      </c>
      <c r="F273" s="10">
        <v>11758.8</v>
      </c>
      <c r="G273" s="10">
        <v>3596</v>
      </c>
      <c r="H273" s="14">
        <v>0.2911</v>
      </c>
      <c r="I273" s="19">
        <v>1046.7956</v>
      </c>
      <c r="J273" s="19">
        <v>2549.2044</v>
      </c>
      <c r="K273" s="20">
        <f t="shared" si="40"/>
        <v>123090601012.8</v>
      </c>
      <c r="L273" s="21">
        <f t="shared" si="41"/>
        <v>71298697863.6</v>
      </c>
      <c r="M273" s="21">
        <f t="shared" si="42"/>
        <v>194389298876.4</v>
      </c>
      <c r="N273" s="18">
        <f t="shared" si="43"/>
        <v>0.633216960626344</v>
      </c>
      <c r="O273" s="18">
        <f t="shared" si="44"/>
        <v>0.2911</v>
      </c>
      <c r="P273" s="18">
        <f t="shared" si="45"/>
        <v>0.777146262471954</v>
      </c>
      <c r="Q273" s="18">
        <f t="shared" si="46"/>
        <v>0.366783039373656</v>
      </c>
      <c r="R273" s="18">
        <f t="shared" si="47"/>
        <v>0.7089</v>
      </c>
      <c r="S273" s="22">
        <f t="shared" si="48"/>
        <v>-0.658943972987062</v>
      </c>
      <c r="T273" s="22">
        <f t="shared" si="49"/>
        <v>0.250412721095467</v>
      </c>
    </row>
    <row r="274" spans="1:20">
      <c r="A274" s="10">
        <v>25</v>
      </c>
      <c r="B274" s="10">
        <v>2008</v>
      </c>
      <c r="C274" s="10" t="s">
        <v>44</v>
      </c>
      <c r="D274" s="13">
        <v>6451.308</v>
      </c>
      <c r="E274" s="10">
        <v>3102.6</v>
      </c>
      <c r="F274" s="10">
        <v>13250.2</v>
      </c>
      <c r="G274" s="10">
        <v>4543</v>
      </c>
      <c r="H274" s="14">
        <v>0.33</v>
      </c>
      <c r="I274" s="19">
        <v>1499.19</v>
      </c>
      <c r="J274" s="19">
        <v>3043.81</v>
      </c>
      <c r="K274" s="20">
        <f t="shared" si="40"/>
        <v>198645673380</v>
      </c>
      <c r="L274" s="21">
        <f t="shared" si="41"/>
        <v>94437249060</v>
      </c>
      <c r="M274" s="21">
        <f t="shared" si="42"/>
        <v>293082922440</v>
      </c>
      <c r="N274" s="18">
        <f t="shared" si="43"/>
        <v>0.677779761871546</v>
      </c>
      <c r="O274" s="18">
        <f t="shared" si="44"/>
        <v>0.33</v>
      </c>
      <c r="P274" s="18">
        <f t="shared" si="45"/>
        <v>0.719729745711834</v>
      </c>
      <c r="Q274" s="18">
        <f t="shared" si="46"/>
        <v>0.322220238128454</v>
      </c>
      <c r="R274" s="18">
        <f t="shared" si="47"/>
        <v>0.67</v>
      </c>
      <c r="S274" s="22">
        <f t="shared" si="48"/>
        <v>-0.732042431298008</v>
      </c>
      <c r="T274" s="22">
        <f t="shared" si="49"/>
        <v>0.251939369127459</v>
      </c>
    </row>
    <row r="275" spans="1:20">
      <c r="A275" s="10">
        <v>26</v>
      </c>
      <c r="B275" s="10">
        <v>2008</v>
      </c>
      <c r="C275" s="10" t="s">
        <v>45</v>
      </c>
      <c r="D275" s="13">
        <v>5213.7483</v>
      </c>
      <c r="E275" s="10">
        <v>3175.8</v>
      </c>
      <c r="F275" s="10">
        <v>12481.5</v>
      </c>
      <c r="G275" s="10">
        <v>292</v>
      </c>
      <c r="H275" s="10">
        <v>0.219</v>
      </c>
      <c r="I275" s="19">
        <v>63.948</v>
      </c>
      <c r="J275" s="19">
        <v>228.052</v>
      </c>
      <c r="K275" s="20">
        <f t="shared" si="40"/>
        <v>7981669620</v>
      </c>
      <c r="L275" s="21">
        <f t="shared" si="41"/>
        <v>7242475416</v>
      </c>
      <c r="M275" s="21">
        <f t="shared" si="42"/>
        <v>15224145036</v>
      </c>
      <c r="N275" s="18">
        <f t="shared" si="43"/>
        <v>0.524277035007616</v>
      </c>
      <c r="O275" s="18">
        <f t="shared" si="44"/>
        <v>0.219</v>
      </c>
      <c r="P275" s="18">
        <f t="shared" si="45"/>
        <v>0.872948507558389</v>
      </c>
      <c r="Q275" s="18">
        <f t="shared" si="46"/>
        <v>0.475722964992384</v>
      </c>
      <c r="R275" s="18">
        <f t="shared" si="47"/>
        <v>0.781</v>
      </c>
      <c r="S275" s="22">
        <f t="shared" si="48"/>
        <v>-0.495739471358208</v>
      </c>
      <c r="T275" s="22">
        <f t="shared" si="49"/>
        <v>0.221832204078752</v>
      </c>
    </row>
    <row r="276" spans="1:20">
      <c r="A276" s="10">
        <v>27</v>
      </c>
      <c r="B276" s="10">
        <v>2008</v>
      </c>
      <c r="C276" s="10" t="s">
        <v>46</v>
      </c>
      <c r="D276" s="13">
        <v>7229.2094</v>
      </c>
      <c r="E276" s="10">
        <v>3136.5</v>
      </c>
      <c r="F276" s="10">
        <v>12857.9</v>
      </c>
      <c r="G276" s="10">
        <v>3718</v>
      </c>
      <c r="H276" s="14">
        <v>0.421</v>
      </c>
      <c r="I276" s="19">
        <v>1565.278</v>
      </c>
      <c r="J276" s="19">
        <v>2152.722</v>
      </c>
      <c r="K276" s="20">
        <f t="shared" si="40"/>
        <v>201261879962</v>
      </c>
      <c r="L276" s="21">
        <f t="shared" si="41"/>
        <v>67520125530</v>
      </c>
      <c r="M276" s="21">
        <f t="shared" si="42"/>
        <v>268782005492</v>
      </c>
      <c r="N276" s="18">
        <f t="shared" si="43"/>
        <v>0.748792239992384</v>
      </c>
      <c r="O276" s="18">
        <f t="shared" si="44"/>
        <v>0.421</v>
      </c>
      <c r="P276" s="18">
        <f t="shared" si="45"/>
        <v>0.575828728169268</v>
      </c>
      <c r="Q276" s="18">
        <f t="shared" si="46"/>
        <v>0.251207760007616</v>
      </c>
      <c r="R276" s="18">
        <f t="shared" si="47"/>
        <v>0.579</v>
      </c>
      <c r="S276" s="22">
        <f t="shared" si="48"/>
        <v>-0.835022151706029</v>
      </c>
      <c r="T276" s="22">
        <f t="shared" si="49"/>
        <v>0.221412038931021</v>
      </c>
    </row>
    <row r="277" spans="1:20">
      <c r="A277" s="10">
        <v>28</v>
      </c>
      <c r="B277" s="10">
        <v>2008</v>
      </c>
      <c r="C277" s="10" t="s">
        <v>47</v>
      </c>
      <c r="D277" s="13">
        <v>5374.7604</v>
      </c>
      <c r="E277" s="10">
        <v>2723.8</v>
      </c>
      <c r="F277" s="10">
        <v>10969.4</v>
      </c>
      <c r="G277" s="10">
        <v>2551</v>
      </c>
      <c r="H277" s="14">
        <v>0.3215</v>
      </c>
      <c r="I277" s="19">
        <v>820.1465</v>
      </c>
      <c r="J277" s="19">
        <v>1730.8535</v>
      </c>
      <c r="K277" s="20">
        <f t="shared" si="40"/>
        <v>89965150171</v>
      </c>
      <c r="L277" s="21">
        <f t="shared" si="41"/>
        <v>47144987633</v>
      </c>
      <c r="M277" s="21">
        <f t="shared" si="42"/>
        <v>137110137804</v>
      </c>
      <c r="N277" s="18">
        <f t="shared" si="43"/>
        <v>0.656152430534392</v>
      </c>
      <c r="O277" s="18">
        <f t="shared" si="44"/>
        <v>0.3215</v>
      </c>
      <c r="P277" s="18">
        <f t="shared" si="45"/>
        <v>0.71339558189367</v>
      </c>
      <c r="Q277" s="18">
        <f t="shared" si="46"/>
        <v>0.343847569465608</v>
      </c>
      <c r="R277" s="18">
        <f t="shared" si="47"/>
        <v>0.6785</v>
      </c>
      <c r="S277" s="22">
        <f t="shared" si="48"/>
        <v>-0.679686032123248</v>
      </c>
      <c r="T277" s="22">
        <f t="shared" si="49"/>
        <v>0.234387854846726</v>
      </c>
    </row>
    <row r="278" spans="1:20">
      <c r="A278" s="10">
        <v>29</v>
      </c>
      <c r="B278" s="10">
        <v>2008</v>
      </c>
      <c r="C278" s="10" t="s">
        <v>48</v>
      </c>
      <c r="D278" s="13">
        <v>6566.66112</v>
      </c>
      <c r="E278" s="10">
        <v>3061.2</v>
      </c>
      <c r="F278" s="10">
        <v>11640.4</v>
      </c>
      <c r="G278" s="10">
        <v>554</v>
      </c>
      <c r="H278" s="14">
        <v>0.4086</v>
      </c>
      <c r="I278" s="19">
        <v>226.3644</v>
      </c>
      <c r="J278" s="19">
        <v>327.6356</v>
      </c>
      <c r="K278" s="20">
        <f t="shared" si="40"/>
        <v>26349721617.6</v>
      </c>
      <c r="L278" s="21">
        <f t="shared" si="41"/>
        <v>10029580987.2</v>
      </c>
      <c r="M278" s="21">
        <f t="shared" si="42"/>
        <v>36379302604.8</v>
      </c>
      <c r="N278" s="18">
        <f t="shared" si="43"/>
        <v>0.724305298093409</v>
      </c>
      <c r="O278" s="18">
        <f t="shared" si="44"/>
        <v>0.4086</v>
      </c>
      <c r="P278" s="18">
        <f t="shared" si="45"/>
        <v>0.572476303568597</v>
      </c>
      <c r="Q278" s="18">
        <f t="shared" si="46"/>
        <v>0.275694701906591</v>
      </c>
      <c r="R278" s="18">
        <f t="shared" si="47"/>
        <v>0.5914</v>
      </c>
      <c r="S278" s="22">
        <f t="shared" si="48"/>
        <v>-0.763198506451797</v>
      </c>
      <c r="T278" s="22">
        <f t="shared" si="49"/>
        <v>0.204237834975882</v>
      </c>
    </row>
    <row r="279" spans="1:20">
      <c r="A279" s="10">
        <v>30</v>
      </c>
      <c r="B279" s="10">
        <v>2008</v>
      </c>
      <c r="C279" s="10" t="s">
        <v>49</v>
      </c>
      <c r="D279" s="13">
        <v>7842.09498</v>
      </c>
      <c r="E279" s="10">
        <v>3681.4</v>
      </c>
      <c r="F279" s="10">
        <v>12931.5</v>
      </c>
      <c r="G279" s="10">
        <v>618</v>
      </c>
      <c r="H279" s="14">
        <v>0.4498</v>
      </c>
      <c r="I279" s="19">
        <v>277.9764</v>
      </c>
      <c r="J279" s="19">
        <v>340.0236</v>
      </c>
      <c r="K279" s="20">
        <f t="shared" si="40"/>
        <v>35946518166</v>
      </c>
      <c r="L279" s="21">
        <f t="shared" si="41"/>
        <v>12517628810.4</v>
      </c>
      <c r="M279" s="21">
        <f t="shared" si="42"/>
        <v>48464146976.4</v>
      </c>
      <c r="N279" s="18">
        <f t="shared" si="43"/>
        <v>0.741713625610793</v>
      </c>
      <c r="O279" s="18">
        <f t="shared" si="44"/>
        <v>0.4498</v>
      </c>
      <c r="P279" s="18">
        <f t="shared" si="45"/>
        <v>0.500160179832961</v>
      </c>
      <c r="Q279" s="18">
        <f t="shared" si="46"/>
        <v>0.258286374389207</v>
      </c>
      <c r="R279" s="18">
        <f t="shared" si="47"/>
        <v>0.5502</v>
      </c>
      <c r="S279" s="22">
        <f t="shared" si="48"/>
        <v>-0.756212900886507</v>
      </c>
      <c r="T279" s="22">
        <f t="shared" si="49"/>
        <v>0.175656131933731</v>
      </c>
    </row>
    <row r="280" spans="1:20">
      <c r="A280" s="10">
        <v>31</v>
      </c>
      <c r="B280" s="10">
        <v>2008</v>
      </c>
      <c r="C280" s="10" t="s">
        <v>50</v>
      </c>
      <c r="D280" s="13">
        <v>6646.03488</v>
      </c>
      <c r="E280" s="10">
        <v>3502.9</v>
      </c>
      <c r="F280" s="10">
        <v>11432.1</v>
      </c>
      <c r="G280" s="10">
        <v>2131</v>
      </c>
      <c r="H280" s="14">
        <v>0.3964</v>
      </c>
      <c r="I280" s="19">
        <v>844.7284</v>
      </c>
      <c r="J280" s="19">
        <v>1286.2716</v>
      </c>
      <c r="K280" s="20">
        <f t="shared" si="40"/>
        <v>96570195416.4</v>
      </c>
      <c r="L280" s="21">
        <f t="shared" si="41"/>
        <v>45056807876.4</v>
      </c>
      <c r="M280" s="21">
        <f t="shared" si="42"/>
        <v>141627003292.8</v>
      </c>
      <c r="N280" s="18">
        <f t="shared" si="43"/>
        <v>0.681862873400989</v>
      </c>
      <c r="O280" s="18">
        <f t="shared" si="44"/>
        <v>0.3964</v>
      </c>
      <c r="P280" s="18">
        <f t="shared" si="45"/>
        <v>0.542404769776829</v>
      </c>
      <c r="Q280" s="18">
        <f t="shared" si="46"/>
        <v>0.318137126599011</v>
      </c>
      <c r="R280" s="18">
        <f t="shared" si="47"/>
        <v>0.6036</v>
      </c>
      <c r="S280" s="22">
        <f t="shared" si="48"/>
        <v>-0.640429221340137</v>
      </c>
      <c r="T280" s="22">
        <f t="shared" si="49"/>
        <v>0.166101362599238</v>
      </c>
    </row>
    <row r="281" spans="1:20">
      <c r="A281" s="10">
        <v>1</v>
      </c>
      <c r="B281" s="10">
        <v>2009</v>
      </c>
      <c r="C281" s="10" t="s">
        <v>20</v>
      </c>
      <c r="D281" s="13">
        <v>24478.015</v>
      </c>
      <c r="E281" s="10">
        <v>11668.6</v>
      </c>
      <c r="F281" s="10">
        <v>26738.5</v>
      </c>
      <c r="G281" s="10">
        <v>1755</v>
      </c>
      <c r="H281" s="14">
        <v>0.85</v>
      </c>
      <c r="I281" s="19">
        <v>1491.75</v>
      </c>
      <c r="J281" s="19">
        <v>263.25</v>
      </c>
      <c r="K281" s="20">
        <f t="shared" si="40"/>
        <v>398871573750</v>
      </c>
      <c r="L281" s="21">
        <f t="shared" si="41"/>
        <v>30717589500</v>
      </c>
      <c r="M281" s="21">
        <f t="shared" si="42"/>
        <v>429589163250</v>
      </c>
      <c r="N281" s="18">
        <f t="shared" si="43"/>
        <v>0.928495427427428</v>
      </c>
      <c r="O281" s="18">
        <f t="shared" si="44"/>
        <v>0.85</v>
      </c>
      <c r="P281" s="18">
        <f t="shared" si="45"/>
        <v>0.0883291066085266</v>
      </c>
      <c r="Q281" s="18">
        <f t="shared" si="46"/>
        <v>0.0715045725725718</v>
      </c>
      <c r="R281" s="18">
        <f t="shared" si="47"/>
        <v>0.15</v>
      </c>
      <c r="S281" s="22">
        <f t="shared" si="48"/>
        <v>-0.740873894377199</v>
      </c>
      <c r="T281" s="22">
        <f t="shared" si="49"/>
        <v>0.0290373004471485</v>
      </c>
    </row>
    <row r="282" spans="1:20">
      <c r="A282" s="10">
        <v>2</v>
      </c>
      <c r="B282" s="10">
        <v>2009</v>
      </c>
      <c r="C282" s="10" t="s">
        <v>21</v>
      </c>
      <c r="D282" s="13">
        <v>18606.10344</v>
      </c>
      <c r="E282" s="10">
        <v>8687.6</v>
      </c>
      <c r="F282" s="10">
        <v>21402</v>
      </c>
      <c r="G282" s="10">
        <v>1228</v>
      </c>
      <c r="H282" s="14">
        <v>0.7801</v>
      </c>
      <c r="I282" s="19">
        <v>957.9628</v>
      </c>
      <c r="J282" s="19">
        <v>270.0372</v>
      </c>
      <c r="K282" s="20">
        <f t="shared" si="40"/>
        <v>205023198456</v>
      </c>
      <c r="L282" s="21">
        <f t="shared" si="41"/>
        <v>23459751787.2</v>
      </c>
      <c r="M282" s="21">
        <f t="shared" si="42"/>
        <v>228482950243.2</v>
      </c>
      <c r="N282" s="18">
        <f t="shared" si="43"/>
        <v>0.897323840740724</v>
      </c>
      <c r="O282" s="18">
        <f t="shared" si="44"/>
        <v>0.7801</v>
      </c>
      <c r="P282" s="18">
        <f t="shared" si="45"/>
        <v>0.13999470677696</v>
      </c>
      <c r="Q282" s="18">
        <f t="shared" si="46"/>
        <v>0.102676159259276</v>
      </c>
      <c r="R282" s="18">
        <f t="shared" si="47"/>
        <v>0.2199</v>
      </c>
      <c r="S282" s="22">
        <f t="shared" si="48"/>
        <v>-0.761592947211821</v>
      </c>
      <c r="T282" s="22">
        <f t="shared" si="49"/>
        <v>0.0474231492298111</v>
      </c>
    </row>
    <row r="283" spans="1:20">
      <c r="A283" s="10">
        <v>3</v>
      </c>
      <c r="B283" s="10">
        <v>2009</v>
      </c>
      <c r="C283" s="10" t="s">
        <v>22</v>
      </c>
      <c r="D283" s="13">
        <v>9264.198</v>
      </c>
      <c r="E283" s="10">
        <v>5149.7</v>
      </c>
      <c r="F283" s="10">
        <v>14718.3</v>
      </c>
      <c r="G283" s="10">
        <v>7034</v>
      </c>
      <c r="H283" s="14">
        <v>0.43</v>
      </c>
      <c r="I283" s="19">
        <v>3024.62</v>
      </c>
      <c r="J283" s="19">
        <v>4009.38</v>
      </c>
      <c r="K283" s="20">
        <f t="shared" si="40"/>
        <v>445172645460</v>
      </c>
      <c r="L283" s="21">
        <f t="shared" si="41"/>
        <v>206471041860</v>
      </c>
      <c r="M283" s="21">
        <f t="shared" si="42"/>
        <v>651643687320</v>
      </c>
      <c r="N283" s="18">
        <f t="shared" si="43"/>
        <v>0.68315346887016</v>
      </c>
      <c r="O283" s="18">
        <f t="shared" si="44"/>
        <v>0.43</v>
      </c>
      <c r="P283" s="18">
        <f t="shared" si="45"/>
        <v>0.462934323841678</v>
      </c>
      <c r="Q283" s="18">
        <f t="shared" si="46"/>
        <v>0.31684653112984</v>
      </c>
      <c r="R283" s="18">
        <f t="shared" si="47"/>
        <v>0.57</v>
      </c>
      <c r="S283" s="22">
        <f t="shared" si="48"/>
        <v>-0.587218833107512</v>
      </c>
      <c r="T283" s="22">
        <f t="shared" si="49"/>
        <v>0.130196938907277</v>
      </c>
    </row>
    <row r="284" spans="1:20">
      <c r="A284" s="10">
        <v>4</v>
      </c>
      <c r="B284" s="10">
        <v>2009</v>
      </c>
      <c r="C284" s="10" t="s">
        <v>23</v>
      </c>
      <c r="D284" s="13">
        <v>8729.27475</v>
      </c>
      <c r="E284" s="10">
        <v>4244.1</v>
      </c>
      <c r="F284" s="10">
        <v>13996.6</v>
      </c>
      <c r="G284" s="10">
        <v>3427</v>
      </c>
      <c r="H284" s="14">
        <v>0.4599</v>
      </c>
      <c r="I284" s="19">
        <v>1576.0773</v>
      </c>
      <c r="J284" s="19">
        <v>1850.9227</v>
      </c>
      <c r="K284" s="20">
        <f t="shared" si="40"/>
        <v>220597235371.8</v>
      </c>
      <c r="L284" s="21">
        <f t="shared" si="41"/>
        <v>78555010310.7</v>
      </c>
      <c r="M284" s="21">
        <f t="shared" si="42"/>
        <v>299152245682.5</v>
      </c>
      <c r="N284" s="18">
        <f t="shared" si="43"/>
        <v>0.73740792040026</v>
      </c>
      <c r="O284" s="18">
        <f t="shared" si="44"/>
        <v>0.4599</v>
      </c>
      <c r="P284" s="18">
        <f t="shared" si="45"/>
        <v>0.472132152178663</v>
      </c>
      <c r="Q284" s="18">
        <f t="shared" si="46"/>
        <v>0.26259207959974</v>
      </c>
      <c r="R284" s="18">
        <f t="shared" si="47"/>
        <v>0.5401</v>
      </c>
      <c r="S284" s="22">
        <f t="shared" si="48"/>
        <v>-0.721152507648306</v>
      </c>
      <c r="T284" s="22">
        <f t="shared" si="49"/>
        <v>0.158785051800231</v>
      </c>
    </row>
    <row r="285" spans="1:20">
      <c r="A285" s="10">
        <v>5</v>
      </c>
      <c r="B285" s="10">
        <v>2009</v>
      </c>
      <c r="C285" s="10" t="s">
        <v>24</v>
      </c>
      <c r="D285" s="13">
        <v>10764.4876</v>
      </c>
      <c r="E285" s="10">
        <v>4937.8</v>
      </c>
      <c r="F285" s="10">
        <v>15849.2</v>
      </c>
      <c r="G285" s="10">
        <v>2458</v>
      </c>
      <c r="H285" s="14">
        <v>0.534</v>
      </c>
      <c r="I285" s="19">
        <v>1312.572</v>
      </c>
      <c r="J285" s="19">
        <v>1145.428</v>
      </c>
      <c r="K285" s="20">
        <f t="shared" si="40"/>
        <v>208032161424</v>
      </c>
      <c r="L285" s="21">
        <f t="shared" si="41"/>
        <v>56558943784</v>
      </c>
      <c r="M285" s="21">
        <f t="shared" si="42"/>
        <v>264591105208</v>
      </c>
      <c r="N285" s="18">
        <f t="shared" si="43"/>
        <v>0.786240192241013</v>
      </c>
      <c r="O285" s="18">
        <f t="shared" si="44"/>
        <v>0.534</v>
      </c>
      <c r="P285" s="18">
        <f t="shared" si="45"/>
        <v>0.386866494879372</v>
      </c>
      <c r="Q285" s="18">
        <f t="shared" si="46"/>
        <v>0.213759807758987</v>
      </c>
      <c r="R285" s="18">
        <f t="shared" si="47"/>
        <v>0.466</v>
      </c>
      <c r="S285" s="22">
        <f t="shared" si="48"/>
        <v>-0.779332643108855</v>
      </c>
      <c r="T285" s="22">
        <f t="shared" si="49"/>
        <v>0.137579991334312</v>
      </c>
    </row>
    <row r="286" spans="1:20">
      <c r="A286" s="10">
        <v>6</v>
      </c>
      <c r="B286" s="10">
        <v>2009</v>
      </c>
      <c r="C286" s="10" t="s">
        <v>25</v>
      </c>
      <c r="D286" s="13">
        <v>11874.3519</v>
      </c>
      <c r="E286" s="10">
        <v>5958</v>
      </c>
      <c r="F286" s="10">
        <v>15761.4</v>
      </c>
      <c r="G286" s="10">
        <v>4341</v>
      </c>
      <c r="H286" s="14">
        <v>0.6035</v>
      </c>
      <c r="I286" s="19">
        <v>2619.7935</v>
      </c>
      <c r="J286" s="19">
        <v>1721.2065</v>
      </c>
      <c r="K286" s="20">
        <f t="shared" si="40"/>
        <v>412916132709</v>
      </c>
      <c r="L286" s="21">
        <f t="shared" si="41"/>
        <v>102549483270</v>
      </c>
      <c r="M286" s="21">
        <f t="shared" si="42"/>
        <v>515465615979</v>
      </c>
      <c r="N286" s="18">
        <f t="shared" si="43"/>
        <v>0.801054657980955</v>
      </c>
      <c r="O286" s="18">
        <f t="shared" si="44"/>
        <v>0.6035</v>
      </c>
      <c r="P286" s="18">
        <f t="shared" si="45"/>
        <v>0.283183141382441</v>
      </c>
      <c r="Q286" s="18">
        <f t="shared" si="46"/>
        <v>0.198945342019045</v>
      </c>
      <c r="R286" s="18">
        <f t="shared" si="47"/>
        <v>0.3965</v>
      </c>
      <c r="S286" s="22">
        <f t="shared" si="48"/>
        <v>-0.689645917298139</v>
      </c>
      <c r="T286" s="22">
        <f t="shared" si="49"/>
        <v>0.0896433315771674</v>
      </c>
    </row>
    <row r="287" spans="1:20">
      <c r="A287" s="10">
        <v>7</v>
      </c>
      <c r="B287" s="10">
        <v>2009</v>
      </c>
      <c r="C287" s="10" t="s">
        <v>26</v>
      </c>
      <c r="D287" s="13">
        <v>9926.28128</v>
      </c>
      <c r="E287" s="10">
        <v>5265.9</v>
      </c>
      <c r="F287" s="10">
        <v>14006.3</v>
      </c>
      <c r="G287" s="10">
        <v>2740</v>
      </c>
      <c r="H287" s="14">
        <v>0.5332</v>
      </c>
      <c r="I287" s="19">
        <v>1460.968</v>
      </c>
      <c r="J287" s="19">
        <v>1279.032</v>
      </c>
      <c r="K287" s="20">
        <f t="shared" si="40"/>
        <v>204627560984</v>
      </c>
      <c r="L287" s="21">
        <f t="shared" si="41"/>
        <v>67352546088</v>
      </c>
      <c r="M287" s="21">
        <f t="shared" si="42"/>
        <v>271980107072</v>
      </c>
      <c r="N287" s="18">
        <f t="shared" si="43"/>
        <v>0.752362234087326</v>
      </c>
      <c r="O287" s="18">
        <f t="shared" si="44"/>
        <v>0.5332</v>
      </c>
      <c r="P287" s="18">
        <f t="shared" si="45"/>
        <v>0.344321313932907</v>
      </c>
      <c r="Q287" s="18">
        <f t="shared" si="46"/>
        <v>0.247637765912674</v>
      </c>
      <c r="R287" s="18">
        <f t="shared" si="47"/>
        <v>0.4668</v>
      </c>
      <c r="S287" s="22">
        <f t="shared" si="48"/>
        <v>-0.633933843314444</v>
      </c>
      <c r="T287" s="22">
        <f t="shared" si="49"/>
        <v>0.102068392299621</v>
      </c>
    </row>
    <row r="288" spans="1:20">
      <c r="A288" s="10">
        <v>8</v>
      </c>
      <c r="B288" s="10">
        <v>2009</v>
      </c>
      <c r="C288" s="10" t="s">
        <v>27</v>
      </c>
      <c r="D288" s="13">
        <v>9291.156</v>
      </c>
      <c r="E288" s="10">
        <v>5206.8</v>
      </c>
      <c r="F288" s="10">
        <v>12566</v>
      </c>
      <c r="G288" s="10">
        <v>3826</v>
      </c>
      <c r="H288" s="14">
        <v>0.555</v>
      </c>
      <c r="I288" s="19">
        <v>2123.43</v>
      </c>
      <c r="J288" s="19">
        <v>1702.57</v>
      </c>
      <c r="K288" s="20">
        <f t="shared" si="40"/>
        <v>266830213800</v>
      </c>
      <c r="L288" s="21">
        <f t="shared" si="41"/>
        <v>88649414760</v>
      </c>
      <c r="M288" s="21">
        <f t="shared" si="42"/>
        <v>355479628560</v>
      </c>
      <c r="N288" s="18">
        <f t="shared" si="43"/>
        <v>0.750620267273523</v>
      </c>
      <c r="O288" s="18">
        <f t="shared" si="44"/>
        <v>0.555</v>
      </c>
      <c r="P288" s="18">
        <f t="shared" si="45"/>
        <v>0.301931774020174</v>
      </c>
      <c r="Q288" s="18">
        <f t="shared" si="46"/>
        <v>0.249379732726477</v>
      </c>
      <c r="R288" s="18">
        <f t="shared" si="47"/>
        <v>0.445</v>
      </c>
      <c r="S288" s="22">
        <f t="shared" si="48"/>
        <v>-0.579097516350413</v>
      </c>
      <c r="T288" s="22">
        <f t="shared" si="49"/>
        <v>0.0822209250633598</v>
      </c>
    </row>
    <row r="289" spans="1:20">
      <c r="A289" s="10">
        <v>9</v>
      </c>
      <c r="B289" s="10">
        <v>2009</v>
      </c>
      <c r="C289" s="10" t="s">
        <v>28</v>
      </c>
      <c r="D289" s="13">
        <v>26973.3414</v>
      </c>
      <c r="E289" s="10">
        <v>12482.9</v>
      </c>
      <c r="F289" s="10">
        <v>28837.8</v>
      </c>
      <c r="G289" s="10">
        <v>2210</v>
      </c>
      <c r="H289" s="14">
        <v>0.886</v>
      </c>
      <c r="I289" s="19">
        <v>1958.06</v>
      </c>
      <c r="J289" s="19">
        <v>251.94</v>
      </c>
      <c r="K289" s="20">
        <f t="shared" si="40"/>
        <v>564661426680</v>
      </c>
      <c r="L289" s="21">
        <f t="shared" si="41"/>
        <v>31449418260</v>
      </c>
      <c r="M289" s="21">
        <f t="shared" si="42"/>
        <v>596110844940</v>
      </c>
      <c r="N289" s="18">
        <f t="shared" si="43"/>
        <v>0.947242331645274</v>
      </c>
      <c r="O289" s="18">
        <f t="shared" si="44"/>
        <v>0.886</v>
      </c>
      <c r="P289" s="18">
        <f t="shared" si="45"/>
        <v>0.0668380038745051</v>
      </c>
      <c r="Q289" s="18">
        <f t="shared" si="46"/>
        <v>0.052757668354726</v>
      </c>
      <c r="R289" s="18">
        <f t="shared" si="47"/>
        <v>0.114</v>
      </c>
      <c r="S289" s="22">
        <f t="shared" si="48"/>
        <v>-0.770489314950181</v>
      </c>
      <c r="T289" s="22">
        <f t="shared" si="49"/>
        <v>0.0226625668836004</v>
      </c>
    </row>
    <row r="290" spans="1:20">
      <c r="A290" s="10">
        <v>10</v>
      </c>
      <c r="B290" s="10">
        <v>2009</v>
      </c>
      <c r="C290" s="10" t="s">
        <v>29</v>
      </c>
      <c r="D290" s="13">
        <v>14980.2992</v>
      </c>
      <c r="E290" s="10">
        <v>8003.5</v>
      </c>
      <c r="F290" s="10">
        <v>20551.7</v>
      </c>
      <c r="G290" s="10">
        <v>7810</v>
      </c>
      <c r="H290" s="14">
        <v>0.556</v>
      </c>
      <c r="I290" s="19">
        <v>4342.36</v>
      </c>
      <c r="J290" s="19">
        <v>3467.64</v>
      </c>
      <c r="K290" s="20">
        <f t="shared" si="40"/>
        <v>892428800120</v>
      </c>
      <c r="L290" s="21">
        <f t="shared" si="41"/>
        <v>277532567400</v>
      </c>
      <c r="M290" s="21">
        <f t="shared" si="42"/>
        <v>1169961367520</v>
      </c>
      <c r="N290" s="18">
        <f t="shared" si="43"/>
        <v>0.762784844778</v>
      </c>
      <c r="O290" s="18">
        <f t="shared" si="44"/>
        <v>0.556</v>
      </c>
      <c r="P290" s="18">
        <f t="shared" si="45"/>
        <v>0.316207711394202</v>
      </c>
      <c r="Q290" s="18">
        <f t="shared" si="46"/>
        <v>0.237215155222</v>
      </c>
      <c r="R290" s="18">
        <f t="shared" si="47"/>
        <v>0.444</v>
      </c>
      <c r="S290" s="22">
        <f t="shared" si="48"/>
        <v>-0.626857005182725</v>
      </c>
      <c r="T290" s="22">
        <f t="shared" si="49"/>
        <v>0.0924984682670147</v>
      </c>
    </row>
    <row r="291" spans="1:20">
      <c r="A291" s="10">
        <v>11</v>
      </c>
      <c r="B291" s="10">
        <v>2009</v>
      </c>
      <c r="C291" s="10" t="s">
        <v>30</v>
      </c>
      <c r="D291" s="13">
        <v>18462.7265</v>
      </c>
      <c r="E291" s="10">
        <v>10007.3</v>
      </c>
      <c r="F291" s="10">
        <v>24610.8</v>
      </c>
      <c r="G291" s="10">
        <v>5276</v>
      </c>
      <c r="H291" s="14">
        <v>0.579</v>
      </c>
      <c r="I291" s="19">
        <v>3054.804</v>
      </c>
      <c r="J291" s="19">
        <v>2221.196</v>
      </c>
      <c r="K291" s="20">
        <f t="shared" si="40"/>
        <v>751811702832</v>
      </c>
      <c r="L291" s="21">
        <f t="shared" si="41"/>
        <v>222281747308</v>
      </c>
      <c r="M291" s="21">
        <f t="shared" si="42"/>
        <v>974093450140</v>
      </c>
      <c r="N291" s="18">
        <f t="shared" si="43"/>
        <v>0.771806547640729</v>
      </c>
      <c r="O291" s="18">
        <f t="shared" si="44"/>
        <v>0.579</v>
      </c>
      <c r="P291" s="18">
        <f t="shared" si="45"/>
        <v>0.287431455092269</v>
      </c>
      <c r="Q291" s="18">
        <f t="shared" si="46"/>
        <v>0.228193452359271</v>
      </c>
      <c r="R291" s="18">
        <f t="shared" si="47"/>
        <v>0.421</v>
      </c>
      <c r="S291" s="22">
        <f t="shared" si="48"/>
        <v>-0.612439089219635</v>
      </c>
      <c r="T291" s="22">
        <f t="shared" si="49"/>
        <v>0.0820868889093194</v>
      </c>
    </row>
    <row r="292" spans="1:20">
      <c r="A292" s="10">
        <v>12</v>
      </c>
      <c r="B292" s="10">
        <v>2009</v>
      </c>
      <c r="C292" s="10" t="s">
        <v>31</v>
      </c>
      <c r="D292" s="13">
        <v>8538.0694</v>
      </c>
      <c r="E292" s="10">
        <v>4504.3</v>
      </c>
      <c r="F292" s="10">
        <v>14085.7</v>
      </c>
      <c r="G292" s="10">
        <v>6131</v>
      </c>
      <c r="H292" s="14">
        <v>0.421</v>
      </c>
      <c r="I292" s="19">
        <v>2581.151</v>
      </c>
      <c r="J292" s="19">
        <v>3549.849</v>
      </c>
      <c r="K292" s="20">
        <f t="shared" si="40"/>
        <v>363573186407</v>
      </c>
      <c r="L292" s="21">
        <f t="shared" si="41"/>
        <v>159895848507</v>
      </c>
      <c r="M292" s="21">
        <f t="shared" si="42"/>
        <v>523469034914</v>
      </c>
      <c r="N292" s="18">
        <f t="shared" si="43"/>
        <v>0.694545736533835</v>
      </c>
      <c r="O292" s="18">
        <f t="shared" si="44"/>
        <v>0.421</v>
      </c>
      <c r="P292" s="18">
        <f t="shared" si="45"/>
        <v>0.500625181683945</v>
      </c>
      <c r="Q292" s="18">
        <f t="shared" si="46"/>
        <v>0.305454263466165</v>
      </c>
      <c r="R292" s="18">
        <f t="shared" si="47"/>
        <v>0.579</v>
      </c>
      <c r="S292" s="22">
        <f t="shared" si="48"/>
        <v>-0.639502420590788</v>
      </c>
      <c r="T292" s="22">
        <f t="shared" si="49"/>
        <v>0.152368344673672</v>
      </c>
    </row>
    <row r="293" spans="1:20">
      <c r="A293" s="10">
        <v>13</v>
      </c>
      <c r="B293" s="10">
        <v>2009</v>
      </c>
      <c r="C293" s="10" t="s">
        <v>32</v>
      </c>
      <c r="D293" s="13">
        <v>13309.0524</v>
      </c>
      <c r="E293" s="10">
        <v>6680.2</v>
      </c>
      <c r="F293" s="10">
        <v>19576.8</v>
      </c>
      <c r="G293" s="10">
        <v>3666</v>
      </c>
      <c r="H293" s="14">
        <v>0.514</v>
      </c>
      <c r="I293" s="19">
        <v>1884.324</v>
      </c>
      <c r="J293" s="19">
        <v>1781.676</v>
      </c>
      <c r="K293" s="20">
        <f t="shared" si="40"/>
        <v>368890340832</v>
      </c>
      <c r="L293" s="21">
        <f t="shared" si="41"/>
        <v>119019520152</v>
      </c>
      <c r="M293" s="21">
        <f t="shared" si="42"/>
        <v>487909860984</v>
      </c>
      <c r="N293" s="18">
        <f t="shared" si="43"/>
        <v>0.75606248270538</v>
      </c>
      <c r="O293" s="18">
        <f t="shared" si="44"/>
        <v>0.514</v>
      </c>
      <c r="P293" s="18">
        <f t="shared" si="45"/>
        <v>0.385900756390312</v>
      </c>
      <c r="Q293" s="18">
        <f t="shared" si="46"/>
        <v>0.24393751729462</v>
      </c>
      <c r="R293" s="18">
        <f t="shared" si="47"/>
        <v>0.486</v>
      </c>
      <c r="S293" s="22">
        <f t="shared" si="48"/>
        <v>-0.689296508061913</v>
      </c>
      <c r="T293" s="22">
        <f t="shared" si="49"/>
        <v>0.123619805097869</v>
      </c>
    </row>
    <row r="294" spans="1:20">
      <c r="A294" s="10">
        <v>14</v>
      </c>
      <c r="B294" s="10">
        <v>2009</v>
      </c>
      <c r="C294" s="10" t="s">
        <v>33</v>
      </c>
      <c r="D294" s="13">
        <v>8938.0987</v>
      </c>
      <c r="E294" s="10">
        <v>5075</v>
      </c>
      <c r="F294" s="10">
        <v>14021.5</v>
      </c>
      <c r="G294" s="10">
        <v>4432</v>
      </c>
      <c r="H294" s="14">
        <v>0.4318</v>
      </c>
      <c r="I294" s="19">
        <v>1913.7376</v>
      </c>
      <c r="J294" s="19">
        <v>2518.2624</v>
      </c>
      <c r="K294" s="20">
        <f t="shared" si="40"/>
        <v>268334717584</v>
      </c>
      <c r="L294" s="21">
        <f t="shared" si="41"/>
        <v>127801816800</v>
      </c>
      <c r="M294" s="21">
        <f t="shared" si="42"/>
        <v>396136534384</v>
      </c>
      <c r="N294" s="18">
        <f t="shared" si="43"/>
        <v>0.677379373758761</v>
      </c>
      <c r="O294" s="18">
        <f t="shared" si="44"/>
        <v>0.4318</v>
      </c>
      <c r="P294" s="18">
        <f t="shared" si="45"/>
        <v>0.450268972708529</v>
      </c>
      <c r="Q294" s="18">
        <f t="shared" si="46"/>
        <v>0.322620626241238</v>
      </c>
      <c r="R294" s="18">
        <f t="shared" si="47"/>
        <v>0.5682</v>
      </c>
      <c r="S294" s="22">
        <f t="shared" si="48"/>
        <v>-0.565996368261306</v>
      </c>
      <c r="T294" s="22">
        <f t="shared" si="49"/>
        <v>0.122400811977575</v>
      </c>
    </row>
    <row r="295" spans="1:20">
      <c r="A295" s="10">
        <v>15</v>
      </c>
      <c r="B295" s="10">
        <v>2009</v>
      </c>
      <c r="C295" s="10" t="s">
        <v>34</v>
      </c>
      <c r="D295" s="13">
        <v>11768.47104</v>
      </c>
      <c r="E295" s="10">
        <v>6118.8</v>
      </c>
      <c r="F295" s="10">
        <v>17811</v>
      </c>
      <c r="G295" s="10">
        <v>9470</v>
      </c>
      <c r="H295" s="14">
        <v>0.4832</v>
      </c>
      <c r="I295" s="19">
        <v>4575.904</v>
      </c>
      <c r="J295" s="19">
        <v>4894.096</v>
      </c>
      <c r="K295" s="20">
        <f t="shared" si="40"/>
        <v>815014261440</v>
      </c>
      <c r="L295" s="21">
        <f t="shared" si="41"/>
        <v>299459946048</v>
      </c>
      <c r="M295" s="21">
        <f t="shared" si="42"/>
        <v>1114474207488</v>
      </c>
      <c r="N295" s="18">
        <f t="shared" si="43"/>
        <v>0.731299348126705</v>
      </c>
      <c r="O295" s="18">
        <f t="shared" si="44"/>
        <v>0.4832</v>
      </c>
      <c r="P295" s="18">
        <f t="shared" si="45"/>
        <v>0.414392234266192</v>
      </c>
      <c r="Q295" s="18">
        <f t="shared" si="46"/>
        <v>0.268700651873296</v>
      </c>
      <c r="R295" s="18">
        <f t="shared" si="47"/>
        <v>0.5168</v>
      </c>
      <c r="S295" s="22">
        <f t="shared" si="48"/>
        <v>-0.654058010823482</v>
      </c>
      <c r="T295" s="22">
        <f t="shared" si="49"/>
        <v>0.127298956916414</v>
      </c>
    </row>
    <row r="296" spans="1:20">
      <c r="A296" s="10">
        <v>16</v>
      </c>
      <c r="B296" s="10">
        <v>2009</v>
      </c>
      <c r="C296" s="10" t="s">
        <v>35</v>
      </c>
      <c r="D296" s="13">
        <v>8412.8542</v>
      </c>
      <c r="E296" s="10">
        <v>4807</v>
      </c>
      <c r="F296" s="10">
        <v>14371.6</v>
      </c>
      <c r="G296" s="10">
        <v>9487</v>
      </c>
      <c r="H296" s="14">
        <v>0.377</v>
      </c>
      <c r="I296" s="19">
        <v>3576.599</v>
      </c>
      <c r="J296" s="19">
        <v>5910.401</v>
      </c>
      <c r="K296" s="20">
        <f t="shared" si="40"/>
        <v>514014501884</v>
      </c>
      <c r="L296" s="21">
        <f t="shared" si="41"/>
        <v>284112976070</v>
      </c>
      <c r="M296" s="21">
        <f t="shared" si="42"/>
        <v>798127477954</v>
      </c>
      <c r="N296" s="18">
        <f t="shared" si="43"/>
        <v>0.644025567446539</v>
      </c>
      <c r="O296" s="18">
        <f t="shared" si="44"/>
        <v>0.377</v>
      </c>
      <c r="P296" s="18">
        <f t="shared" si="45"/>
        <v>0.535493238872222</v>
      </c>
      <c r="Q296" s="18">
        <f t="shared" si="46"/>
        <v>0.355974432553461</v>
      </c>
      <c r="R296" s="18">
        <f t="shared" si="47"/>
        <v>0.623</v>
      </c>
      <c r="S296" s="22">
        <f t="shared" si="48"/>
        <v>-0.559687609184561</v>
      </c>
      <c r="T296" s="22">
        <f t="shared" si="49"/>
        <v>0.145636857941791</v>
      </c>
    </row>
    <row r="297" spans="1:20">
      <c r="A297" s="10">
        <v>17</v>
      </c>
      <c r="B297" s="10">
        <v>2009</v>
      </c>
      <c r="C297" s="10" t="s">
        <v>36</v>
      </c>
      <c r="D297" s="13">
        <v>9328.112</v>
      </c>
      <c r="E297" s="10">
        <v>5035.3</v>
      </c>
      <c r="F297" s="10">
        <v>14367.5</v>
      </c>
      <c r="G297" s="10">
        <v>5720</v>
      </c>
      <c r="H297" s="14">
        <v>0.46</v>
      </c>
      <c r="I297" s="19">
        <v>2631.2</v>
      </c>
      <c r="J297" s="19">
        <v>3088.8</v>
      </c>
      <c r="K297" s="20">
        <f t="shared" si="40"/>
        <v>378037660000</v>
      </c>
      <c r="L297" s="21">
        <f t="shared" si="41"/>
        <v>155530346400</v>
      </c>
      <c r="M297" s="21">
        <f t="shared" si="42"/>
        <v>533568006400</v>
      </c>
      <c r="N297" s="18">
        <f t="shared" si="43"/>
        <v>0.70850886009945</v>
      </c>
      <c r="O297" s="18">
        <f t="shared" si="44"/>
        <v>0.46</v>
      </c>
      <c r="P297" s="18">
        <f t="shared" si="45"/>
        <v>0.431936075002641</v>
      </c>
      <c r="Q297" s="18">
        <f t="shared" si="46"/>
        <v>0.29149113990055</v>
      </c>
      <c r="R297" s="18">
        <f t="shared" si="47"/>
        <v>0.54</v>
      </c>
      <c r="S297" s="22">
        <f t="shared" si="48"/>
        <v>-0.616559529082021</v>
      </c>
      <c r="T297" s="22">
        <f t="shared" si="49"/>
        <v>0.126308896187287</v>
      </c>
    </row>
    <row r="298" spans="1:20">
      <c r="A298" s="10">
        <v>18</v>
      </c>
      <c r="B298" s="10">
        <v>2009</v>
      </c>
      <c r="C298" s="10" t="s">
        <v>37</v>
      </c>
      <c r="D298" s="13">
        <v>9304.7296</v>
      </c>
      <c r="E298" s="10">
        <v>4909</v>
      </c>
      <c r="F298" s="10">
        <v>15084.3</v>
      </c>
      <c r="G298" s="10">
        <v>6406</v>
      </c>
      <c r="H298" s="14">
        <v>0.432</v>
      </c>
      <c r="I298" s="19">
        <v>2767.392</v>
      </c>
      <c r="J298" s="19">
        <v>3638.608</v>
      </c>
      <c r="K298" s="20">
        <f t="shared" si="40"/>
        <v>417441711456</v>
      </c>
      <c r="L298" s="21">
        <f t="shared" si="41"/>
        <v>178619266720</v>
      </c>
      <c r="M298" s="21">
        <f t="shared" si="42"/>
        <v>596060978176</v>
      </c>
      <c r="N298" s="18">
        <f t="shared" si="43"/>
        <v>0.7003339033087</v>
      </c>
      <c r="O298" s="18">
        <f t="shared" si="44"/>
        <v>0.432</v>
      </c>
      <c r="P298" s="18">
        <f t="shared" si="45"/>
        <v>0.483131637795419</v>
      </c>
      <c r="Q298" s="18">
        <f t="shared" si="46"/>
        <v>0.2996660966913</v>
      </c>
      <c r="R298" s="18">
        <f t="shared" si="47"/>
        <v>0.568</v>
      </c>
      <c r="S298" s="22">
        <f t="shared" si="48"/>
        <v>-0.639452574950707</v>
      </c>
      <c r="T298" s="22">
        <f t="shared" si="49"/>
        <v>0.146731208554512</v>
      </c>
    </row>
    <row r="299" spans="1:20">
      <c r="A299" s="10">
        <v>19</v>
      </c>
      <c r="B299" s="10">
        <v>2009</v>
      </c>
      <c r="C299" s="10" t="s">
        <v>38</v>
      </c>
      <c r="D299" s="13">
        <v>16206.2852</v>
      </c>
      <c r="E299" s="10">
        <v>6906.9</v>
      </c>
      <c r="F299" s="10">
        <v>21574.7</v>
      </c>
      <c r="G299" s="10">
        <v>10130</v>
      </c>
      <c r="H299" s="14">
        <v>0.634</v>
      </c>
      <c r="I299" s="19">
        <v>6422.42</v>
      </c>
      <c r="J299" s="19">
        <v>3707.58</v>
      </c>
      <c r="K299" s="20">
        <f t="shared" si="40"/>
        <v>1385617847740</v>
      </c>
      <c r="L299" s="21">
        <f t="shared" si="41"/>
        <v>256078843020</v>
      </c>
      <c r="M299" s="21">
        <f t="shared" si="42"/>
        <v>1641696690760</v>
      </c>
      <c r="N299" s="18">
        <f t="shared" si="43"/>
        <v>0.844015740263537</v>
      </c>
      <c r="O299" s="18">
        <f t="shared" si="44"/>
        <v>0.634</v>
      </c>
      <c r="P299" s="18">
        <f t="shared" si="45"/>
        <v>0.286122189586176</v>
      </c>
      <c r="Q299" s="18">
        <f t="shared" si="46"/>
        <v>0.155984259736463</v>
      </c>
      <c r="R299" s="18">
        <f t="shared" si="47"/>
        <v>0.366</v>
      </c>
      <c r="S299" s="22">
        <f t="shared" si="48"/>
        <v>-0.852878230367724</v>
      </c>
      <c r="T299" s="22">
        <f t="shared" si="49"/>
        <v>0.108456052240146</v>
      </c>
    </row>
    <row r="300" spans="1:20">
      <c r="A300" s="10">
        <v>20</v>
      </c>
      <c r="B300" s="10">
        <v>2009</v>
      </c>
      <c r="C300" s="10" t="s">
        <v>39</v>
      </c>
      <c r="D300" s="13">
        <v>8477.0712</v>
      </c>
      <c r="E300" s="10">
        <v>3980.4</v>
      </c>
      <c r="F300" s="10">
        <v>15451.5</v>
      </c>
      <c r="G300" s="10">
        <v>4856</v>
      </c>
      <c r="H300" s="14">
        <v>0.392</v>
      </c>
      <c r="I300" s="19">
        <v>1903.552</v>
      </c>
      <c r="J300" s="19">
        <v>2952.448</v>
      </c>
      <c r="K300" s="20">
        <f t="shared" si="40"/>
        <v>294127337280</v>
      </c>
      <c r="L300" s="21">
        <f t="shared" si="41"/>
        <v>117519240192</v>
      </c>
      <c r="M300" s="21">
        <f t="shared" si="42"/>
        <v>411646577472</v>
      </c>
      <c r="N300" s="18">
        <f t="shared" si="43"/>
        <v>0.714514229867504</v>
      </c>
      <c r="O300" s="18">
        <f t="shared" si="44"/>
        <v>0.392</v>
      </c>
      <c r="P300" s="18">
        <f t="shared" si="45"/>
        <v>0.600341073220896</v>
      </c>
      <c r="Q300" s="18">
        <f t="shared" si="46"/>
        <v>0.285485770132496</v>
      </c>
      <c r="R300" s="18">
        <f t="shared" si="47"/>
        <v>0.608</v>
      </c>
      <c r="S300" s="22">
        <f t="shared" si="48"/>
        <v>-0.755982696029955</v>
      </c>
      <c r="T300" s="22">
        <f t="shared" si="49"/>
        <v>0.213129937407307</v>
      </c>
    </row>
    <row r="301" spans="1:20">
      <c r="A301" s="10">
        <v>21</v>
      </c>
      <c r="B301" s="10">
        <v>2009</v>
      </c>
      <c r="C301" s="10" t="s">
        <v>40</v>
      </c>
      <c r="D301" s="13">
        <v>9169.29345</v>
      </c>
      <c r="E301" s="10">
        <v>4744.4</v>
      </c>
      <c r="F301" s="10">
        <v>13750.9</v>
      </c>
      <c r="G301" s="10">
        <v>864</v>
      </c>
      <c r="H301" s="14">
        <v>0.4913</v>
      </c>
      <c r="I301" s="19">
        <v>424.4832</v>
      </c>
      <c r="J301" s="19">
        <v>439.5168</v>
      </c>
      <c r="K301" s="20">
        <f t="shared" si="40"/>
        <v>58370260348.8</v>
      </c>
      <c r="L301" s="21">
        <f t="shared" si="41"/>
        <v>20852435059.2</v>
      </c>
      <c r="M301" s="21">
        <f t="shared" si="42"/>
        <v>79222695408</v>
      </c>
      <c r="N301" s="18">
        <f t="shared" si="43"/>
        <v>0.736787104354262</v>
      </c>
      <c r="O301" s="18">
        <f t="shared" si="44"/>
        <v>0.4913</v>
      </c>
      <c r="P301" s="18">
        <f t="shared" si="45"/>
        <v>0.405244043379699</v>
      </c>
      <c r="Q301" s="18">
        <f t="shared" si="46"/>
        <v>0.263212895645738</v>
      </c>
      <c r="R301" s="18">
        <f t="shared" si="47"/>
        <v>0.5087</v>
      </c>
      <c r="S301" s="22">
        <f t="shared" si="48"/>
        <v>-0.658895257963297</v>
      </c>
      <c r="T301" s="22">
        <f t="shared" si="49"/>
        <v>0.125148856502777</v>
      </c>
    </row>
    <row r="302" spans="1:20">
      <c r="A302" s="10">
        <v>22</v>
      </c>
      <c r="B302" s="10">
        <v>2009</v>
      </c>
      <c r="C302" s="10" t="s">
        <v>41</v>
      </c>
      <c r="D302" s="13">
        <v>10292.74777</v>
      </c>
      <c r="E302" s="10">
        <v>4478.4</v>
      </c>
      <c r="F302" s="10">
        <v>15748.7</v>
      </c>
      <c r="G302" s="10">
        <v>2859</v>
      </c>
      <c r="H302" s="14">
        <v>0.5159</v>
      </c>
      <c r="I302" s="19">
        <v>1474.9581</v>
      </c>
      <c r="J302" s="19">
        <v>1384.0419</v>
      </c>
      <c r="K302" s="20">
        <f t="shared" si="40"/>
        <v>232286726294.7</v>
      </c>
      <c r="L302" s="21">
        <f t="shared" si="41"/>
        <v>61982932449.6</v>
      </c>
      <c r="M302" s="21">
        <f t="shared" si="42"/>
        <v>294269658744.3</v>
      </c>
      <c r="N302" s="18">
        <f t="shared" si="43"/>
        <v>0.789366893229523</v>
      </c>
      <c r="O302" s="18">
        <f t="shared" si="44"/>
        <v>0.5159</v>
      </c>
      <c r="P302" s="18">
        <f t="shared" si="45"/>
        <v>0.425318274941746</v>
      </c>
      <c r="Q302" s="18">
        <f t="shared" si="46"/>
        <v>0.210633106770477</v>
      </c>
      <c r="R302" s="18">
        <f t="shared" si="47"/>
        <v>0.4841</v>
      </c>
      <c r="S302" s="22">
        <f t="shared" si="48"/>
        <v>-0.832173707461718</v>
      </c>
      <c r="T302" s="22">
        <f t="shared" si="49"/>
        <v>0.160448831949138</v>
      </c>
    </row>
    <row r="303" spans="1:20">
      <c r="A303" s="10">
        <v>23</v>
      </c>
      <c r="B303" s="10">
        <v>2009</v>
      </c>
      <c r="C303" s="10" t="s">
        <v>42</v>
      </c>
      <c r="D303" s="13">
        <v>8091.1151</v>
      </c>
      <c r="E303" s="10">
        <v>4462.1</v>
      </c>
      <c r="F303" s="10">
        <v>13839.4</v>
      </c>
      <c r="G303" s="10">
        <v>8185</v>
      </c>
      <c r="H303" s="14">
        <v>0.387</v>
      </c>
      <c r="I303" s="19">
        <v>3167.595</v>
      </c>
      <c r="J303" s="19">
        <v>5017.405</v>
      </c>
      <c r="K303" s="20">
        <f t="shared" si="40"/>
        <v>438376142430</v>
      </c>
      <c r="L303" s="21">
        <f t="shared" si="41"/>
        <v>223881628505</v>
      </c>
      <c r="M303" s="21">
        <f t="shared" si="42"/>
        <v>662257770935</v>
      </c>
      <c r="N303" s="18">
        <f t="shared" si="43"/>
        <v>0.661941862624102</v>
      </c>
      <c r="O303" s="18">
        <f t="shared" si="44"/>
        <v>0.387</v>
      </c>
      <c r="P303" s="18">
        <f t="shared" si="45"/>
        <v>0.53675303824124</v>
      </c>
      <c r="Q303" s="18">
        <f t="shared" si="46"/>
        <v>0.338058137375898</v>
      </c>
      <c r="R303" s="18">
        <f t="shared" si="47"/>
        <v>0.613</v>
      </c>
      <c r="S303" s="22">
        <f t="shared" si="48"/>
        <v>-0.595147051173493</v>
      </c>
      <c r="T303" s="22">
        <f t="shared" si="49"/>
        <v>0.154105002318083</v>
      </c>
    </row>
    <row r="304" spans="1:20">
      <c r="A304" s="10">
        <v>24</v>
      </c>
      <c r="B304" s="10">
        <v>2009</v>
      </c>
      <c r="C304" s="10" t="s">
        <v>43</v>
      </c>
      <c r="D304" s="13">
        <v>5951.68719</v>
      </c>
      <c r="E304" s="10">
        <v>3005.4</v>
      </c>
      <c r="F304" s="10">
        <v>12862.5</v>
      </c>
      <c r="G304" s="10">
        <v>3537</v>
      </c>
      <c r="H304" s="14">
        <v>0.2989</v>
      </c>
      <c r="I304" s="19">
        <v>1057.2093</v>
      </c>
      <c r="J304" s="19">
        <v>2479.7907</v>
      </c>
      <c r="K304" s="20">
        <f t="shared" si="40"/>
        <v>135983546212.5</v>
      </c>
      <c r="L304" s="21">
        <f t="shared" si="41"/>
        <v>74527629697.8</v>
      </c>
      <c r="M304" s="21">
        <f t="shared" si="42"/>
        <v>210511175910.3</v>
      </c>
      <c r="N304" s="18">
        <f t="shared" si="43"/>
        <v>0.645968298948857</v>
      </c>
      <c r="O304" s="18">
        <f t="shared" si="44"/>
        <v>0.2989</v>
      </c>
      <c r="P304" s="18">
        <f t="shared" si="45"/>
        <v>0.770641360454011</v>
      </c>
      <c r="Q304" s="18">
        <f t="shared" si="46"/>
        <v>0.354031701051144</v>
      </c>
      <c r="R304" s="18">
        <f t="shared" si="47"/>
        <v>0.7011</v>
      </c>
      <c r="S304" s="22">
        <f t="shared" si="48"/>
        <v>-0.683264070096668</v>
      </c>
      <c r="T304" s="22">
        <f t="shared" si="49"/>
        <v>0.255912747708659</v>
      </c>
    </row>
    <row r="305" spans="1:20">
      <c r="A305" s="10">
        <v>25</v>
      </c>
      <c r="B305" s="10">
        <v>2009</v>
      </c>
      <c r="C305" s="10" t="s">
        <v>44</v>
      </c>
      <c r="D305" s="13">
        <v>7127.864</v>
      </c>
      <c r="E305" s="10">
        <v>3369.3</v>
      </c>
      <c r="F305" s="10">
        <v>14423.9</v>
      </c>
      <c r="G305" s="10">
        <v>4571</v>
      </c>
      <c r="H305" s="14">
        <v>0.34</v>
      </c>
      <c r="I305" s="19">
        <v>1554.14</v>
      </c>
      <c r="J305" s="19">
        <v>3016.86</v>
      </c>
      <c r="K305" s="20">
        <f t="shared" si="40"/>
        <v>224167599460</v>
      </c>
      <c r="L305" s="21">
        <f t="shared" si="41"/>
        <v>101647063980</v>
      </c>
      <c r="M305" s="21">
        <f t="shared" si="42"/>
        <v>325814663440</v>
      </c>
      <c r="N305" s="18">
        <f t="shared" si="43"/>
        <v>0.688021825332246</v>
      </c>
      <c r="O305" s="18">
        <f t="shared" si="44"/>
        <v>0.34</v>
      </c>
      <c r="P305" s="18">
        <f t="shared" si="45"/>
        <v>0.704874942686613</v>
      </c>
      <c r="Q305" s="18">
        <f t="shared" si="46"/>
        <v>0.311978174667755</v>
      </c>
      <c r="R305" s="18">
        <f t="shared" si="47"/>
        <v>0.66</v>
      </c>
      <c r="S305" s="22">
        <f t="shared" si="48"/>
        <v>-0.749306602645779</v>
      </c>
      <c r="T305" s="22">
        <f t="shared" si="49"/>
        <v>0.251202038538279</v>
      </c>
    </row>
    <row r="306" spans="1:20">
      <c r="A306" s="10">
        <v>26</v>
      </c>
      <c r="B306" s="10">
        <v>2009</v>
      </c>
      <c r="C306" s="10" t="s">
        <v>45</v>
      </c>
      <c r="D306" s="13">
        <v>5764.5321</v>
      </c>
      <c r="E306" s="10">
        <v>3531.7</v>
      </c>
      <c r="F306" s="10">
        <v>13544.4</v>
      </c>
      <c r="G306" s="10">
        <v>297</v>
      </c>
      <c r="H306" s="10">
        <v>0.223</v>
      </c>
      <c r="I306" s="19">
        <v>66.231</v>
      </c>
      <c r="J306" s="19">
        <v>230.769</v>
      </c>
      <c r="K306" s="20">
        <f t="shared" si="40"/>
        <v>8970591564</v>
      </c>
      <c r="L306" s="21">
        <f t="shared" si="41"/>
        <v>8150068773</v>
      </c>
      <c r="M306" s="21">
        <f t="shared" si="42"/>
        <v>17120660337</v>
      </c>
      <c r="N306" s="18">
        <f t="shared" si="43"/>
        <v>0.523962942282861</v>
      </c>
      <c r="O306" s="18">
        <f t="shared" si="44"/>
        <v>0.223</v>
      </c>
      <c r="P306" s="18">
        <f t="shared" si="45"/>
        <v>0.854249189525853</v>
      </c>
      <c r="Q306" s="18">
        <f t="shared" si="46"/>
        <v>0.476037057717139</v>
      </c>
      <c r="R306" s="18">
        <f t="shared" si="47"/>
        <v>0.777</v>
      </c>
      <c r="S306" s="22">
        <f t="shared" si="48"/>
        <v>-0.489944646819634</v>
      </c>
      <c r="T306" s="22">
        <f t="shared" si="49"/>
        <v>0.214363110670434</v>
      </c>
    </row>
    <row r="307" spans="1:20">
      <c r="A307" s="10">
        <v>27</v>
      </c>
      <c r="B307" s="10">
        <v>2009</v>
      </c>
      <c r="C307" s="10" t="s">
        <v>46</v>
      </c>
      <c r="D307" s="13">
        <v>8088.272</v>
      </c>
      <c r="E307" s="10">
        <v>3437.6</v>
      </c>
      <c r="F307" s="10">
        <v>14128.8</v>
      </c>
      <c r="G307" s="10">
        <v>3727</v>
      </c>
      <c r="H307" s="14">
        <v>0.435</v>
      </c>
      <c r="I307" s="19">
        <v>1621.245</v>
      </c>
      <c r="J307" s="19">
        <v>2105.755</v>
      </c>
      <c r="K307" s="20">
        <f t="shared" si="40"/>
        <v>229062463560</v>
      </c>
      <c r="L307" s="21">
        <f t="shared" si="41"/>
        <v>72387433880</v>
      </c>
      <c r="M307" s="21">
        <f t="shared" si="42"/>
        <v>301449897440</v>
      </c>
      <c r="N307" s="18">
        <f t="shared" si="43"/>
        <v>0.759869104303119</v>
      </c>
      <c r="O307" s="18">
        <f t="shared" si="44"/>
        <v>0.435</v>
      </c>
      <c r="P307" s="18">
        <f t="shared" si="45"/>
        <v>0.557800156178094</v>
      </c>
      <c r="Q307" s="18">
        <f t="shared" si="46"/>
        <v>0.240130895696881</v>
      </c>
      <c r="R307" s="18">
        <f t="shared" si="47"/>
        <v>0.565</v>
      </c>
      <c r="S307" s="22">
        <f t="shared" si="48"/>
        <v>-0.855641557743282</v>
      </c>
      <c r="T307" s="22">
        <f t="shared" si="49"/>
        <v>0.21838913139882</v>
      </c>
    </row>
    <row r="308" spans="1:20">
      <c r="A308" s="10">
        <v>28</v>
      </c>
      <c r="B308" s="10">
        <v>2009</v>
      </c>
      <c r="C308" s="10" t="s">
        <v>47</v>
      </c>
      <c r="D308" s="13">
        <v>5902.17705</v>
      </c>
      <c r="E308" s="10">
        <v>2980.1</v>
      </c>
      <c r="F308" s="10">
        <v>11929.8</v>
      </c>
      <c r="G308" s="10">
        <v>2555</v>
      </c>
      <c r="H308" s="14">
        <v>0.3265</v>
      </c>
      <c r="I308" s="19">
        <v>834.2075</v>
      </c>
      <c r="J308" s="19">
        <v>1720.7925</v>
      </c>
      <c r="K308" s="20">
        <f t="shared" si="40"/>
        <v>99519286335</v>
      </c>
      <c r="L308" s="21">
        <f t="shared" si="41"/>
        <v>51281337292.5</v>
      </c>
      <c r="M308" s="21">
        <f t="shared" si="42"/>
        <v>150800623627.5</v>
      </c>
      <c r="N308" s="18">
        <f t="shared" si="43"/>
        <v>0.659939487921664</v>
      </c>
      <c r="O308" s="18">
        <f t="shared" si="44"/>
        <v>0.3265</v>
      </c>
      <c r="P308" s="18">
        <f t="shared" si="45"/>
        <v>0.703718197133487</v>
      </c>
      <c r="Q308" s="18">
        <f t="shared" si="46"/>
        <v>0.340060512078336</v>
      </c>
      <c r="R308" s="18">
        <f t="shared" si="47"/>
        <v>0.6735</v>
      </c>
      <c r="S308" s="22">
        <f t="shared" si="48"/>
        <v>-0.683364417375199</v>
      </c>
      <c r="T308" s="22">
        <f t="shared" si="49"/>
        <v>0.232026172948707</v>
      </c>
    </row>
    <row r="309" spans="1:20">
      <c r="A309" s="10">
        <v>29</v>
      </c>
      <c r="B309" s="10">
        <v>2009</v>
      </c>
      <c r="C309" s="10" t="s">
        <v>48</v>
      </c>
      <c r="D309" s="13">
        <v>7262.0483</v>
      </c>
      <c r="E309" s="10">
        <v>3346.2</v>
      </c>
      <c r="F309" s="10">
        <v>12691.9</v>
      </c>
      <c r="G309" s="10">
        <v>557</v>
      </c>
      <c r="H309" s="14">
        <v>0.419</v>
      </c>
      <c r="I309" s="19">
        <v>233.383</v>
      </c>
      <c r="J309" s="19">
        <v>323.617</v>
      </c>
      <c r="K309" s="20">
        <f t="shared" si="40"/>
        <v>29620736977</v>
      </c>
      <c r="L309" s="21">
        <f t="shared" si="41"/>
        <v>10828872054</v>
      </c>
      <c r="M309" s="21">
        <f t="shared" si="42"/>
        <v>40449609031</v>
      </c>
      <c r="N309" s="18">
        <f t="shared" si="43"/>
        <v>0.73228734928684</v>
      </c>
      <c r="O309" s="18">
        <f t="shared" si="44"/>
        <v>0.419</v>
      </c>
      <c r="P309" s="18">
        <f t="shared" si="45"/>
        <v>0.558302070680686</v>
      </c>
      <c r="Q309" s="18">
        <f t="shared" si="46"/>
        <v>0.26771265071316</v>
      </c>
      <c r="R309" s="18">
        <f t="shared" si="47"/>
        <v>0.581</v>
      </c>
      <c r="S309" s="22">
        <f t="shared" si="48"/>
        <v>-0.774836550388914</v>
      </c>
      <c r="T309" s="22">
        <f t="shared" si="49"/>
        <v>0.201403996666056</v>
      </c>
    </row>
    <row r="310" spans="1:20">
      <c r="A310" s="10">
        <v>30</v>
      </c>
      <c r="B310" s="10">
        <v>2009</v>
      </c>
      <c r="C310" s="10" t="s">
        <v>49</v>
      </c>
      <c r="D310" s="13">
        <v>8647.4204</v>
      </c>
      <c r="E310" s="10">
        <v>4048.3</v>
      </c>
      <c r="F310" s="10">
        <v>14024.7</v>
      </c>
      <c r="G310" s="10">
        <v>625</v>
      </c>
      <c r="H310" s="14">
        <v>0.461</v>
      </c>
      <c r="I310" s="19">
        <v>288.125</v>
      </c>
      <c r="J310" s="19">
        <v>336.875</v>
      </c>
      <c r="K310" s="20">
        <f t="shared" si="40"/>
        <v>40408666875</v>
      </c>
      <c r="L310" s="21">
        <f t="shared" si="41"/>
        <v>13637710625</v>
      </c>
      <c r="M310" s="21">
        <f t="shared" si="42"/>
        <v>54046377500</v>
      </c>
      <c r="N310" s="18">
        <f t="shared" si="43"/>
        <v>0.747666517982635</v>
      </c>
      <c r="O310" s="18">
        <f t="shared" si="44"/>
        <v>0.461</v>
      </c>
      <c r="P310" s="18">
        <f t="shared" si="45"/>
        <v>0.483559003991366</v>
      </c>
      <c r="Q310" s="18">
        <f t="shared" si="46"/>
        <v>0.252333482017366</v>
      </c>
      <c r="R310" s="18">
        <f t="shared" si="47"/>
        <v>0.539</v>
      </c>
      <c r="S310" s="22">
        <f t="shared" si="48"/>
        <v>-0.758964016903244</v>
      </c>
      <c r="T310" s="22">
        <f t="shared" si="49"/>
        <v>0.170028843642293</v>
      </c>
    </row>
    <row r="311" spans="1:20">
      <c r="A311" s="10">
        <v>31</v>
      </c>
      <c r="B311" s="10">
        <v>2009</v>
      </c>
      <c r="C311" s="10" t="s">
        <v>50</v>
      </c>
      <c r="D311" s="13">
        <v>7220.2984</v>
      </c>
      <c r="E311" s="10">
        <v>3883.1</v>
      </c>
      <c r="F311" s="10">
        <v>12257.5</v>
      </c>
      <c r="G311" s="10">
        <v>2159</v>
      </c>
      <c r="H311" s="14">
        <v>0.3985</v>
      </c>
      <c r="I311" s="19">
        <v>860.3615</v>
      </c>
      <c r="J311" s="19">
        <v>1298.6385</v>
      </c>
      <c r="K311" s="20">
        <f t="shared" si="40"/>
        <v>105458810862.5</v>
      </c>
      <c r="L311" s="21">
        <f t="shared" si="41"/>
        <v>50427431593.5</v>
      </c>
      <c r="M311" s="21">
        <f t="shared" si="42"/>
        <v>155886242456</v>
      </c>
      <c r="N311" s="18">
        <f t="shared" si="43"/>
        <v>0.676511340583929</v>
      </c>
      <c r="O311" s="18">
        <f t="shared" si="44"/>
        <v>0.3985</v>
      </c>
      <c r="P311" s="18">
        <f t="shared" si="45"/>
        <v>0.529241712852673</v>
      </c>
      <c r="Q311" s="18">
        <f t="shared" si="46"/>
        <v>0.323488659416071</v>
      </c>
      <c r="R311" s="18">
        <f t="shared" si="47"/>
        <v>0.6015</v>
      </c>
      <c r="S311" s="22">
        <f t="shared" si="48"/>
        <v>-0.620262477989114</v>
      </c>
      <c r="T311" s="22">
        <f t="shared" si="49"/>
        <v>0.157390143164109</v>
      </c>
    </row>
    <row r="312" spans="1:20">
      <c r="A312" s="10">
        <v>1</v>
      </c>
      <c r="B312" s="10">
        <v>2010</v>
      </c>
      <c r="C312" s="10" t="s">
        <v>20</v>
      </c>
      <c r="D312" s="13">
        <v>26853.09176</v>
      </c>
      <c r="E312" s="10">
        <v>13262.3</v>
      </c>
      <c r="F312" s="10">
        <v>29072.9</v>
      </c>
      <c r="G312" s="10">
        <v>1962</v>
      </c>
      <c r="H312" s="14">
        <v>0.8596</v>
      </c>
      <c r="I312" s="19">
        <v>1686.5352</v>
      </c>
      <c r="J312" s="19">
        <v>275.4648</v>
      </c>
      <c r="K312" s="20">
        <f t="shared" si="40"/>
        <v>490324692160.8</v>
      </c>
      <c r="L312" s="21">
        <f t="shared" si="41"/>
        <v>36532968170.4</v>
      </c>
      <c r="M312" s="21">
        <f t="shared" si="42"/>
        <v>526857660331.2</v>
      </c>
      <c r="N312" s="18">
        <f t="shared" si="43"/>
        <v>0.930658751080066</v>
      </c>
      <c r="O312" s="18">
        <f t="shared" si="44"/>
        <v>0.8596</v>
      </c>
      <c r="P312" s="18">
        <f t="shared" si="45"/>
        <v>0.0794255051231654</v>
      </c>
      <c r="Q312" s="18">
        <f t="shared" si="46"/>
        <v>0.0693412489199345</v>
      </c>
      <c r="R312" s="18">
        <f t="shared" si="47"/>
        <v>0.1404</v>
      </c>
      <c r="S312" s="22">
        <f t="shared" si="48"/>
        <v>-0.705455539960633</v>
      </c>
      <c r="T312" s="22">
        <f t="shared" si="49"/>
        <v>0.0250008732034714</v>
      </c>
    </row>
    <row r="313" spans="1:20">
      <c r="A313" s="10">
        <v>2</v>
      </c>
      <c r="B313" s="10">
        <v>2010</v>
      </c>
      <c r="C313" s="10" t="s">
        <v>21</v>
      </c>
      <c r="D313" s="13">
        <v>21385.08035</v>
      </c>
      <c r="E313" s="10">
        <v>10074.9</v>
      </c>
      <c r="F313" s="10">
        <v>24292.6</v>
      </c>
      <c r="G313" s="10">
        <v>1299</v>
      </c>
      <c r="H313" s="14">
        <v>0.7955</v>
      </c>
      <c r="I313" s="19">
        <v>1033.3545</v>
      </c>
      <c r="J313" s="19">
        <v>265.6455</v>
      </c>
      <c r="K313" s="20">
        <f t="shared" si="40"/>
        <v>251028675267</v>
      </c>
      <c r="L313" s="21">
        <f t="shared" si="41"/>
        <v>26763518479.5</v>
      </c>
      <c r="M313" s="21">
        <f t="shared" si="42"/>
        <v>277792193746.5</v>
      </c>
      <c r="N313" s="18">
        <f t="shared" si="43"/>
        <v>0.90365633346802</v>
      </c>
      <c r="O313" s="18">
        <f t="shared" si="44"/>
        <v>0.7955</v>
      </c>
      <c r="P313" s="18">
        <f t="shared" si="45"/>
        <v>0.127478278241509</v>
      </c>
      <c r="Q313" s="18">
        <f t="shared" si="46"/>
        <v>0.0963436665319801</v>
      </c>
      <c r="R313" s="18">
        <f t="shared" si="47"/>
        <v>0.2045</v>
      </c>
      <c r="S313" s="22">
        <f t="shared" si="48"/>
        <v>-0.752646316753161</v>
      </c>
      <c r="T313" s="22">
        <f t="shared" si="49"/>
        <v>0.0426838477547481</v>
      </c>
    </row>
    <row r="314" spans="1:20">
      <c r="A314" s="10">
        <v>3</v>
      </c>
      <c r="B314" s="10">
        <v>2010</v>
      </c>
      <c r="C314" s="10" t="s">
        <v>22</v>
      </c>
      <c r="D314" s="13">
        <v>10543.903</v>
      </c>
      <c r="E314" s="10">
        <v>5958</v>
      </c>
      <c r="F314" s="10">
        <v>16263.4</v>
      </c>
      <c r="G314" s="10">
        <v>7194</v>
      </c>
      <c r="H314" s="14">
        <v>0.445</v>
      </c>
      <c r="I314" s="19">
        <v>3201.33</v>
      </c>
      <c r="J314" s="19">
        <v>3992.67</v>
      </c>
      <c r="K314" s="20">
        <f t="shared" si="40"/>
        <v>520645103220</v>
      </c>
      <c r="L314" s="21">
        <f t="shared" si="41"/>
        <v>237883278600</v>
      </c>
      <c r="M314" s="21">
        <f t="shared" si="42"/>
        <v>758528381820</v>
      </c>
      <c r="N314" s="18">
        <f t="shared" si="43"/>
        <v>0.686388427511141</v>
      </c>
      <c r="O314" s="18">
        <f t="shared" si="44"/>
        <v>0.445</v>
      </c>
      <c r="P314" s="18">
        <f t="shared" si="45"/>
        <v>0.43336940617882</v>
      </c>
      <c r="Q314" s="18">
        <f t="shared" si="46"/>
        <v>0.313611572488859</v>
      </c>
      <c r="R314" s="18">
        <f t="shared" si="47"/>
        <v>0.555</v>
      </c>
      <c r="S314" s="22">
        <f t="shared" si="48"/>
        <v>-0.57081292388198</v>
      </c>
      <c r="T314" s="22">
        <f t="shared" si="49"/>
        <v>0.118446206582926</v>
      </c>
    </row>
    <row r="315" spans="1:20">
      <c r="A315" s="10">
        <v>4</v>
      </c>
      <c r="B315" s="10">
        <v>2010</v>
      </c>
      <c r="C315" s="10" t="s">
        <v>23</v>
      </c>
      <c r="D315" s="13">
        <v>9979.2277</v>
      </c>
      <c r="E315" s="10">
        <v>4736.3</v>
      </c>
      <c r="F315" s="10">
        <v>15647.7</v>
      </c>
      <c r="G315" s="10">
        <v>3574</v>
      </c>
      <c r="H315" s="14">
        <v>0.4805</v>
      </c>
      <c r="I315" s="19">
        <v>1717.307</v>
      </c>
      <c r="J315" s="19">
        <v>1856.693</v>
      </c>
      <c r="K315" s="20">
        <f t="shared" si="40"/>
        <v>268719047439</v>
      </c>
      <c r="L315" s="21">
        <f t="shared" si="41"/>
        <v>87938550559</v>
      </c>
      <c r="M315" s="21">
        <f t="shared" si="42"/>
        <v>356657597998</v>
      </c>
      <c r="N315" s="18">
        <f t="shared" si="43"/>
        <v>0.753437047037217</v>
      </c>
      <c r="O315" s="18">
        <f t="shared" si="44"/>
        <v>0.4805</v>
      </c>
      <c r="P315" s="18">
        <f t="shared" si="45"/>
        <v>0.449818238770062</v>
      </c>
      <c r="Q315" s="18">
        <f t="shared" si="46"/>
        <v>0.246562952962783</v>
      </c>
      <c r="R315" s="18">
        <f t="shared" si="47"/>
        <v>0.5195</v>
      </c>
      <c r="S315" s="22">
        <f t="shared" si="48"/>
        <v>-0.745249462389363</v>
      </c>
      <c r="T315" s="22">
        <f t="shared" si="49"/>
        <v>0.15515881738175</v>
      </c>
    </row>
    <row r="316" spans="1:20">
      <c r="A316" s="10">
        <v>5</v>
      </c>
      <c r="B316" s="10">
        <v>2010</v>
      </c>
      <c r="C316" s="10" t="s">
        <v>24</v>
      </c>
      <c r="D316" s="13">
        <v>12283.173</v>
      </c>
      <c r="E316" s="10">
        <v>5529.6</v>
      </c>
      <c r="F316" s="10">
        <v>17698.2</v>
      </c>
      <c r="G316" s="10">
        <v>2472</v>
      </c>
      <c r="H316" s="14">
        <v>0.555</v>
      </c>
      <c r="I316" s="19">
        <v>1371.96</v>
      </c>
      <c r="J316" s="19">
        <v>1100.04</v>
      </c>
      <c r="K316" s="20">
        <f t="shared" si="40"/>
        <v>242812224720</v>
      </c>
      <c r="L316" s="21">
        <f t="shared" si="41"/>
        <v>60827811840</v>
      </c>
      <c r="M316" s="21">
        <f t="shared" si="42"/>
        <v>303640036560</v>
      </c>
      <c r="N316" s="18">
        <f t="shared" si="43"/>
        <v>0.799671306428722</v>
      </c>
      <c r="O316" s="18">
        <f t="shared" si="44"/>
        <v>0.555</v>
      </c>
      <c r="P316" s="18">
        <f t="shared" si="45"/>
        <v>0.365232662528437</v>
      </c>
      <c r="Q316" s="18">
        <f t="shared" si="46"/>
        <v>0.200328693571278</v>
      </c>
      <c r="R316" s="18">
        <f t="shared" si="47"/>
        <v>0.445</v>
      </c>
      <c r="S316" s="22">
        <f t="shared" si="48"/>
        <v>-0.798114796777269</v>
      </c>
      <c r="T316" s="22">
        <f t="shared" si="49"/>
        <v>0.132180785836259</v>
      </c>
    </row>
    <row r="317" spans="1:20">
      <c r="A317" s="10">
        <v>6</v>
      </c>
      <c r="B317" s="10">
        <v>2010</v>
      </c>
      <c r="C317" s="10" t="s">
        <v>25</v>
      </c>
      <c r="D317" s="13">
        <v>13617.6187</v>
      </c>
      <c r="E317" s="10">
        <v>6907.9</v>
      </c>
      <c r="F317" s="10">
        <v>17712.6</v>
      </c>
      <c r="G317" s="10">
        <v>4375</v>
      </c>
      <c r="H317" s="14">
        <v>0.621</v>
      </c>
      <c r="I317" s="19">
        <v>2716.875</v>
      </c>
      <c r="J317" s="19">
        <v>1658.125</v>
      </c>
      <c r="K317" s="20">
        <f t="shared" si="40"/>
        <v>481229201250</v>
      </c>
      <c r="L317" s="21">
        <f t="shared" si="41"/>
        <v>114541616875</v>
      </c>
      <c r="M317" s="21">
        <f t="shared" si="42"/>
        <v>595770818125</v>
      </c>
      <c r="N317" s="18">
        <f t="shared" si="43"/>
        <v>0.807742149513997</v>
      </c>
      <c r="O317" s="18">
        <f t="shared" si="44"/>
        <v>0.621</v>
      </c>
      <c r="P317" s="18">
        <f t="shared" si="45"/>
        <v>0.262911803768773</v>
      </c>
      <c r="Q317" s="18">
        <f t="shared" si="46"/>
        <v>0.192257850486003</v>
      </c>
      <c r="R317" s="18">
        <f t="shared" si="47"/>
        <v>0.379</v>
      </c>
      <c r="S317" s="22">
        <f t="shared" si="48"/>
        <v>-0.67869876275274</v>
      </c>
      <c r="T317" s="22">
        <f t="shared" si="49"/>
        <v>0.0818797802544395</v>
      </c>
    </row>
    <row r="318" spans="1:20">
      <c r="A318" s="10">
        <v>7</v>
      </c>
      <c r="B318" s="10">
        <v>2010</v>
      </c>
      <c r="C318" s="10" t="s">
        <v>26</v>
      </c>
      <c r="D318" s="13">
        <v>11131.78235</v>
      </c>
      <c r="E318" s="10">
        <v>6237.4</v>
      </c>
      <c r="F318" s="10">
        <v>15411.5</v>
      </c>
      <c r="G318" s="10">
        <v>2747</v>
      </c>
      <c r="H318" s="14">
        <v>0.5335</v>
      </c>
      <c r="I318" s="19">
        <v>1465.5245</v>
      </c>
      <c r="J318" s="19">
        <v>1281.4755</v>
      </c>
      <c r="K318" s="20">
        <f t="shared" si="40"/>
        <v>225859308317.5</v>
      </c>
      <c r="L318" s="21">
        <f t="shared" si="41"/>
        <v>79930752837</v>
      </c>
      <c r="M318" s="21">
        <f t="shared" si="42"/>
        <v>305790061154.5</v>
      </c>
      <c r="N318" s="18">
        <f t="shared" si="43"/>
        <v>0.738609055718737</v>
      </c>
      <c r="O318" s="18">
        <f t="shared" si="44"/>
        <v>0.5335</v>
      </c>
      <c r="P318" s="18">
        <f t="shared" si="45"/>
        <v>0.325309692255077</v>
      </c>
      <c r="Q318" s="18">
        <f t="shared" si="46"/>
        <v>0.261390944281263</v>
      </c>
      <c r="R318" s="18">
        <f t="shared" si="47"/>
        <v>0.4665</v>
      </c>
      <c r="S318" s="22">
        <f t="shared" si="48"/>
        <v>-0.579240862844789</v>
      </c>
      <c r="T318" s="22">
        <f t="shared" si="49"/>
        <v>0.088868368507382</v>
      </c>
    </row>
    <row r="319" spans="1:20">
      <c r="A319" s="10">
        <v>8</v>
      </c>
      <c r="B319" s="10">
        <v>2010</v>
      </c>
      <c r="C319" s="10" t="s">
        <v>27</v>
      </c>
      <c r="D319" s="13">
        <v>10466.35228</v>
      </c>
      <c r="E319" s="10">
        <v>6210.7</v>
      </c>
      <c r="F319" s="10">
        <v>13856.5</v>
      </c>
      <c r="G319" s="10">
        <v>3833</v>
      </c>
      <c r="H319" s="14">
        <v>0.5566</v>
      </c>
      <c r="I319" s="19">
        <v>2133.4478</v>
      </c>
      <c r="J319" s="19">
        <v>1699.5522</v>
      </c>
      <c r="K319" s="20">
        <f t="shared" si="40"/>
        <v>295621194407</v>
      </c>
      <c r="L319" s="21">
        <f t="shared" si="41"/>
        <v>105554088485.4</v>
      </c>
      <c r="M319" s="21">
        <f t="shared" si="42"/>
        <v>401175282892.4</v>
      </c>
      <c r="N319" s="18">
        <f t="shared" si="43"/>
        <v>0.736887856788249</v>
      </c>
      <c r="O319" s="18">
        <f t="shared" si="44"/>
        <v>0.5566</v>
      </c>
      <c r="P319" s="18">
        <f t="shared" si="45"/>
        <v>0.280588869767057</v>
      </c>
      <c r="Q319" s="18">
        <f t="shared" si="46"/>
        <v>0.263112143211751</v>
      </c>
      <c r="R319" s="18">
        <f t="shared" si="47"/>
        <v>0.4434</v>
      </c>
      <c r="S319" s="22">
        <f t="shared" si="48"/>
        <v>-0.52189195584243</v>
      </c>
      <c r="T319" s="22">
        <f t="shared" si="49"/>
        <v>0.0694464198546091</v>
      </c>
    </row>
    <row r="320" spans="1:20">
      <c r="A320" s="10">
        <v>9</v>
      </c>
      <c r="B320" s="10">
        <v>2010</v>
      </c>
      <c r="C320" s="10" t="s">
        <v>28</v>
      </c>
      <c r="D320" s="13">
        <v>29927.0693</v>
      </c>
      <c r="E320" s="10">
        <v>13978</v>
      </c>
      <c r="F320" s="10">
        <v>31838.1</v>
      </c>
      <c r="G320" s="10">
        <v>2303</v>
      </c>
      <c r="H320" s="14">
        <v>0.893</v>
      </c>
      <c r="I320" s="19">
        <v>2056.579</v>
      </c>
      <c r="J320" s="19">
        <v>246.421</v>
      </c>
      <c r="K320" s="20">
        <f t="shared" si="40"/>
        <v>654775678599</v>
      </c>
      <c r="L320" s="21">
        <f t="shared" si="41"/>
        <v>34444727380</v>
      </c>
      <c r="M320" s="21">
        <f t="shared" si="42"/>
        <v>689220405979</v>
      </c>
      <c r="N320" s="18">
        <f t="shared" si="43"/>
        <v>0.950023639635171</v>
      </c>
      <c r="O320" s="18">
        <f t="shared" si="44"/>
        <v>0.893</v>
      </c>
      <c r="P320" s="18">
        <f t="shared" si="45"/>
        <v>0.0619002872349861</v>
      </c>
      <c r="Q320" s="18">
        <f t="shared" si="46"/>
        <v>0.0499763603648286</v>
      </c>
      <c r="R320" s="18">
        <f t="shared" si="47"/>
        <v>0.107</v>
      </c>
      <c r="S320" s="22">
        <f t="shared" si="48"/>
        <v>-0.761278733538898</v>
      </c>
      <c r="T320" s="22">
        <f t="shared" si="49"/>
        <v>0.0207607958480237</v>
      </c>
    </row>
    <row r="321" spans="1:20">
      <c r="A321" s="10">
        <v>10</v>
      </c>
      <c r="B321" s="10">
        <v>2010</v>
      </c>
      <c r="C321" s="10" t="s">
        <v>29</v>
      </c>
      <c r="D321" s="13">
        <v>17494.05138</v>
      </c>
      <c r="E321" s="10">
        <v>9118.2</v>
      </c>
      <c r="F321" s="10">
        <v>22944.3</v>
      </c>
      <c r="G321" s="10">
        <v>7869</v>
      </c>
      <c r="H321" s="14">
        <v>0.6058</v>
      </c>
      <c r="I321" s="19">
        <v>4767.0402</v>
      </c>
      <c r="J321" s="19">
        <v>3101.9598</v>
      </c>
      <c r="K321" s="20">
        <f t="shared" si="40"/>
        <v>1093764004608.6</v>
      </c>
      <c r="L321" s="21">
        <f t="shared" si="41"/>
        <v>282842898483.6</v>
      </c>
      <c r="M321" s="21">
        <f t="shared" si="42"/>
        <v>1376606903092.2</v>
      </c>
      <c r="N321" s="18">
        <f t="shared" si="43"/>
        <v>0.794536190507061</v>
      </c>
      <c r="O321" s="18">
        <f t="shared" si="44"/>
        <v>0.6058</v>
      </c>
      <c r="P321" s="18">
        <f t="shared" si="45"/>
        <v>0.271208637645212</v>
      </c>
      <c r="Q321" s="18">
        <f t="shared" si="46"/>
        <v>0.205463809492939</v>
      </c>
      <c r="R321" s="18">
        <f t="shared" si="47"/>
        <v>0.3942</v>
      </c>
      <c r="S321" s="22">
        <f t="shared" si="48"/>
        <v>-0.651588485814846</v>
      </c>
      <c r="T321" s="22">
        <f t="shared" si="49"/>
        <v>0.0816072252699829</v>
      </c>
    </row>
    <row r="322" spans="1:20">
      <c r="A322" s="10">
        <v>11</v>
      </c>
      <c r="B322" s="10">
        <v>2010</v>
      </c>
      <c r="C322" s="10" t="s">
        <v>30</v>
      </c>
      <c r="D322" s="13">
        <v>21196.55368</v>
      </c>
      <c r="E322" s="10">
        <v>11302.6</v>
      </c>
      <c r="F322" s="10">
        <v>27359</v>
      </c>
      <c r="G322" s="10">
        <v>5447</v>
      </c>
      <c r="H322" s="14">
        <v>0.6162</v>
      </c>
      <c r="I322" s="19">
        <v>3356.4414</v>
      </c>
      <c r="J322" s="19">
        <v>2090.5586</v>
      </c>
      <c r="K322" s="20">
        <f t="shared" ref="K322:K385" si="50">F322*I322*10000</f>
        <v>918288802626</v>
      </c>
      <c r="L322" s="21">
        <f t="shared" ref="L322:L385" si="51">E322*J322*10000</f>
        <v>236287476323.6</v>
      </c>
      <c r="M322" s="21">
        <f t="shared" ref="M322:M385" si="52">K322+L322</f>
        <v>1154576278949.6</v>
      </c>
      <c r="N322" s="18">
        <f t="shared" ref="N322:N385" si="53">K322/M322</f>
        <v>0.795347019827423</v>
      </c>
      <c r="O322" s="18">
        <f t="shared" ref="O322:O385" si="54">I322/G322</f>
        <v>0.6162</v>
      </c>
      <c r="P322" s="18">
        <f t="shared" ref="P322:P385" si="55">LN(N322/O322)</f>
        <v>0.255206936179652</v>
      </c>
      <c r="Q322" s="18">
        <f t="shared" ref="Q322:Q385" si="56">L322/M322</f>
        <v>0.204652980172577</v>
      </c>
      <c r="R322" s="18">
        <f t="shared" ref="R322:R385" si="57">J322/G322</f>
        <v>0.3838</v>
      </c>
      <c r="S322" s="22">
        <f t="shared" ref="S322:S385" si="58">LN(Q322/R322)</f>
        <v>-0.628805818451567</v>
      </c>
      <c r="T322" s="22">
        <f t="shared" ref="T322:T385" si="59">N322*P322+Q322*S322</f>
        <v>0.074291091433804</v>
      </c>
    </row>
    <row r="323" spans="1:20">
      <c r="A323" s="10">
        <v>12</v>
      </c>
      <c r="B323" s="10">
        <v>2010</v>
      </c>
      <c r="C323" s="10" t="s">
        <v>31</v>
      </c>
      <c r="D323" s="13">
        <v>9802.5403</v>
      </c>
      <c r="E323" s="10">
        <v>5285.2</v>
      </c>
      <c r="F323" s="10">
        <v>15788.2</v>
      </c>
      <c r="G323" s="10">
        <v>5957</v>
      </c>
      <c r="H323" s="14">
        <v>0.4301</v>
      </c>
      <c r="I323" s="19">
        <v>2562.1057</v>
      </c>
      <c r="J323" s="19">
        <v>3394.8943</v>
      </c>
      <c r="K323" s="20">
        <f t="shared" si="50"/>
        <v>404510372127.4</v>
      </c>
      <c r="L323" s="21">
        <f t="shared" si="51"/>
        <v>179426953543.6</v>
      </c>
      <c r="M323" s="21">
        <f t="shared" si="52"/>
        <v>583937325671</v>
      </c>
      <c r="N323" s="18">
        <f t="shared" si="53"/>
        <v>0.692729089825828</v>
      </c>
      <c r="O323" s="18">
        <f t="shared" si="54"/>
        <v>0.4301</v>
      </c>
      <c r="P323" s="18">
        <f t="shared" si="55"/>
        <v>0.476621259197341</v>
      </c>
      <c r="Q323" s="18">
        <f t="shared" si="56"/>
        <v>0.307270910174172</v>
      </c>
      <c r="R323" s="18">
        <f t="shared" si="57"/>
        <v>0.5699</v>
      </c>
      <c r="S323" s="22">
        <f t="shared" si="58"/>
        <v>-0.617731104814097</v>
      </c>
      <c r="T323" s="22">
        <f t="shared" si="59"/>
        <v>0.14035861225629</v>
      </c>
    </row>
    <row r="324" spans="1:20">
      <c r="A324" s="10">
        <v>13</v>
      </c>
      <c r="B324" s="10">
        <v>2010</v>
      </c>
      <c r="C324" s="10" t="s">
        <v>32</v>
      </c>
      <c r="D324" s="13">
        <v>15623.2624</v>
      </c>
      <c r="E324" s="10">
        <v>7426.9</v>
      </c>
      <c r="F324" s="10">
        <v>21781.3</v>
      </c>
      <c r="G324" s="10">
        <v>3693</v>
      </c>
      <c r="H324" s="14">
        <v>0.571</v>
      </c>
      <c r="I324" s="19">
        <v>2108.703</v>
      </c>
      <c r="J324" s="19">
        <v>1584.297</v>
      </c>
      <c r="K324" s="20">
        <f t="shared" si="50"/>
        <v>459302926539</v>
      </c>
      <c r="L324" s="21">
        <f t="shared" si="51"/>
        <v>117664153893</v>
      </c>
      <c r="M324" s="21">
        <f t="shared" si="52"/>
        <v>576967080432</v>
      </c>
      <c r="N324" s="18">
        <f t="shared" si="53"/>
        <v>0.796064354651049</v>
      </c>
      <c r="O324" s="18">
        <f t="shared" si="54"/>
        <v>0.571</v>
      </c>
      <c r="P324" s="18">
        <f t="shared" si="55"/>
        <v>0.332290820471955</v>
      </c>
      <c r="Q324" s="18">
        <f t="shared" si="56"/>
        <v>0.203935645348951</v>
      </c>
      <c r="R324" s="18">
        <f t="shared" si="57"/>
        <v>0.429</v>
      </c>
      <c r="S324" s="22">
        <f t="shared" si="58"/>
        <v>-0.743652438828759</v>
      </c>
      <c r="T324" s="22">
        <f t="shared" si="59"/>
        <v>0.11286763752761</v>
      </c>
    </row>
    <row r="325" spans="1:20">
      <c r="A325" s="10">
        <v>14</v>
      </c>
      <c r="B325" s="10">
        <v>2010</v>
      </c>
      <c r="C325" s="10" t="s">
        <v>33</v>
      </c>
      <c r="D325" s="13">
        <v>10059.1155</v>
      </c>
      <c r="E325" s="10">
        <v>5788.6</v>
      </c>
      <c r="F325" s="10">
        <v>15481.1</v>
      </c>
      <c r="G325" s="10">
        <v>4462</v>
      </c>
      <c r="H325" s="14">
        <v>0.4406</v>
      </c>
      <c r="I325" s="19">
        <v>1965.9572</v>
      </c>
      <c r="J325" s="19">
        <v>2496.0428</v>
      </c>
      <c r="K325" s="20">
        <f t="shared" si="50"/>
        <v>304351800089.2</v>
      </c>
      <c r="L325" s="21">
        <f t="shared" si="51"/>
        <v>144485933520.8</v>
      </c>
      <c r="M325" s="21">
        <f t="shared" si="52"/>
        <v>448837733610</v>
      </c>
      <c r="N325" s="18">
        <f t="shared" si="53"/>
        <v>0.678088710682366</v>
      </c>
      <c r="O325" s="18">
        <f t="shared" si="54"/>
        <v>0.4406</v>
      </c>
      <c r="P325" s="18">
        <f t="shared" si="55"/>
        <v>0.431140686727526</v>
      </c>
      <c r="Q325" s="18">
        <f t="shared" si="56"/>
        <v>0.321911289317634</v>
      </c>
      <c r="R325" s="18">
        <f t="shared" si="57"/>
        <v>0.5594</v>
      </c>
      <c r="S325" s="22">
        <f t="shared" si="58"/>
        <v>-0.552588772193834</v>
      </c>
      <c r="T325" s="22">
        <f t="shared" si="59"/>
        <v>0.114467068266412</v>
      </c>
    </row>
    <row r="326" spans="1:20">
      <c r="A326" s="10">
        <v>15</v>
      </c>
      <c r="B326" s="10">
        <v>2010</v>
      </c>
      <c r="C326" s="10" t="s">
        <v>34</v>
      </c>
      <c r="D326" s="13">
        <v>13429.1835</v>
      </c>
      <c r="E326" s="10">
        <v>6990.3</v>
      </c>
      <c r="F326" s="10">
        <v>19945.8</v>
      </c>
      <c r="G326" s="10">
        <v>9588</v>
      </c>
      <c r="H326" s="14">
        <v>0.497</v>
      </c>
      <c r="I326" s="19">
        <v>4765.236</v>
      </c>
      <c r="J326" s="19">
        <v>4822.764</v>
      </c>
      <c r="K326" s="20">
        <f t="shared" si="50"/>
        <v>950464442088</v>
      </c>
      <c r="L326" s="21">
        <f t="shared" si="51"/>
        <v>337125671892</v>
      </c>
      <c r="M326" s="21">
        <f t="shared" si="52"/>
        <v>1287590113980</v>
      </c>
      <c r="N326" s="18">
        <f t="shared" si="53"/>
        <v>0.738173143586876</v>
      </c>
      <c r="O326" s="18">
        <f t="shared" si="54"/>
        <v>0.497</v>
      </c>
      <c r="P326" s="18">
        <f t="shared" si="55"/>
        <v>0.39558838289311</v>
      </c>
      <c r="Q326" s="18">
        <f t="shared" si="56"/>
        <v>0.261826856413124</v>
      </c>
      <c r="R326" s="18">
        <f t="shared" si="57"/>
        <v>0.503</v>
      </c>
      <c r="S326" s="22">
        <f t="shared" si="58"/>
        <v>-0.652906738183514</v>
      </c>
      <c r="T326" s="22">
        <f t="shared" si="59"/>
        <v>0.121064201377119</v>
      </c>
    </row>
    <row r="327" spans="1:20">
      <c r="A327" s="10">
        <v>16</v>
      </c>
      <c r="B327" s="10">
        <v>2010</v>
      </c>
      <c r="C327" s="10" t="s">
        <v>35</v>
      </c>
      <c r="D327" s="13">
        <v>9530.241</v>
      </c>
      <c r="E327" s="10">
        <v>5523.7</v>
      </c>
      <c r="F327" s="10">
        <v>15930.3</v>
      </c>
      <c r="G327" s="10">
        <v>9405</v>
      </c>
      <c r="H327" s="14">
        <v>0.385</v>
      </c>
      <c r="I327" s="19">
        <v>3620.925</v>
      </c>
      <c r="J327" s="19">
        <v>5784.075</v>
      </c>
      <c r="K327" s="20">
        <f t="shared" si="50"/>
        <v>576824215275</v>
      </c>
      <c r="L327" s="21">
        <f t="shared" si="51"/>
        <v>319494950775</v>
      </c>
      <c r="M327" s="21">
        <f t="shared" si="52"/>
        <v>896319166050</v>
      </c>
      <c r="N327" s="18">
        <f t="shared" si="53"/>
        <v>0.643547786462063</v>
      </c>
      <c r="O327" s="18">
        <f t="shared" si="54"/>
        <v>0.385</v>
      </c>
      <c r="P327" s="18">
        <f t="shared" si="55"/>
        <v>0.513752950227549</v>
      </c>
      <c r="Q327" s="18">
        <f t="shared" si="56"/>
        <v>0.356452213537937</v>
      </c>
      <c r="R327" s="18">
        <f t="shared" si="57"/>
        <v>0.615</v>
      </c>
      <c r="S327" s="22">
        <f t="shared" si="58"/>
        <v>-0.545422080308629</v>
      </c>
      <c r="T327" s="22">
        <f t="shared" si="59"/>
        <v>0.136207666068816</v>
      </c>
    </row>
    <row r="328" spans="1:20">
      <c r="A328" s="10">
        <v>17</v>
      </c>
      <c r="B328" s="10">
        <v>2010</v>
      </c>
      <c r="C328" s="10" t="s">
        <v>36</v>
      </c>
      <c r="D328" s="13">
        <v>10914.6717</v>
      </c>
      <c r="E328" s="10">
        <v>5832.3</v>
      </c>
      <c r="F328" s="10">
        <v>16058.4</v>
      </c>
      <c r="G328" s="10">
        <v>5728</v>
      </c>
      <c r="H328" s="14">
        <v>0.497</v>
      </c>
      <c r="I328" s="19">
        <v>2846.816</v>
      </c>
      <c r="J328" s="19">
        <v>2881.184</v>
      </c>
      <c r="K328" s="20">
        <f t="shared" si="50"/>
        <v>457153100544</v>
      </c>
      <c r="L328" s="21">
        <f t="shared" si="51"/>
        <v>168039294432</v>
      </c>
      <c r="M328" s="21">
        <f t="shared" si="52"/>
        <v>625192394976</v>
      </c>
      <c r="N328" s="18">
        <f t="shared" si="53"/>
        <v>0.731219868024065</v>
      </c>
      <c r="O328" s="18">
        <f t="shared" si="54"/>
        <v>0.497</v>
      </c>
      <c r="P328" s="18">
        <f t="shared" si="55"/>
        <v>0.386124165479506</v>
      </c>
      <c r="Q328" s="18">
        <f t="shared" si="56"/>
        <v>0.268780131975935</v>
      </c>
      <c r="R328" s="18">
        <f t="shared" si="57"/>
        <v>0.503</v>
      </c>
      <c r="S328" s="22">
        <f t="shared" si="58"/>
        <v>-0.626696477962507</v>
      </c>
      <c r="T328" s="22">
        <f t="shared" si="59"/>
        <v>0.11389809926721</v>
      </c>
    </row>
    <row r="329" spans="1:20">
      <c r="A329" s="10">
        <v>18</v>
      </c>
      <c r="B329" s="10">
        <v>2010</v>
      </c>
      <c r="C329" s="10" t="s">
        <v>37</v>
      </c>
      <c r="D329" s="13">
        <v>10360.6221</v>
      </c>
      <c r="E329" s="10">
        <v>5622</v>
      </c>
      <c r="F329" s="10">
        <v>16565.7</v>
      </c>
      <c r="G329" s="10">
        <v>6570</v>
      </c>
      <c r="H329" s="14">
        <v>0.433</v>
      </c>
      <c r="I329" s="19">
        <v>2844.81</v>
      </c>
      <c r="J329" s="19">
        <v>3725.19</v>
      </c>
      <c r="K329" s="20">
        <f t="shared" si="50"/>
        <v>471262690170</v>
      </c>
      <c r="L329" s="21">
        <f t="shared" si="51"/>
        <v>209430181800</v>
      </c>
      <c r="M329" s="21">
        <f t="shared" si="52"/>
        <v>680692871970</v>
      </c>
      <c r="N329" s="18">
        <f t="shared" si="53"/>
        <v>0.692327934632419</v>
      </c>
      <c r="O329" s="18">
        <f t="shared" si="54"/>
        <v>0.433</v>
      </c>
      <c r="P329" s="18">
        <f t="shared" si="55"/>
        <v>0.469322009340376</v>
      </c>
      <c r="Q329" s="18">
        <f t="shared" si="56"/>
        <v>0.307672065367581</v>
      </c>
      <c r="R329" s="18">
        <f t="shared" si="57"/>
        <v>0.567</v>
      </c>
      <c r="S329" s="22">
        <f t="shared" si="58"/>
        <v>-0.611324810806721</v>
      </c>
      <c r="T329" s="22">
        <f t="shared" si="59"/>
        <v>0.13683717025281</v>
      </c>
    </row>
    <row r="330" spans="1:20">
      <c r="A330" s="10">
        <v>19</v>
      </c>
      <c r="B330" s="10">
        <v>2010</v>
      </c>
      <c r="C330" s="10" t="s">
        <v>38</v>
      </c>
      <c r="D330" s="13">
        <v>18484.0635</v>
      </c>
      <c r="E330" s="10">
        <v>7890.3</v>
      </c>
      <c r="F330" s="10">
        <v>23897.8</v>
      </c>
      <c r="G330" s="10">
        <v>10441</v>
      </c>
      <c r="H330" s="14">
        <v>0.6618</v>
      </c>
      <c r="I330" s="19">
        <v>6909.8538</v>
      </c>
      <c r="J330" s="19">
        <v>3531.1462</v>
      </c>
      <c r="K330" s="20">
        <f t="shared" si="50"/>
        <v>1651303041416.4</v>
      </c>
      <c r="L330" s="21">
        <f t="shared" si="51"/>
        <v>278618028618.6</v>
      </c>
      <c r="M330" s="21">
        <f t="shared" si="52"/>
        <v>1929921070035</v>
      </c>
      <c r="N330" s="18">
        <f t="shared" si="53"/>
        <v>0.855632423032955</v>
      </c>
      <c r="O330" s="18">
        <f t="shared" si="54"/>
        <v>0.6618</v>
      </c>
      <c r="P330" s="18">
        <f t="shared" si="55"/>
        <v>0.256877476085668</v>
      </c>
      <c r="Q330" s="18">
        <f t="shared" si="56"/>
        <v>0.144367576967045</v>
      </c>
      <c r="R330" s="18">
        <f t="shared" si="57"/>
        <v>0.3382</v>
      </c>
      <c r="S330" s="22">
        <f t="shared" si="58"/>
        <v>-0.851274771457089</v>
      </c>
      <c r="T330" s="22">
        <f t="shared" si="59"/>
        <v>0.0968962211973352</v>
      </c>
    </row>
    <row r="331" spans="1:20">
      <c r="A331" s="10">
        <v>20</v>
      </c>
      <c r="B331" s="10">
        <v>2010</v>
      </c>
      <c r="C331" s="10" t="s">
        <v>39</v>
      </c>
      <c r="D331" s="13">
        <v>9551.6</v>
      </c>
      <c r="E331" s="10">
        <v>4543.4</v>
      </c>
      <c r="F331" s="10">
        <v>17063.9</v>
      </c>
      <c r="G331" s="10">
        <v>4610</v>
      </c>
      <c r="H331" s="14">
        <v>0.4</v>
      </c>
      <c r="I331" s="19">
        <v>1844</v>
      </c>
      <c r="J331" s="19">
        <v>2766</v>
      </c>
      <c r="K331" s="20">
        <f t="shared" si="50"/>
        <v>314658316000</v>
      </c>
      <c r="L331" s="21">
        <f t="shared" si="51"/>
        <v>125670444000</v>
      </c>
      <c r="M331" s="21">
        <f t="shared" si="52"/>
        <v>440328760000</v>
      </c>
      <c r="N331" s="18">
        <f t="shared" si="53"/>
        <v>0.714598601281461</v>
      </c>
      <c r="O331" s="18">
        <f t="shared" si="54"/>
        <v>0.4</v>
      </c>
      <c r="P331" s="18">
        <f t="shared" si="55"/>
        <v>0.580256441134688</v>
      </c>
      <c r="Q331" s="18">
        <f t="shared" si="56"/>
        <v>0.285401398718539</v>
      </c>
      <c r="R331" s="18">
        <f t="shared" si="57"/>
        <v>0.6</v>
      </c>
      <c r="S331" s="22">
        <f t="shared" si="58"/>
        <v>-0.743033049279536</v>
      </c>
      <c r="T331" s="22">
        <f t="shared" si="59"/>
        <v>0.202587769660926</v>
      </c>
    </row>
    <row r="332" spans="1:20">
      <c r="A332" s="10">
        <v>21</v>
      </c>
      <c r="B332" s="10">
        <v>2010</v>
      </c>
      <c r="C332" s="10" t="s">
        <v>40</v>
      </c>
      <c r="D332" s="13">
        <v>10407.6386</v>
      </c>
      <c r="E332" s="10">
        <v>5275.4</v>
      </c>
      <c r="F332" s="10">
        <v>15581.1</v>
      </c>
      <c r="G332" s="10">
        <v>869</v>
      </c>
      <c r="H332" s="14">
        <v>0.498</v>
      </c>
      <c r="I332" s="19">
        <v>432.762</v>
      </c>
      <c r="J332" s="19">
        <v>436.238</v>
      </c>
      <c r="K332" s="20">
        <f t="shared" si="50"/>
        <v>67429079982</v>
      </c>
      <c r="L332" s="21">
        <f t="shared" si="51"/>
        <v>23013299452</v>
      </c>
      <c r="M332" s="21">
        <f t="shared" si="52"/>
        <v>90442379434</v>
      </c>
      <c r="N332" s="18">
        <f t="shared" si="53"/>
        <v>0.745547390548323</v>
      </c>
      <c r="O332" s="18">
        <f t="shared" si="54"/>
        <v>0.498</v>
      </c>
      <c r="P332" s="18">
        <f t="shared" si="55"/>
        <v>0.403518623970357</v>
      </c>
      <c r="Q332" s="18">
        <f t="shared" si="56"/>
        <v>0.254452609451677</v>
      </c>
      <c r="R332" s="18">
        <f t="shared" si="57"/>
        <v>0.502</v>
      </c>
      <c r="S332" s="22">
        <f t="shared" si="58"/>
        <v>-0.679485511446446</v>
      </c>
      <c r="T332" s="22">
        <f t="shared" si="59"/>
        <v>0.127945395666594</v>
      </c>
    </row>
    <row r="333" spans="1:20">
      <c r="A333" s="10">
        <v>22</v>
      </c>
      <c r="B333" s="10">
        <v>2010</v>
      </c>
      <c r="C333" s="10" t="s">
        <v>41</v>
      </c>
      <c r="D333" s="13">
        <v>11774.67214</v>
      </c>
      <c r="E333" s="10">
        <v>5276.7</v>
      </c>
      <c r="F333" s="10">
        <v>17532.4</v>
      </c>
      <c r="G333" s="10">
        <v>2885</v>
      </c>
      <c r="H333" s="14">
        <v>0.5302</v>
      </c>
      <c r="I333" s="19">
        <v>1529.627</v>
      </c>
      <c r="J333" s="19">
        <v>1355.373</v>
      </c>
      <c r="K333" s="20">
        <f t="shared" si="50"/>
        <v>268180324148</v>
      </c>
      <c r="L333" s="21">
        <f t="shared" si="51"/>
        <v>71518967091</v>
      </c>
      <c r="M333" s="21">
        <f t="shared" si="52"/>
        <v>339699291239</v>
      </c>
      <c r="N333" s="18">
        <f t="shared" si="53"/>
        <v>0.789463890754244</v>
      </c>
      <c r="O333" s="18">
        <f t="shared" si="54"/>
        <v>0.5302</v>
      </c>
      <c r="P333" s="18">
        <f t="shared" si="55"/>
        <v>0.398099801941414</v>
      </c>
      <c r="Q333" s="18">
        <f t="shared" si="56"/>
        <v>0.210536109245756</v>
      </c>
      <c r="R333" s="18">
        <f t="shared" si="57"/>
        <v>0.4698</v>
      </c>
      <c r="S333" s="22">
        <f t="shared" si="58"/>
        <v>-0.802649893453855</v>
      </c>
      <c r="T333" s="22">
        <f t="shared" si="59"/>
        <v>0.145298632894867</v>
      </c>
    </row>
    <row r="334" spans="1:20">
      <c r="A334" s="10">
        <v>23</v>
      </c>
      <c r="B334" s="10">
        <v>2010</v>
      </c>
      <c r="C334" s="10" t="s">
        <v>42</v>
      </c>
      <c r="D334" s="13">
        <v>9255.29374</v>
      </c>
      <c r="E334" s="10">
        <v>5086.9</v>
      </c>
      <c r="F334" s="10">
        <v>15461.2</v>
      </c>
      <c r="G334" s="10">
        <v>8045</v>
      </c>
      <c r="H334" s="14">
        <v>0.4018</v>
      </c>
      <c r="I334" s="19">
        <v>3232.481</v>
      </c>
      <c r="J334" s="19">
        <v>4812.519</v>
      </c>
      <c r="K334" s="20">
        <f t="shared" si="50"/>
        <v>499780352372</v>
      </c>
      <c r="L334" s="21">
        <f t="shared" si="51"/>
        <v>244808029011</v>
      </c>
      <c r="M334" s="21">
        <f t="shared" si="52"/>
        <v>744588381383</v>
      </c>
      <c r="N334" s="18">
        <f t="shared" si="53"/>
        <v>0.671216963449936</v>
      </c>
      <c r="O334" s="18">
        <f t="shared" si="54"/>
        <v>0.4018</v>
      </c>
      <c r="P334" s="18">
        <f t="shared" si="55"/>
        <v>0.51313797576915</v>
      </c>
      <c r="Q334" s="18">
        <f t="shared" si="56"/>
        <v>0.328783036550064</v>
      </c>
      <c r="R334" s="18">
        <f t="shared" si="57"/>
        <v>0.5982</v>
      </c>
      <c r="S334" s="22">
        <f t="shared" si="58"/>
        <v>-0.598527076345758</v>
      </c>
      <c r="T334" s="22">
        <f t="shared" si="59"/>
        <v>0.147641364308225</v>
      </c>
    </row>
    <row r="335" spans="1:20">
      <c r="A335" s="10">
        <v>24</v>
      </c>
      <c r="B335" s="10">
        <v>2010</v>
      </c>
      <c r="C335" s="10" t="s">
        <v>43</v>
      </c>
      <c r="D335" s="13">
        <v>7079.69748</v>
      </c>
      <c r="E335" s="10">
        <v>3471.9</v>
      </c>
      <c r="F335" s="10">
        <v>14142.7</v>
      </c>
      <c r="G335" s="10">
        <v>3479</v>
      </c>
      <c r="H335" s="14">
        <v>0.3381</v>
      </c>
      <c r="I335" s="19">
        <v>1176.2499</v>
      </c>
      <c r="J335" s="19">
        <v>2302.7501</v>
      </c>
      <c r="K335" s="20">
        <f t="shared" si="50"/>
        <v>166353494607.3</v>
      </c>
      <c r="L335" s="21">
        <f t="shared" si="51"/>
        <v>79949180721.9</v>
      </c>
      <c r="M335" s="21">
        <f t="shared" si="52"/>
        <v>246302675329.2</v>
      </c>
      <c r="N335" s="18">
        <f t="shared" si="53"/>
        <v>0.675402710851425</v>
      </c>
      <c r="O335" s="18">
        <f t="shared" si="54"/>
        <v>0.3381</v>
      </c>
      <c r="P335" s="18">
        <f t="shared" si="55"/>
        <v>0.691967411927269</v>
      </c>
      <c r="Q335" s="18">
        <f t="shared" si="56"/>
        <v>0.324597289148575</v>
      </c>
      <c r="R335" s="18">
        <f t="shared" si="57"/>
        <v>0.6619</v>
      </c>
      <c r="S335" s="22">
        <f t="shared" si="58"/>
        <v>-0.712529183439163</v>
      </c>
      <c r="T335" s="22">
        <f t="shared" si="59"/>
        <v>0.236071624452922</v>
      </c>
    </row>
    <row r="336" spans="1:20">
      <c r="A336" s="10">
        <v>25</v>
      </c>
      <c r="B336" s="10">
        <v>2010</v>
      </c>
      <c r="C336" s="10" t="s">
        <v>44</v>
      </c>
      <c r="D336" s="13">
        <v>8155.0375</v>
      </c>
      <c r="E336" s="10">
        <v>3952</v>
      </c>
      <c r="F336" s="10">
        <v>16064.5</v>
      </c>
      <c r="G336" s="10">
        <v>4602</v>
      </c>
      <c r="H336" s="14">
        <v>0.347</v>
      </c>
      <c r="I336" s="19">
        <v>1596.894</v>
      </c>
      <c r="J336" s="19">
        <v>3005.106</v>
      </c>
      <c r="K336" s="20">
        <f t="shared" si="50"/>
        <v>256533036630</v>
      </c>
      <c r="L336" s="21">
        <f t="shared" si="51"/>
        <v>118761789120</v>
      </c>
      <c r="M336" s="21">
        <f t="shared" si="52"/>
        <v>375294825750</v>
      </c>
      <c r="N336" s="18">
        <f t="shared" si="53"/>
        <v>0.683550688761394</v>
      </c>
      <c r="O336" s="18">
        <f t="shared" si="54"/>
        <v>0.347</v>
      </c>
      <c r="P336" s="18">
        <f t="shared" si="55"/>
        <v>0.677976034054648</v>
      </c>
      <c r="Q336" s="18">
        <f t="shared" si="56"/>
        <v>0.316449311238606</v>
      </c>
      <c r="R336" s="18">
        <f t="shared" si="57"/>
        <v>0.653</v>
      </c>
      <c r="S336" s="22">
        <f t="shared" si="58"/>
        <v>-0.724414054582669</v>
      </c>
      <c r="T336" s="22">
        <f t="shared" si="59"/>
        <v>0.234190656417522</v>
      </c>
    </row>
    <row r="337" spans="1:20">
      <c r="A337" s="10">
        <v>26</v>
      </c>
      <c r="B337" s="10">
        <v>2010</v>
      </c>
      <c r="C337" s="10" t="s">
        <v>45</v>
      </c>
      <c r="D337" s="13">
        <v>6596.53606</v>
      </c>
      <c r="E337" s="10">
        <v>4138.7</v>
      </c>
      <c r="F337" s="10">
        <v>14980.5</v>
      </c>
      <c r="G337" s="10">
        <v>301</v>
      </c>
      <c r="H337" s="10">
        <v>0.2267</v>
      </c>
      <c r="I337" s="19">
        <v>68.2367</v>
      </c>
      <c r="J337" s="19">
        <v>232.7633</v>
      </c>
      <c r="K337" s="20">
        <f t="shared" si="50"/>
        <v>10222198843.5</v>
      </c>
      <c r="L337" s="21">
        <f t="shared" si="51"/>
        <v>9633374697.1</v>
      </c>
      <c r="M337" s="21">
        <f t="shared" si="52"/>
        <v>19855573540.6</v>
      </c>
      <c r="N337" s="18">
        <f t="shared" si="53"/>
        <v>0.51482767911982</v>
      </c>
      <c r="O337" s="18">
        <f t="shared" si="54"/>
        <v>0.2267</v>
      </c>
      <c r="P337" s="18">
        <f t="shared" si="55"/>
        <v>0.820204683507125</v>
      </c>
      <c r="Q337" s="18">
        <f t="shared" si="56"/>
        <v>0.48517232088018</v>
      </c>
      <c r="R337" s="18">
        <f t="shared" si="57"/>
        <v>0.7733</v>
      </c>
      <c r="S337" s="22">
        <f t="shared" si="58"/>
        <v>-0.466162942998006</v>
      </c>
      <c r="T337" s="22">
        <f t="shared" si="59"/>
        <v>0.196094716650502</v>
      </c>
    </row>
    <row r="338" spans="1:20">
      <c r="A338" s="10">
        <v>27</v>
      </c>
      <c r="B338" s="10">
        <v>2010</v>
      </c>
      <c r="C338" s="10" t="s">
        <v>46</v>
      </c>
      <c r="D338" s="13">
        <v>9408.67552</v>
      </c>
      <c r="E338" s="10">
        <v>4105</v>
      </c>
      <c r="F338" s="10">
        <v>15695.2</v>
      </c>
      <c r="G338" s="10">
        <v>3735</v>
      </c>
      <c r="H338" s="14">
        <v>0.4576</v>
      </c>
      <c r="I338" s="19">
        <v>1709.136</v>
      </c>
      <c r="J338" s="19">
        <v>2025.864</v>
      </c>
      <c r="K338" s="20">
        <f t="shared" si="50"/>
        <v>268252313472</v>
      </c>
      <c r="L338" s="21">
        <f t="shared" si="51"/>
        <v>83161717200</v>
      </c>
      <c r="M338" s="21">
        <f t="shared" si="52"/>
        <v>351414030672</v>
      </c>
      <c r="N338" s="18">
        <f t="shared" si="53"/>
        <v>0.763351175702996</v>
      </c>
      <c r="O338" s="18">
        <f t="shared" si="54"/>
        <v>0.4576</v>
      </c>
      <c r="P338" s="18">
        <f t="shared" si="55"/>
        <v>0.511722741824814</v>
      </c>
      <c r="Q338" s="18">
        <f t="shared" si="56"/>
        <v>0.236648824297004</v>
      </c>
      <c r="R338" s="18">
        <f t="shared" si="57"/>
        <v>0.5424</v>
      </c>
      <c r="S338" s="22">
        <f t="shared" si="58"/>
        <v>-0.829426448395276</v>
      </c>
      <c r="T338" s="22">
        <f t="shared" si="59"/>
        <v>0.194341362752352</v>
      </c>
    </row>
    <row r="339" spans="1:20">
      <c r="A339" s="10">
        <v>28</v>
      </c>
      <c r="B339" s="10">
        <v>2010</v>
      </c>
      <c r="C339" s="10" t="s">
        <v>47</v>
      </c>
      <c r="D339" s="13">
        <v>6951.42068</v>
      </c>
      <c r="E339" s="10">
        <v>3424.7</v>
      </c>
      <c r="F339" s="10">
        <v>13188.6</v>
      </c>
      <c r="G339" s="10">
        <v>2560</v>
      </c>
      <c r="H339" s="14">
        <v>0.3612</v>
      </c>
      <c r="I339" s="19">
        <v>924.672</v>
      </c>
      <c r="J339" s="19">
        <v>1635.328</v>
      </c>
      <c r="K339" s="20">
        <f t="shared" si="50"/>
        <v>121951291392</v>
      </c>
      <c r="L339" s="21">
        <f t="shared" si="51"/>
        <v>56005078016</v>
      </c>
      <c r="M339" s="21">
        <f t="shared" si="52"/>
        <v>177956369408</v>
      </c>
      <c r="N339" s="18">
        <f t="shared" si="53"/>
        <v>0.68528758929894</v>
      </c>
      <c r="O339" s="18">
        <f t="shared" si="54"/>
        <v>0.3612</v>
      </c>
      <c r="P339" s="18">
        <f t="shared" si="55"/>
        <v>0.64040676700453</v>
      </c>
      <c r="Q339" s="18">
        <f t="shared" si="56"/>
        <v>0.31471241070106</v>
      </c>
      <c r="R339" s="18">
        <f t="shared" si="57"/>
        <v>0.6388</v>
      </c>
      <c r="S339" s="22">
        <f t="shared" si="58"/>
        <v>-0.70793217643844</v>
      </c>
      <c r="T339" s="22">
        <f t="shared" si="59"/>
        <v>0.216067767671473</v>
      </c>
    </row>
    <row r="340" spans="1:20">
      <c r="A340" s="10">
        <v>29</v>
      </c>
      <c r="B340" s="10">
        <v>2010</v>
      </c>
      <c r="C340" s="10" t="s">
        <v>48</v>
      </c>
      <c r="D340" s="13">
        <v>8331.25656</v>
      </c>
      <c r="E340" s="10">
        <v>3862.7</v>
      </c>
      <c r="F340" s="10">
        <v>13855</v>
      </c>
      <c r="G340" s="10">
        <v>563</v>
      </c>
      <c r="H340" s="14">
        <v>0.4472</v>
      </c>
      <c r="I340" s="19">
        <v>251.7736</v>
      </c>
      <c r="J340" s="19">
        <v>311.2264</v>
      </c>
      <c r="K340" s="20">
        <f t="shared" si="50"/>
        <v>34883232280</v>
      </c>
      <c r="L340" s="21">
        <f t="shared" si="51"/>
        <v>12021742152.8</v>
      </c>
      <c r="M340" s="21">
        <f t="shared" si="52"/>
        <v>46904974432.8</v>
      </c>
      <c r="N340" s="18">
        <f t="shared" si="53"/>
        <v>0.743700059574207</v>
      </c>
      <c r="O340" s="18">
        <f t="shared" si="54"/>
        <v>0.4472</v>
      </c>
      <c r="P340" s="18">
        <f t="shared" si="55"/>
        <v>0.508631885973521</v>
      </c>
      <c r="Q340" s="18">
        <f t="shared" si="56"/>
        <v>0.256299940425793</v>
      </c>
      <c r="R340" s="18">
        <f t="shared" si="57"/>
        <v>0.5528</v>
      </c>
      <c r="S340" s="22">
        <f t="shared" si="58"/>
        <v>-0.768647871522817</v>
      </c>
      <c r="T340" s="22">
        <f t="shared" si="59"/>
        <v>0.181265160220138</v>
      </c>
    </row>
    <row r="341" spans="1:20">
      <c r="A341" s="10">
        <v>30</v>
      </c>
      <c r="B341" s="10">
        <v>2010</v>
      </c>
      <c r="C341" s="10" t="s">
        <v>49</v>
      </c>
      <c r="D341" s="13">
        <v>9785.6384</v>
      </c>
      <c r="E341" s="10">
        <v>4674.9</v>
      </c>
      <c r="F341" s="10">
        <v>15344.5</v>
      </c>
      <c r="G341" s="10">
        <v>633</v>
      </c>
      <c r="H341" s="14">
        <v>0.479</v>
      </c>
      <c r="I341" s="19">
        <v>303.207</v>
      </c>
      <c r="J341" s="19">
        <v>329.793</v>
      </c>
      <c r="K341" s="20">
        <f t="shared" si="50"/>
        <v>46525598115</v>
      </c>
      <c r="L341" s="21">
        <f t="shared" si="51"/>
        <v>15417492957</v>
      </c>
      <c r="M341" s="21">
        <f t="shared" si="52"/>
        <v>61943091072</v>
      </c>
      <c r="N341" s="18">
        <f t="shared" si="53"/>
        <v>0.751102299058997</v>
      </c>
      <c r="O341" s="18">
        <f t="shared" si="54"/>
        <v>0.479</v>
      </c>
      <c r="P341" s="18">
        <f t="shared" si="55"/>
        <v>0.449841262199008</v>
      </c>
      <c r="Q341" s="18">
        <f t="shared" si="56"/>
        <v>0.248897700941003</v>
      </c>
      <c r="R341" s="18">
        <f t="shared" si="57"/>
        <v>0.521</v>
      </c>
      <c r="S341" s="22">
        <f t="shared" si="58"/>
        <v>-0.738708069300731</v>
      </c>
      <c r="T341" s="22">
        <f t="shared" si="59"/>
        <v>0.154014066133757</v>
      </c>
    </row>
    <row r="342" spans="1:20">
      <c r="A342" s="10">
        <v>31</v>
      </c>
      <c r="B342" s="10">
        <v>2010</v>
      </c>
      <c r="C342" s="10" t="s">
        <v>50</v>
      </c>
      <c r="D342" s="13">
        <v>8514.07311</v>
      </c>
      <c r="E342" s="10">
        <v>4642.7</v>
      </c>
      <c r="F342" s="10">
        <v>13643.8</v>
      </c>
      <c r="G342" s="10">
        <v>2185</v>
      </c>
      <c r="H342" s="14">
        <v>0.4301</v>
      </c>
      <c r="I342" s="19">
        <v>939.7685</v>
      </c>
      <c r="J342" s="19">
        <v>1245.2315</v>
      </c>
      <c r="K342" s="20">
        <f t="shared" si="50"/>
        <v>128220134603</v>
      </c>
      <c r="L342" s="21">
        <f t="shared" si="51"/>
        <v>57812362850.5</v>
      </c>
      <c r="M342" s="21">
        <f t="shared" si="52"/>
        <v>186032497453.5</v>
      </c>
      <c r="N342" s="18">
        <f t="shared" si="53"/>
        <v>0.68923514094654</v>
      </c>
      <c r="O342" s="18">
        <f t="shared" si="54"/>
        <v>0.4301</v>
      </c>
      <c r="P342" s="18">
        <f t="shared" si="55"/>
        <v>0.471564751588819</v>
      </c>
      <c r="Q342" s="18">
        <f t="shared" si="56"/>
        <v>0.31076485905346</v>
      </c>
      <c r="R342" s="18">
        <f t="shared" si="57"/>
        <v>0.5699</v>
      </c>
      <c r="S342" s="22">
        <f t="shared" si="58"/>
        <v>-0.606424360848476</v>
      </c>
      <c r="T342" s="22">
        <f t="shared" si="59"/>
        <v>0.136563617001079</v>
      </c>
    </row>
    <row r="343" spans="1:20">
      <c r="A343" s="10">
        <v>1</v>
      </c>
      <c r="B343" s="10">
        <v>2011</v>
      </c>
      <c r="C343" s="10" t="s">
        <v>20</v>
      </c>
      <c r="D343" s="13">
        <v>30395.9126</v>
      </c>
      <c r="E343" s="10">
        <v>14735.7</v>
      </c>
      <c r="F343" s="10">
        <v>32903</v>
      </c>
      <c r="G343" s="10">
        <v>2019</v>
      </c>
      <c r="H343" s="14">
        <v>0.862</v>
      </c>
      <c r="I343" s="19">
        <v>1740.378</v>
      </c>
      <c r="J343" s="19">
        <v>278.622</v>
      </c>
      <c r="K343" s="20">
        <f t="shared" si="50"/>
        <v>572636573340</v>
      </c>
      <c r="L343" s="21">
        <f t="shared" si="51"/>
        <v>41056902054</v>
      </c>
      <c r="M343" s="21">
        <f t="shared" si="52"/>
        <v>613693475394</v>
      </c>
      <c r="N343" s="18">
        <f t="shared" si="53"/>
        <v>0.933098682485355</v>
      </c>
      <c r="O343" s="18">
        <f t="shared" si="54"/>
        <v>0.862</v>
      </c>
      <c r="P343" s="18">
        <f t="shared" si="55"/>
        <v>0.0792556935994583</v>
      </c>
      <c r="Q343" s="18">
        <f t="shared" si="56"/>
        <v>0.066901317514645</v>
      </c>
      <c r="R343" s="18">
        <f t="shared" si="57"/>
        <v>0.138</v>
      </c>
      <c r="S343" s="22">
        <f t="shared" si="58"/>
        <v>-0.724035024425537</v>
      </c>
      <c r="T343" s="22">
        <f t="shared" si="59"/>
        <v>0.025514486216301</v>
      </c>
    </row>
    <row r="344" spans="1:20">
      <c r="A344" s="10">
        <v>2</v>
      </c>
      <c r="B344" s="10">
        <v>2011</v>
      </c>
      <c r="C344" s="10" t="s">
        <v>21</v>
      </c>
      <c r="D344" s="13">
        <v>24073.9585</v>
      </c>
      <c r="E344" s="10">
        <v>12321.2</v>
      </c>
      <c r="F344" s="10">
        <v>26920.9</v>
      </c>
      <c r="G344" s="10">
        <v>1355</v>
      </c>
      <c r="H344" s="14">
        <v>0.805</v>
      </c>
      <c r="I344" s="19">
        <v>1090.775</v>
      </c>
      <c r="J344" s="19">
        <v>264.225</v>
      </c>
      <c r="K344" s="20">
        <f t="shared" si="50"/>
        <v>293646446975</v>
      </c>
      <c r="L344" s="21">
        <f t="shared" si="51"/>
        <v>32555690700</v>
      </c>
      <c r="M344" s="21">
        <f t="shared" si="52"/>
        <v>326202137675</v>
      </c>
      <c r="N344" s="18">
        <f t="shared" si="53"/>
        <v>0.900197800872673</v>
      </c>
      <c r="O344" s="18">
        <f t="shared" si="54"/>
        <v>0.805</v>
      </c>
      <c r="P344" s="18">
        <f t="shared" si="55"/>
        <v>0.111772240505351</v>
      </c>
      <c r="Q344" s="18">
        <f t="shared" si="56"/>
        <v>0.0998021991273267</v>
      </c>
      <c r="R344" s="18">
        <f t="shared" si="57"/>
        <v>0.195</v>
      </c>
      <c r="S344" s="22">
        <f t="shared" si="58"/>
        <v>-0.669809340145148</v>
      </c>
      <c r="T344" s="22">
        <f t="shared" si="59"/>
        <v>0.0337686799590194</v>
      </c>
    </row>
    <row r="345" spans="1:20">
      <c r="A345" s="10">
        <v>3</v>
      </c>
      <c r="B345" s="10">
        <v>2011</v>
      </c>
      <c r="C345" s="10" t="s">
        <v>22</v>
      </c>
      <c r="D345" s="13">
        <v>12214.36</v>
      </c>
      <c r="E345" s="10">
        <v>7119.7</v>
      </c>
      <c r="F345" s="10">
        <v>18292.2</v>
      </c>
      <c r="G345" s="10">
        <v>7241</v>
      </c>
      <c r="H345" s="14">
        <v>0.456</v>
      </c>
      <c r="I345" s="19">
        <v>3301.896</v>
      </c>
      <c r="J345" s="19">
        <v>3939.104</v>
      </c>
      <c r="K345" s="20">
        <f t="shared" si="50"/>
        <v>603989420112</v>
      </c>
      <c r="L345" s="21">
        <f t="shared" si="51"/>
        <v>280452387488</v>
      </c>
      <c r="M345" s="21">
        <f t="shared" si="52"/>
        <v>884441807600</v>
      </c>
      <c r="N345" s="18">
        <f t="shared" si="53"/>
        <v>0.682904646661798</v>
      </c>
      <c r="O345" s="18">
        <f t="shared" si="54"/>
        <v>0.456</v>
      </c>
      <c r="P345" s="18">
        <f t="shared" si="55"/>
        <v>0.40386243073731</v>
      </c>
      <c r="Q345" s="18">
        <f t="shared" si="56"/>
        <v>0.317095353338202</v>
      </c>
      <c r="R345" s="18">
        <f t="shared" si="57"/>
        <v>0.544</v>
      </c>
      <c r="S345" s="22">
        <f t="shared" si="58"/>
        <v>-0.539746719035525</v>
      </c>
      <c r="T345" s="22">
        <f t="shared" si="59"/>
        <v>0.104648353976933</v>
      </c>
    </row>
    <row r="346" spans="1:20">
      <c r="A346" s="10">
        <v>4</v>
      </c>
      <c r="B346" s="10">
        <v>2011</v>
      </c>
      <c r="C346" s="10" t="s">
        <v>23</v>
      </c>
      <c r="D346" s="13">
        <v>11822.578</v>
      </c>
      <c r="E346" s="10">
        <v>5601.4</v>
      </c>
      <c r="F346" s="10">
        <v>18123.9</v>
      </c>
      <c r="G346" s="10">
        <v>3593</v>
      </c>
      <c r="H346" s="14">
        <v>0.4968</v>
      </c>
      <c r="I346" s="19">
        <v>1785.0024</v>
      </c>
      <c r="J346" s="19">
        <v>1807.9976</v>
      </c>
      <c r="K346" s="20">
        <f t="shared" si="50"/>
        <v>323512049973.6</v>
      </c>
      <c r="L346" s="21">
        <f t="shared" si="51"/>
        <v>101273177566.4</v>
      </c>
      <c r="M346" s="21">
        <f t="shared" si="52"/>
        <v>424785227540</v>
      </c>
      <c r="N346" s="18">
        <f t="shared" si="53"/>
        <v>0.761589690505743</v>
      </c>
      <c r="O346" s="18">
        <f t="shared" si="54"/>
        <v>0.4968</v>
      </c>
      <c r="P346" s="18">
        <f t="shared" si="55"/>
        <v>0.427220416140402</v>
      </c>
      <c r="Q346" s="18">
        <f t="shared" si="56"/>
        <v>0.238410309494257</v>
      </c>
      <c r="R346" s="18">
        <f t="shared" si="57"/>
        <v>0.5032</v>
      </c>
      <c r="S346" s="22">
        <f t="shared" si="58"/>
        <v>-0.746994526607161</v>
      </c>
      <c r="T346" s="22">
        <f t="shared" si="59"/>
        <v>0.147275468227174</v>
      </c>
    </row>
    <row r="347" spans="1:20">
      <c r="A347" s="10">
        <v>5</v>
      </c>
      <c r="B347" s="10">
        <v>2011</v>
      </c>
      <c r="C347" s="10" t="s">
        <v>24</v>
      </c>
      <c r="D347" s="13">
        <v>14435.9092</v>
      </c>
      <c r="E347" s="10">
        <v>6641.6</v>
      </c>
      <c r="F347" s="10">
        <v>20407.6</v>
      </c>
      <c r="G347" s="10">
        <v>2482</v>
      </c>
      <c r="H347" s="14">
        <v>0.5662</v>
      </c>
      <c r="I347" s="19">
        <v>1405.3084</v>
      </c>
      <c r="J347" s="19">
        <v>1076.6916</v>
      </c>
      <c r="K347" s="20">
        <f t="shared" si="50"/>
        <v>286789717038.4</v>
      </c>
      <c r="L347" s="21">
        <f t="shared" si="51"/>
        <v>71509549305.6</v>
      </c>
      <c r="M347" s="21">
        <f t="shared" si="52"/>
        <v>358299266344</v>
      </c>
      <c r="N347" s="18">
        <f t="shared" si="53"/>
        <v>0.800419492802019</v>
      </c>
      <c r="O347" s="18">
        <f t="shared" si="54"/>
        <v>0.5662</v>
      </c>
      <c r="P347" s="18">
        <f t="shared" si="55"/>
        <v>0.34618858356084</v>
      </c>
      <c r="Q347" s="18">
        <f t="shared" si="56"/>
        <v>0.199580507197981</v>
      </c>
      <c r="R347" s="18">
        <f t="shared" si="57"/>
        <v>0.4338</v>
      </c>
      <c r="S347" s="22">
        <f t="shared" si="58"/>
        <v>-0.776365898613146</v>
      </c>
      <c r="T347" s="22">
        <f t="shared" si="59"/>
        <v>0.122148590651189</v>
      </c>
    </row>
    <row r="348" spans="1:20">
      <c r="A348" s="10">
        <v>6</v>
      </c>
      <c r="B348" s="10">
        <v>2011</v>
      </c>
      <c r="C348" s="10" t="s">
        <v>25</v>
      </c>
      <c r="D348" s="13">
        <v>16091.57715</v>
      </c>
      <c r="E348" s="10">
        <v>8296.5</v>
      </c>
      <c r="F348" s="10">
        <v>20466.8</v>
      </c>
      <c r="G348" s="10">
        <v>4383</v>
      </c>
      <c r="H348" s="14">
        <v>0.6405</v>
      </c>
      <c r="I348" s="19">
        <v>2807.3115</v>
      </c>
      <c r="J348" s="19">
        <v>1575.6885</v>
      </c>
      <c r="K348" s="20">
        <f t="shared" si="50"/>
        <v>574566830082</v>
      </c>
      <c r="L348" s="21">
        <f t="shared" si="51"/>
        <v>130726996402.5</v>
      </c>
      <c r="M348" s="21">
        <f t="shared" si="52"/>
        <v>705293826484.5</v>
      </c>
      <c r="N348" s="18">
        <f t="shared" si="53"/>
        <v>0.814648886047817</v>
      </c>
      <c r="O348" s="18">
        <f t="shared" si="54"/>
        <v>0.6405</v>
      </c>
      <c r="P348" s="18">
        <f t="shared" si="55"/>
        <v>0.240508084411518</v>
      </c>
      <c r="Q348" s="18">
        <f t="shared" si="56"/>
        <v>0.185351113952183</v>
      </c>
      <c r="R348" s="18">
        <f t="shared" si="57"/>
        <v>0.3595</v>
      </c>
      <c r="S348" s="22">
        <f t="shared" si="58"/>
        <v>-0.662462237589524</v>
      </c>
      <c r="T348" s="22">
        <f t="shared" si="59"/>
        <v>0.0731415293628636</v>
      </c>
    </row>
    <row r="349" spans="1:20">
      <c r="A349" s="10">
        <v>7</v>
      </c>
      <c r="B349" s="10">
        <v>2011</v>
      </c>
      <c r="C349" s="10" t="s">
        <v>26</v>
      </c>
      <c r="D349" s="13">
        <v>13003.0444</v>
      </c>
      <c r="E349" s="10">
        <v>7510</v>
      </c>
      <c r="F349" s="10">
        <v>17796.6</v>
      </c>
      <c r="G349" s="10">
        <v>2749</v>
      </c>
      <c r="H349" s="14">
        <v>0.534</v>
      </c>
      <c r="I349" s="19">
        <v>1467.966</v>
      </c>
      <c r="J349" s="19">
        <v>1281.034</v>
      </c>
      <c r="K349" s="20">
        <f t="shared" si="50"/>
        <v>261248037156</v>
      </c>
      <c r="L349" s="21">
        <f t="shared" si="51"/>
        <v>96205653400</v>
      </c>
      <c r="M349" s="21">
        <f t="shared" si="52"/>
        <v>357453690556</v>
      </c>
      <c r="N349" s="18">
        <f t="shared" si="53"/>
        <v>0.730858413434318</v>
      </c>
      <c r="O349" s="18">
        <f t="shared" si="54"/>
        <v>0.534</v>
      </c>
      <c r="P349" s="18">
        <f t="shared" si="55"/>
        <v>0.31382391315713</v>
      </c>
      <c r="Q349" s="18">
        <f t="shared" si="56"/>
        <v>0.269141586565681</v>
      </c>
      <c r="R349" s="18">
        <f t="shared" si="57"/>
        <v>0.466</v>
      </c>
      <c r="S349" s="22">
        <f t="shared" si="58"/>
        <v>-0.548948048883941</v>
      </c>
      <c r="T349" s="22">
        <f t="shared" si="59"/>
        <v>0.0816160984490103</v>
      </c>
    </row>
    <row r="350" spans="1:20">
      <c r="A350" s="10">
        <v>8</v>
      </c>
      <c r="B350" s="10">
        <v>2011</v>
      </c>
      <c r="C350" s="10" t="s">
        <v>27</v>
      </c>
      <c r="D350" s="13">
        <v>12170.3075</v>
      </c>
      <c r="E350" s="10">
        <v>7590.7</v>
      </c>
      <c r="F350" s="10">
        <v>15696.2</v>
      </c>
      <c r="G350" s="10">
        <v>3834</v>
      </c>
      <c r="H350" s="14">
        <v>0.565</v>
      </c>
      <c r="I350" s="19">
        <v>2166.21</v>
      </c>
      <c r="J350" s="19">
        <v>1667.79</v>
      </c>
      <c r="K350" s="20">
        <f t="shared" si="50"/>
        <v>340012654020</v>
      </c>
      <c r="L350" s="21">
        <f t="shared" si="51"/>
        <v>126596935530</v>
      </c>
      <c r="M350" s="21">
        <f t="shared" si="52"/>
        <v>466609589550</v>
      </c>
      <c r="N350" s="18">
        <f t="shared" si="53"/>
        <v>0.728687668738033</v>
      </c>
      <c r="O350" s="18">
        <f t="shared" si="54"/>
        <v>0.565</v>
      </c>
      <c r="P350" s="18">
        <f t="shared" si="55"/>
        <v>0.254419471111373</v>
      </c>
      <c r="Q350" s="18">
        <f t="shared" si="56"/>
        <v>0.271312331261967</v>
      </c>
      <c r="R350" s="18">
        <f t="shared" si="57"/>
        <v>0.435</v>
      </c>
      <c r="S350" s="22">
        <f t="shared" si="58"/>
        <v>-0.472075359961461</v>
      </c>
      <c r="T350" s="22">
        <f t="shared" si="59"/>
        <v>0.0573124648432335</v>
      </c>
    </row>
    <row r="351" spans="1:20">
      <c r="A351" s="10">
        <v>9</v>
      </c>
      <c r="B351" s="10">
        <v>2011</v>
      </c>
      <c r="C351" s="10" t="s">
        <v>28</v>
      </c>
      <c r="D351" s="13">
        <v>34071.5931</v>
      </c>
      <c r="E351" s="10">
        <v>16053.8</v>
      </c>
      <c r="F351" s="10">
        <v>36230.5</v>
      </c>
      <c r="G351" s="10">
        <v>2347</v>
      </c>
      <c r="H351" s="14">
        <v>0.893</v>
      </c>
      <c r="I351" s="19">
        <v>2095.871</v>
      </c>
      <c r="J351" s="19">
        <v>251.129</v>
      </c>
      <c r="K351" s="20">
        <f t="shared" si="50"/>
        <v>759344542655</v>
      </c>
      <c r="L351" s="21">
        <f t="shared" si="51"/>
        <v>40315747402</v>
      </c>
      <c r="M351" s="21">
        <f t="shared" si="52"/>
        <v>799660290057</v>
      </c>
      <c r="N351" s="18">
        <f t="shared" si="53"/>
        <v>0.94958390718748</v>
      </c>
      <c r="O351" s="18">
        <f t="shared" si="54"/>
        <v>0.893</v>
      </c>
      <c r="P351" s="18">
        <f t="shared" si="55"/>
        <v>0.0614373153371531</v>
      </c>
      <c r="Q351" s="18">
        <f t="shared" si="56"/>
        <v>0.0504160928125195</v>
      </c>
      <c r="R351" s="18">
        <f t="shared" si="57"/>
        <v>0.107</v>
      </c>
      <c r="S351" s="22">
        <f t="shared" si="58"/>
        <v>-0.752518408514861</v>
      </c>
      <c r="T351" s="22">
        <f t="shared" si="59"/>
        <v>0.0204008480181484</v>
      </c>
    </row>
    <row r="352" spans="1:20">
      <c r="A352" s="10">
        <v>10</v>
      </c>
      <c r="B352" s="10">
        <v>2011</v>
      </c>
      <c r="C352" s="10" t="s">
        <v>29</v>
      </c>
      <c r="D352" s="13">
        <v>20421.5983</v>
      </c>
      <c r="E352" s="10">
        <v>10805</v>
      </c>
      <c r="F352" s="10">
        <v>26340.7</v>
      </c>
      <c r="G352" s="10">
        <v>7899</v>
      </c>
      <c r="H352" s="14">
        <v>0.619</v>
      </c>
      <c r="I352" s="19">
        <v>4889.481</v>
      </c>
      <c r="J352" s="19">
        <v>3009.519</v>
      </c>
      <c r="K352" s="20">
        <f t="shared" si="50"/>
        <v>1287923521767</v>
      </c>
      <c r="L352" s="21">
        <f t="shared" si="51"/>
        <v>325178527950</v>
      </c>
      <c r="M352" s="21">
        <f t="shared" si="52"/>
        <v>1613102049717</v>
      </c>
      <c r="N352" s="18">
        <f t="shared" si="53"/>
        <v>0.798414162323426</v>
      </c>
      <c r="O352" s="18">
        <f t="shared" si="54"/>
        <v>0.619</v>
      </c>
      <c r="P352" s="18">
        <f t="shared" si="55"/>
        <v>0.254522190536379</v>
      </c>
      <c r="Q352" s="18">
        <f t="shared" si="56"/>
        <v>0.201585837676574</v>
      </c>
      <c r="R352" s="18">
        <f t="shared" si="57"/>
        <v>0.381</v>
      </c>
      <c r="S352" s="22">
        <f t="shared" si="58"/>
        <v>-0.636584091017276</v>
      </c>
      <c r="T352" s="22">
        <f t="shared" si="59"/>
        <v>0.0748877843105288</v>
      </c>
    </row>
    <row r="353" spans="1:20">
      <c r="A353" s="10">
        <v>11</v>
      </c>
      <c r="B353" s="10">
        <v>2011</v>
      </c>
      <c r="C353" s="10" t="s">
        <v>30</v>
      </c>
      <c r="D353" s="13">
        <v>24222.4</v>
      </c>
      <c r="E353" s="10">
        <v>13070.7</v>
      </c>
      <c r="F353" s="10">
        <v>30970.7</v>
      </c>
      <c r="G353" s="10">
        <v>5463</v>
      </c>
      <c r="H353" s="14">
        <v>0.623</v>
      </c>
      <c r="I353" s="19">
        <v>3403.449</v>
      </c>
      <c r="J353" s="19">
        <v>2059.551</v>
      </c>
      <c r="K353" s="20">
        <f t="shared" si="50"/>
        <v>1054071979443</v>
      </c>
      <c r="L353" s="21">
        <f t="shared" si="51"/>
        <v>269197732557</v>
      </c>
      <c r="M353" s="21">
        <f t="shared" si="52"/>
        <v>1323269712000</v>
      </c>
      <c r="N353" s="18">
        <f t="shared" si="53"/>
        <v>0.796566240339521</v>
      </c>
      <c r="O353" s="18">
        <f t="shared" si="54"/>
        <v>0.623</v>
      </c>
      <c r="P353" s="18">
        <f t="shared" si="55"/>
        <v>0.245763771372767</v>
      </c>
      <c r="Q353" s="18">
        <f t="shared" si="56"/>
        <v>0.20343375966048</v>
      </c>
      <c r="R353" s="18">
        <f t="shared" si="57"/>
        <v>0.377</v>
      </c>
      <c r="S353" s="22">
        <f t="shared" si="58"/>
        <v>-0.616904740907636</v>
      </c>
      <c r="T353" s="22">
        <f t="shared" si="59"/>
        <v>0.0702678725788523</v>
      </c>
    </row>
    <row r="354" spans="1:20">
      <c r="A354" s="10">
        <v>12</v>
      </c>
      <c r="B354" s="10">
        <v>2011</v>
      </c>
      <c r="C354" s="10" t="s">
        <v>31</v>
      </c>
      <c r="D354" s="13">
        <v>11775.7072</v>
      </c>
      <c r="E354" s="10">
        <v>6232.2</v>
      </c>
      <c r="F354" s="10">
        <v>18606.1</v>
      </c>
      <c r="G354" s="10">
        <v>5968</v>
      </c>
      <c r="H354" s="14">
        <v>0.448</v>
      </c>
      <c r="I354" s="19">
        <v>2673.664</v>
      </c>
      <c r="J354" s="19">
        <v>3294.336</v>
      </c>
      <c r="K354" s="20">
        <f t="shared" si="50"/>
        <v>497464597504</v>
      </c>
      <c r="L354" s="21">
        <f t="shared" si="51"/>
        <v>205309608192</v>
      </c>
      <c r="M354" s="21">
        <f t="shared" si="52"/>
        <v>702774205696</v>
      </c>
      <c r="N354" s="18">
        <f t="shared" si="53"/>
        <v>0.707858361152186</v>
      </c>
      <c r="O354" s="18">
        <f t="shared" si="54"/>
        <v>0.448</v>
      </c>
      <c r="P354" s="18">
        <f t="shared" si="55"/>
        <v>0.457450786395296</v>
      </c>
      <c r="Q354" s="18">
        <f t="shared" si="56"/>
        <v>0.292141638847814</v>
      </c>
      <c r="R354" s="18">
        <f t="shared" si="57"/>
        <v>0.552</v>
      </c>
      <c r="S354" s="22">
        <f t="shared" si="58"/>
        <v>-0.636309297067284</v>
      </c>
      <c r="T354" s="22">
        <f t="shared" si="59"/>
        <v>0.137917923106217</v>
      </c>
    </row>
    <row r="355" spans="1:20">
      <c r="A355" s="10">
        <v>13</v>
      </c>
      <c r="B355" s="10">
        <v>2011</v>
      </c>
      <c r="C355" s="10" t="s">
        <v>32</v>
      </c>
      <c r="D355" s="13">
        <v>18149.4328</v>
      </c>
      <c r="E355" s="10">
        <v>8778.6</v>
      </c>
      <c r="F355" s="10">
        <v>24907.4</v>
      </c>
      <c r="G355" s="10">
        <v>3720</v>
      </c>
      <c r="H355" s="14">
        <v>0.581</v>
      </c>
      <c r="I355" s="19">
        <v>2161.32</v>
      </c>
      <c r="J355" s="19">
        <v>1558.68</v>
      </c>
      <c r="K355" s="20">
        <f t="shared" si="50"/>
        <v>538328617680</v>
      </c>
      <c r="L355" s="21">
        <f t="shared" si="51"/>
        <v>136830282480</v>
      </c>
      <c r="M355" s="21">
        <f t="shared" si="52"/>
        <v>675158900160</v>
      </c>
      <c r="N355" s="18">
        <f t="shared" si="53"/>
        <v>0.797336179012713</v>
      </c>
      <c r="O355" s="18">
        <f t="shared" si="54"/>
        <v>0.581</v>
      </c>
      <c r="P355" s="18">
        <f t="shared" si="55"/>
        <v>0.31652563854001</v>
      </c>
      <c r="Q355" s="18">
        <f t="shared" si="56"/>
        <v>0.202663820987287</v>
      </c>
      <c r="R355" s="18">
        <f t="shared" si="57"/>
        <v>0.419</v>
      </c>
      <c r="S355" s="22">
        <f t="shared" si="58"/>
        <v>-0.726322367903807</v>
      </c>
      <c r="T355" s="22">
        <f t="shared" si="59"/>
        <v>0.105178076845131</v>
      </c>
    </row>
    <row r="356" spans="1:20">
      <c r="A356" s="10">
        <v>14</v>
      </c>
      <c r="B356" s="10">
        <v>2011</v>
      </c>
      <c r="C356" s="10" t="s">
        <v>33</v>
      </c>
      <c r="D356" s="13">
        <v>11737.3081</v>
      </c>
      <c r="E356" s="10">
        <v>6891.6</v>
      </c>
      <c r="F356" s="10">
        <v>17494.9</v>
      </c>
      <c r="G356" s="10">
        <v>4488</v>
      </c>
      <c r="H356" s="14">
        <v>0.457</v>
      </c>
      <c r="I356" s="19">
        <v>2051.016</v>
      </c>
      <c r="J356" s="19">
        <v>2436.984</v>
      </c>
      <c r="K356" s="20">
        <f t="shared" si="50"/>
        <v>358823198184</v>
      </c>
      <c r="L356" s="21">
        <f t="shared" si="51"/>
        <v>167947189344</v>
      </c>
      <c r="M356" s="21">
        <f t="shared" si="52"/>
        <v>526770387528</v>
      </c>
      <c r="N356" s="18">
        <f t="shared" si="53"/>
        <v>0.681175720351074</v>
      </c>
      <c r="O356" s="18">
        <f t="shared" si="54"/>
        <v>0.457</v>
      </c>
      <c r="P356" s="18">
        <f t="shared" si="55"/>
        <v>0.399136914791526</v>
      </c>
      <c r="Q356" s="18">
        <f t="shared" si="56"/>
        <v>0.318824279648926</v>
      </c>
      <c r="R356" s="18">
        <f t="shared" si="57"/>
        <v>0.543</v>
      </c>
      <c r="S356" s="22">
        <f t="shared" si="58"/>
        <v>-0.532469216416842</v>
      </c>
      <c r="T356" s="22">
        <f t="shared" si="59"/>
        <v>0.102118261092495</v>
      </c>
    </row>
    <row r="357" spans="1:20">
      <c r="A357" s="10">
        <v>15</v>
      </c>
      <c r="B357" s="10">
        <v>2011</v>
      </c>
      <c r="C357" s="10" t="s">
        <v>34</v>
      </c>
      <c r="D357" s="13">
        <v>15704.22215</v>
      </c>
      <c r="E357" s="10">
        <v>8342.1</v>
      </c>
      <c r="F357" s="10">
        <v>22791.8</v>
      </c>
      <c r="G357" s="10">
        <v>9637</v>
      </c>
      <c r="H357" s="14">
        <v>0.5095</v>
      </c>
      <c r="I357" s="19">
        <v>4910.0515</v>
      </c>
      <c r="J357" s="19">
        <v>4726.9485</v>
      </c>
      <c r="K357" s="20">
        <f t="shared" si="50"/>
        <v>1119089117777</v>
      </c>
      <c r="L357" s="21">
        <f t="shared" si="51"/>
        <v>394326770818.5</v>
      </c>
      <c r="M357" s="21">
        <f t="shared" si="52"/>
        <v>1513415888595.5</v>
      </c>
      <c r="N357" s="18">
        <f t="shared" si="53"/>
        <v>0.739445862971316</v>
      </c>
      <c r="O357" s="18">
        <f t="shared" si="54"/>
        <v>0.5095</v>
      </c>
      <c r="P357" s="18">
        <f t="shared" si="55"/>
        <v>0.372471219196794</v>
      </c>
      <c r="Q357" s="18">
        <f t="shared" si="56"/>
        <v>0.260554137028684</v>
      </c>
      <c r="R357" s="18">
        <f t="shared" si="57"/>
        <v>0.4905</v>
      </c>
      <c r="S357" s="22">
        <f t="shared" si="58"/>
        <v>-0.632614619715668</v>
      </c>
      <c r="T357" s="22">
        <f t="shared" si="59"/>
        <v>0.110591945799206</v>
      </c>
    </row>
    <row r="358" spans="1:20">
      <c r="A358" s="10">
        <v>16</v>
      </c>
      <c r="B358" s="10">
        <v>2011</v>
      </c>
      <c r="C358" s="10" t="s">
        <v>35</v>
      </c>
      <c r="D358" s="13">
        <v>11306.38756</v>
      </c>
      <c r="E358" s="10">
        <v>6604</v>
      </c>
      <c r="F358" s="10">
        <v>18194.8</v>
      </c>
      <c r="G358" s="10">
        <v>9388</v>
      </c>
      <c r="H358" s="14">
        <v>0.4057</v>
      </c>
      <c r="I358" s="19">
        <v>3808.7116</v>
      </c>
      <c r="J358" s="19">
        <v>5579.2884</v>
      </c>
      <c r="K358" s="20">
        <f t="shared" si="50"/>
        <v>692987458196.8</v>
      </c>
      <c r="L358" s="21">
        <f t="shared" si="51"/>
        <v>368456205936</v>
      </c>
      <c r="M358" s="21">
        <f t="shared" si="52"/>
        <v>1061443664132.8</v>
      </c>
      <c r="N358" s="18">
        <f t="shared" si="53"/>
        <v>0.652872574978316</v>
      </c>
      <c r="O358" s="18">
        <f t="shared" si="54"/>
        <v>0.4057</v>
      </c>
      <c r="P358" s="18">
        <f t="shared" si="55"/>
        <v>0.475768002163533</v>
      </c>
      <c r="Q358" s="18">
        <f t="shared" si="56"/>
        <v>0.347127425021684</v>
      </c>
      <c r="R358" s="18">
        <f t="shared" si="57"/>
        <v>0.5943</v>
      </c>
      <c r="S358" s="22">
        <f t="shared" si="58"/>
        <v>-0.537692310751519</v>
      </c>
      <c r="T358" s="22">
        <f t="shared" si="59"/>
        <v>0.123968133379661</v>
      </c>
    </row>
    <row r="359" spans="1:20">
      <c r="A359" s="10">
        <v>17</v>
      </c>
      <c r="B359" s="10">
        <v>2011</v>
      </c>
      <c r="C359" s="10" t="s">
        <v>36</v>
      </c>
      <c r="D359" s="13">
        <v>12845.9108</v>
      </c>
      <c r="E359" s="10">
        <v>6897.9</v>
      </c>
      <c r="F359" s="10">
        <v>18373.9</v>
      </c>
      <c r="G359" s="10">
        <v>5758</v>
      </c>
      <c r="H359" s="14">
        <v>0.5183</v>
      </c>
      <c r="I359" s="19">
        <v>2984.3714</v>
      </c>
      <c r="J359" s="19">
        <v>2773.6286</v>
      </c>
      <c r="K359" s="20">
        <f t="shared" si="50"/>
        <v>548345416664.6</v>
      </c>
      <c r="L359" s="21">
        <f t="shared" si="51"/>
        <v>191322127199.4</v>
      </c>
      <c r="M359" s="21">
        <f t="shared" si="52"/>
        <v>739667543864</v>
      </c>
      <c r="N359" s="18">
        <f t="shared" si="53"/>
        <v>0.741340378138076</v>
      </c>
      <c r="O359" s="18">
        <f t="shared" si="54"/>
        <v>0.5183</v>
      </c>
      <c r="P359" s="18">
        <f t="shared" si="55"/>
        <v>0.357905644345646</v>
      </c>
      <c r="Q359" s="18">
        <f t="shared" si="56"/>
        <v>0.258659621861924</v>
      </c>
      <c r="R359" s="18">
        <f t="shared" si="57"/>
        <v>0.4817</v>
      </c>
      <c r="S359" s="22">
        <f t="shared" si="58"/>
        <v>-0.621808517561831</v>
      </c>
      <c r="T359" s="22">
        <f t="shared" si="59"/>
        <v>0.104493149693887</v>
      </c>
    </row>
    <row r="360" spans="1:20">
      <c r="A360" s="10">
        <v>18</v>
      </c>
      <c r="B360" s="10">
        <v>2011</v>
      </c>
      <c r="C360" s="10" t="s">
        <v>37</v>
      </c>
      <c r="D360" s="13">
        <v>12104.027</v>
      </c>
      <c r="E360" s="10">
        <v>6567.1</v>
      </c>
      <c r="F360" s="10">
        <v>18844.1</v>
      </c>
      <c r="G360" s="10">
        <v>6596</v>
      </c>
      <c r="H360" s="14">
        <v>0.451</v>
      </c>
      <c r="I360" s="19">
        <v>2974.796</v>
      </c>
      <c r="J360" s="19">
        <v>3621.204</v>
      </c>
      <c r="K360" s="20">
        <f t="shared" si="50"/>
        <v>560573533036</v>
      </c>
      <c r="L360" s="21">
        <f t="shared" si="51"/>
        <v>237808087884</v>
      </c>
      <c r="M360" s="21">
        <f t="shared" si="52"/>
        <v>798381620920</v>
      </c>
      <c r="N360" s="18">
        <f t="shared" si="53"/>
        <v>0.702137321735981</v>
      </c>
      <c r="O360" s="18">
        <f t="shared" si="54"/>
        <v>0.451</v>
      </c>
      <c r="P360" s="18">
        <f t="shared" si="55"/>
        <v>0.442661660401531</v>
      </c>
      <c r="Q360" s="18">
        <f t="shared" si="56"/>
        <v>0.297862678264019</v>
      </c>
      <c r="R360" s="18">
        <f t="shared" si="57"/>
        <v>0.549</v>
      </c>
      <c r="S360" s="22">
        <f t="shared" si="58"/>
        <v>-0.6114658724048</v>
      </c>
      <c r="T360" s="22">
        <f t="shared" si="59"/>
        <v>0.128676410247995</v>
      </c>
    </row>
    <row r="361" spans="1:20">
      <c r="A361" s="10">
        <v>19</v>
      </c>
      <c r="B361" s="10">
        <v>2011</v>
      </c>
      <c r="C361" s="10" t="s">
        <v>38</v>
      </c>
      <c r="D361" s="13">
        <v>21026.357</v>
      </c>
      <c r="E361" s="10">
        <v>9371.7</v>
      </c>
      <c r="F361" s="10">
        <v>26897.5</v>
      </c>
      <c r="G361" s="10">
        <v>10505</v>
      </c>
      <c r="H361" s="14">
        <v>0.665</v>
      </c>
      <c r="I361" s="19">
        <v>6985.825</v>
      </c>
      <c r="J361" s="19">
        <v>3519.175</v>
      </c>
      <c r="K361" s="20">
        <f t="shared" si="50"/>
        <v>1879012279375</v>
      </c>
      <c r="L361" s="21">
        <f t="shared" si="51"/>
        <v>329806523475</v>
      </c>
      <c r="M361" s="21">
        <f t="shared" si="52"/>
        <v>2208818802850</v>
      </c>
      <c r="N361" s="18">
        <f t="shared" si="53"/>
        <v>0.850686474123882</v>
      </c>
      <c r="O361" s="18">
        <f t="shared" si="54"/>
        <v>0.665</v>
      </c>
      <c r="P361" s="18">
        <f t="shared" si="55"/>
        <v>0.246256599498022</v>
      </c>
      <c r="Q361" s="18">
        <f t="shared" si="56"/>
        <v>0.149313525876118</v>
      </c>
      <c r="R361" s="18">
        <f t="shared" si="57"/>
        <v>0.335</v>
      </c>
      <c r="S361" s="22">
        <f t="shared" si="58"/>
        <v>-0.808082236097973</v>
      </c>
      <c r="T361" s="22">
        <f t="shared" si="59"/>
        <v>0.0888295504870628</v>
      </c>
    </row>
    <row r="362" spans="1:20">
      <c r="A362" s="10">
        <v>20</v>
      </c>
      <c r="B362" s="10">
        <v>2011</v>
      </c>
      <c r="C362" s="10" t="s">
        <v>39</v>
      </c>
      <c r="D362" s="13">
        <v>10925.6304</v>
      </c>
      <c r="E362" s="10">
        <v>5231.3</v>
      </c>
      <c r="F362" s="10">
        <v>18854.1</v>
      </c>
      <c r="G362" s="10">
        <v>4645</v>
      </c>
      <c r="H362" s="14">
        <v>0.418</v>
      </c>
      <c r="I362" s="19">
        <v>1941.61</v>
      </c>
      <c r="J362" s="19">
        <v>2703.39</v>
      </c>
      <c r="K362" s="20">
        <f t="shared" si="50"/>
        <v>366073091010</v>
      </c>
      <c r="L362" s="21">
        <f t="shared" si="51"/>
        <v>141422441070</v>
      </c>
      <c r="M362" s="21">
        <f t="shared" si="52"/>
        <v>507495532080</v>
      </c>
      <c r="N362" s="18">
        <f t="shared" si="53"/>
        <v>0.721332638160632</v>
      </c>
      <c r="O362" s="18">
        <f t="shared" si="54"/>
        <v>0.418</v>
      </c>
      <c r="P362" s="18">
        <f t="shared" si="55"/>
        <v>0.545618955040091</v>
      </c>
      <c r="Q362" s="18">
        <f t="shared" si="56"/>
        <v>0.278667361839368</v>
      </c>
      <c r="R362" s="18">
        <f t="shared" si="57"/>
        <v>0.582</v>
      </c>
      <c r="S362" s="22">
        <f t="shared" si="58"/>
        <v>-0.736451628679077</v>
      </c>
      <c r="T362" s="22">
        <f t="shared" si="59"/>
        <v>0.188347727783212</v>
      </c>
    </row>
    <row r="363" spans="1:20">
      <c r="A363" s="10">
        <v>21</v>
      </c>
      <c r="B363" s="10">
        <v>2011</v>
      </c>
      <c r="C363" s="10" t="s">
        <v>40</v>
      </c>
      <c r="D363" s="13">
        <v>12467.115</v>
      </c>
      <c r="E363" s="10">
        <v>6446</v>
      </c>
      <c r="F363" s="10">
        <v>18369</v>
      </c>
      <c r="G363" s="10">
        <v>877</v>
      </c>
      <c r="H363" s="14">
        <v>0.505</v>
      </c>
      <c r="I363" s="19">
        <v>442.885</v>
      </c>
      <c r="J363" s="19">
        <v>434.115</v>
      </c>
      <c r="K363" s="20">
        <f t="shared" si="50"/>
        <v>81353545650</v>
      </c>
      <c r="L363" s="21">
        <f t="shared" si="51"/>
        <v>27983052900</v>
      </c>
      <c r="M363" s="21">
        <f t="shared" si="52"/>
        <v>109336598550</v>
      </c>
      <c r="N363" s="18">
        <f t="shared" si="53"/>
        <v>0.744065086429378</v>
      </c>
      <c r="O363" s="18">
        <f t="shared" si="54"/>
        <v>0.505</v>
      </c>
      <c r="P363" s="18">
        <f t="shared" si="55"/>
        <v>0.387570083491343</v>
      </c>
      <c r="Q363" s="18">
        <f t="shared" si="56"/>
        <v>0.255934913570622</v>
      </c>
      <c r="R363" s="18">
        <f t="shared" si="57"/>
        <v>0.495</v>
      </c>
      <c r="S363" s="22">
        <f t="shared" si="58"/>
        <v>-0.659634594279338</v>
      </c>
      <c r="T363" s="22">
        <f t="shared" si="59"/>
        <v>0.119553844795353</v>
      </c>
    </row>
    <row r="364" spans="1:20">
      <c r="A364" s="10">
        <v>22</v>
      </c>
      <c r="B364" s="10">
        <v>2011</v>
      </c>
      <c r="C364" s="10" t="s">
        <v>41</v>
      </c>
      <c r="D364" s="13">
        <v>14056.26886</v>
      </c>
      <c r="E364" s="10">
        <v>6480.4</v>
      </c>
      <c r="F364" s="10">
        <v>20249.7</v>
      </c>
      <c r="G364" s="10">
        <v>2919</v>
      </c>
      <c r="H364" s="14">
        <v>0.5502</v>
      </c>
      <c r="I364" s="19">
        <v>1606.0338</v>
      </c>
      <c r="J364" s="19">
        <v>1312.9662</v>
      </c>
      <c r="K364" s="20">
        <f t="shared" si="50"/>
        <v>325217026398.6</v>
      </c>
      <c r="L364" s="21">
        <f t="shared" si="51"/>
        <v>85085461624.8</v>
      </c>
      <c r="M364" s="21">
        <f t="shared" si="52"/>
        <v>410302488023.4</v>
      </c>
      <c r="N364" s="18">
        <f t="shared" si="53"/>
        <v>0.792627478242473</v>
      </c>
      <c r="O364" s="18">
        <f t="shared" si="54"/>
        <v>0.5502</v>
      </c>
      <c r="P364" s="18">
        <f t="shared" si="55"/>
        <v>0.365071500151515</v>
      </c>
      <c r="Q364" s="18">
        <f t="shared" si="56"/>
        <v>0.207372521757527</v>
      </c>
      <c r="R364" s="18">
        <f t="shared" si="57"/>
        <v>0.4498</v>
      </c>
      <c r="S364" s="22">
        <f t="shared" si="58"/>
        <v>-0.774286241622352</v>
      </c>
      <c r="T364" s="22">
        <f t="shared" si="59"/>
        <v>0.128800012055907</v>
      </c>
    </row>
    <row r="365" spans="1:20">
      <c r="A365" s="10">
        <v>23</v>
      </c>
      <c r="B365" s="10">
        <v>2011</v>
      </c>
      <c r="C365" s="10" t="s">
        <v>42</v>
      </c>
      <c r="D365" s="13">
        <v>11052.20015</v>
      </c>
      <c r="E365" s="10">
        <v>6128.6</v>
      </c>
      <c r="F365" s="10">
        <v>17899.1</v>
      </c>
      <c r="G365" s="10">
        <v>8080</v>
      </c>
      <c r="H365" s="14">
        <v>0.4183</v>
      </c>
      <c r="I365" s="19">
        <v>3379.864</v>
      </c>
      <c r="J365" s="19">
        <v>4700.136</v>
      </c>
      <c r="K365" s="20">
        <f t="shared" si="50"/>
        <v>604965237224</v>
      </c>
      <c r="L365" s="21">
        <f t="shared" si="51"/>
        <v>288052534896</v>
      </c>
      <c r="M365" s="21">
        <f t="shared" si="52"/>
        <v>893017772120</v>
      </c>
      <c r="N365" s="18">
        <f t="shared" si="53"/>
        <v>0.677439191146027</v>
      </c>
      <c r="O365" s="18">
        <f t="shared" si="54"/>
        <v>0.4183</v>
      </c>
      <c r="P365" s="18">
        <f t="shared" si="55"/>
        <v>0.482120915511492</v>
      </c>
      <c r="Q365" s="18">
        <f t="shared" si="56"/>
        <v>0.322560808853973</v>
      </c>
      <c r="R365" s="18">
        <f t="shared" si="57"/>
        <v>0.5817</v>
      </c>
      <c r="S365" s="22">
        <f t="shared" si="58"/>
        <v>-0.589663177869108</v>
      </c>
      <c r="T365" s="22">
        <f t="shared" si="59"/>
        <v>0.136405371433823</v>
      </c>
    </row>
    <row r="366" spans="1:20">
      <c r="A366" s="10">
        <v>24</v>
      </c>
      <c r="B366" s="10">
        <v>2011</v>
      </c>
      <c r="C366" s="10" t="s">
        <v>43</v>
      </c>
      <c r="D366" s="13">
        <v>8462.82016</v>
      </c>
      <c r="E366" s="10">
        <v>4145.4</v>
      </c>
      <c r="F366" s="10">
        <v>16495</v>
      </c>
      <c r="G366" s="10">
        <v>3469</v>
      </c>
      <c r="H366" s="14">
        <v>0.3496</v>
      </c>
      <c r="I366" s="19">
        <v>1212.7624</v>
      </c>
      <c r="J366" s="19">
        <v>2256.2376</v>
      </c>
      <c r="K366" s="20">
        <f t="shared" si="50"/>
        <v>200045157880</v>
      </c>
      <c r="L366" s="21">
        <f t="shared" si="51"/>
        <v>93530073470.4</v>
      </c>
      <c r="M366" s="21">
        <f t="shared" si="52"/>
        <v>293575231350.4</v>
      </c>
      <c r="N366" s="18">
        <f t="shared" si="53"/>
        <v>0.681410202624464</v>
      </c>
      <c r="O366" s="18">
        <f t="shared" si="54"/>
        <v>0.3496</v>
      </c>
      <c r="P366" s="18">
        <f t="shared" si="55"/>
        <v>0.667374834366065</v>
      </c>
      <c r="Q366" s="18">
        <f t="shared" si="56"/>
        <v>0.318589797375536</v>
      </c>
      <c r="R366" s="18">
        <f t="shared" si="57"/>
        <v>0.6504</v>
      </c>
      <c r="S366" s="22">
        <f t="shared" si="58"/>
        <v>-0.713683184573813</v>
      </c>
      <c r="T366" s="22">
        <f t="shared" si="59"/>
        <v>0.227383839948151</v>
      </c>
    </row>
    <row r="367" spans="1:20">
      <c r="A367" s="10">
        <v>25</v>
      </c>
      <c r="B367" s="10">
        <v>2011</v>
      </c>
      <c r="C367" s="10" t="s">
        <v>44</v>
      </c>
      <c r="D367" s="13">
        <v>9820.1248</v>
      </c>
      <c r="E367" s="10">
        <v>4722</v>
      </c>
      <c r="F367" s="10">
        <v>18575.6</v>
      </c>
      <c r="G367" s="10">
        <v>4631</v>
      </c>
      <c r="H367" s="14">
        <v>0.368</v>
      </c>
      <c r="I367" s="19">
        <v>1704.208</v>
      </c>
      <c r="J367" s="19">
        <v>2926.792</v>
      </c>
      <c r="K367" s="20">
        <f t="shared" si="50"/>
        <v>316566861248</v>
      </c>
      <c r="L367" s="21">
        <f t="shared" si="51"/>
        <v>138203118240</v>
      </c>
      <c r="M367" s="21">
        <f t="shared" si="52"/>
        <v>454769979488</v>
      </c>
      <c r="N367" s="18">
        <f t="shared" si="53"/>
        <v>0.696103251152165</v>
      </c>
      <c r="O367" s="18">
        <f t="shared" si="54"/>
        <v>0.368</v>
      </c>
      <c r="P367" s="18">
        <f t="shared" si="55"/>
        <v>0.637415060519369</v>
      </c>
      <c r="Q367" s="18">
        <f t="shared" si="56"/>
        <v>0.303896748847835</v>
      </c>
      <c r="R367" s="18">
        <f t="shared" si="57"/>
        <v>0.632</v>
      </c>
      <c r="S367" s="22">
        <f t="shared" si="58"/>
        <v>-0.732201392379935</v>
      </c>
      <c r="T367" s="22">
        <f t="shared" si="59"/>
        <v>0.221193073314766</v>
      </c>
    </row>
    <row r="368" spans="1:20">
      <c r="A368" s="10">
        <v>26</v>
      </c>
      <c r="B368" s="10">
        <v>2011</v>
      </c>
      <c r="C368" s="10" t="s">
        <v>45</v>
      </c>
      <c r="D368" s="13">
        <v>7468.55423</v>
      </c>
      <c r="E368" s="10">
        <v>4904.3</v>
      </c>
      <c r="F368" s="10">
        <v>16195.6</v>
      </c>
      <c r="G368" s="10">
        <v>303</v>
      </c>
      <c r="H368" s="10">
        <v>0.2271</v>
      </c>
      <c r="I368" s="19">
        <v>68.8113</v>
      </c>
      <c r="J368" s="19">
        <v>234.1887</v>
      </c>
      <c r="K368" s="20">
        <f t="shared" si="50"/>
        <v>11144402902.8</v>
      </c>
      <c r="L368" s="21">
        <f t="shared" si="51"/>
        <v>11485316414.1</v>
      </c>
      <c r="M368" s="21">
        <f t="shared" si="52"/>
        <v>22629719316.9</v>
      </c>
      <c r="N368" s="18">
        <f t="shared" si="53"/>
        <v>0.492467570929053</v>
      </c>
      <c r="O368" s="18">
        <f t="shared" si="54"/>
        <v>0.2271</v>
      </c>
      <c r="P368" s="18">
        <f t="shared" si="55"/>
        <v>0.774038163503364</v>
      </c>
      <c r="Q368" s="18">
        <f t="shared" si="56"/>
        <v>0.507532429070947</v>
      </c>
      <c r="R368" s="18">
        <f t="shared" si="57"/>
        <v>0.7729</v>
      </c>
      <c r="S368" s="22">
        <f t="shared" si="58"/>
        <v>-0.420589065591191</v>
      </c>
      <c r="T368" s="22">
        <f t="shared" si="59"/>
        <v>0.167726104086709</v>
      </c>
    </row>
    <row r="369" spans="1:20">
      <c r="A369" s="10">
        <v>27</v>
      </c>
      <c r="B369" s="10">
        <v>2011</v>
      </c>
      <c r="C369" s="10" t="s">
        <v>46</v>
      </c>
      <c r="D369" s="13">
        <v>11279.6829</v>
      </c>
      <c r="E369" s="10">
        <v>5027.9</v>
      </c>
      <c r="F369" s="10">
        <v>18245.2</v>
      </c>
      <c r="G369" s="10">
        <v>3743</v>
      </c>
      <c r="H369" s="14">
        <v>0.473</v>
      </c>
      <c r="I369" s="19">
        <v>1770.439</v>
      </c>
      <c r="J369" s="19">
        <v>1972.561</v>
      </c>
      <c r="K369" s="20">
        <f t="shared" si="50"/>
        <v>323020136428</v>
      </c>
      <c r="L369" s="21">
        <f t="shared" si="51"/>
        <v>99178394519</v>
      </c>
      <c r="M369" s="21">
        <f t="shared" si="52"/>
        <v>422198530947</v>
      </c>
      <c r="N369" s="18">
        <f t="shared" si="53"/>
        <v>0.765090621474829</v>
      </c>
      <c r="O369" s="18">
        <f t="shared" si="54"/>
        <v>0.473</v>
      </c>
      <c r="P369" s="18">
        <f t="shared" si="55"/>
        <v>0.480898897763058</v>
      </c>
      <c r="Q369" s="18">
        <f t="shared" si="56"/>
        <v>0.234909378525171</v>
      </c>
      <c r="R369" s="18">
        <f t="shared" si="57"/>
        <v>0.527</v>
      </c>
      <c r="S369" s="22">
        <f t="shared" si="58"/>
        <v>-0.808000732066132</v>
      </c>
      <c r="T369" s="22">
        <f t="shared" si="59"/>
        <v>0.17812428673856</v>
      </c>
    </row>
    <row r="370" spans="1:20">
      <c r="A370" s="10">
        <v>28</v>
      </c>
      <c r="B370" s="10">
        <v>2011</v>
      </c>
      <c r="C370" s="10" t="s">
        <v>47</v>
      </c>
      <c r="D370" s="13">
        <v>8025.35995</v>
      </c>
      <c r="E370" s="10">
        <v>3909.4</v>
      </c>
      <c r="F370" s="10">
        <v>14988.7</v>
      </c>
      <c r="G370" s="10">
        <v>2564</v>
      </c>
      <c r="H370" s="14">
        <v>0.3715</v>
      </c>
      <c r="I370" s="19">
        <v>952.526</v>
      </c>
      <c r="J370" s="19">
        <v>1611.474</v>
      </c>
      <c r="K370" s="20">
        <f t="shared" si="50"/>
        <v>142771264562</v>
      </c>
      <c r="L370" s="21">
        <f t="shared" si="51"/>
        <v>62998964556</v>
      </c>
      <c r="M370" s="21">
        <f t="shared" si="52"/>
        <v>205770229118</v>
      </c>
      <c r="N370" s="18">
        <f t="shared" si="53"/>
        <v>0.693838293197055</v>
      </c>
      <c r="O370" s="18">
        <f t="shared" si="54"/>
        <v>0.3715</v>
      </c>
      <c r="P370" s="18">
        <f t="shared" si="55"/>
        <v>0.62469006227799</v>
      </c>
      <c r="Q370" s="18">
        <f t="shared" si="56"/>
        <v>0.306161706802945</v>
      </c>
      <c r="R370" s="18">
        <f t="shared" si="57"/>
        <v>0.6285</v>
      </c>
      <c r="S370" s="22">
        <f t="shared" si="58"/>
        <v>-0.719222612055958</v>
      </c>
      <c r="T370" s="22">
        <f t="shared" si="59"/>
        <v>0.213235464109798</v>
      </c>
    </row>
    <row r="371" spans="1:20">
      <c r="A371" s="10">
        <v>29</v>
      </c>
      <c r="B371" s="10">
        <v>2011</v>
      </c>
      <c r="C371" s="10" t="s">
        <v>48</v>
      </c>
      <c r="D371" s="13">
        <v>9690.29656</v>
      </c>
      <c r="E371" s="10">
        <v>4608.5</v>
      </c>
      <c r="F371" s="10">
        <v>15603.3</v>
      </c>
      <c r="G371" s="10">
        <v>568</v>
      </c>
      <c r="H371" s="14">
        <v>0.4622</v>
      </c>
      <c r="I371" s="19">
        <v>262.5296</v>
      </c>
      <c r="J371" s="19">
        <v>305.4704</v>
      </c>
      <c r="K371" s="20">
        <f t="shared" si="50"/>
        <v>40963281076.8</v>
      </c>
      <c r="L371" s="21">
        <f t="shared" si="51"/>
        <v>14077603384</v>
      </c>
      <c r="M371" s="21">
        <f t="shared" si="52"/>
        <v>55040884460.8</v>
      </c>
      <c r="N371" s="18">
        <f t="shared" si="53"/>
        <v>0.744233699695977</v>
      </c>
      <c r="O371" s="18">
        <f t="shared" si="54"/>
        <v>0.4622</v>
      </c>
      <c r="P371" s="18">
        <f t="shared" si="55"/>
        <v>0.476357400164403</v>
      </c>
      <c r="Q371" s="18">
        <f t="shared" si="56"/>
        <v>0.255766300304023</v>
      </c>
      <c r="R371" s="18">
        <f t="shared" si="57"/>
        <v>0.5378</v>
      </c>
      <c r="S371" s="22">
        <f t="shared" si="58"/>
        <v>-0.743222605729939</v>
      </c>
      <c r="T371" s="22">
        <f t="shared" si="59"/>
        <v>0.164429934132049</v>
      </c>
    </row>
    <row r="372" spans="1:20">
      <c r="A372" s="10">
        <v>30</v>
      </c>
      <c r="B372" s="10">
        <v>2011</v>
      </c>
      <c r="C372" s="10" t="s">
        <v>49</v>
      </c>
      <c r="D372" s="13">
        <v>11472.54598</v>
      </c>
      <c r="E372" s="10">
        <v>5410</v>
      </c>
      <c r="F372" s="10">
        <v>17578.9</v>
      </c>
      <c r="G372" s="10">
        <v>639</v>
      </c>
      <c r="H372" s="14">
        <v>0.4982</v>
      </c>
      <c r="I372" s="19">
        <v>318.3498</v>
      </c>
      <c r="J372" s="19">
        <v>320.6502</v>
      </c>
      <c r="K372" s="20">
        <f t="shared" si="50"/>
        <v>55962392992.2</v>
      </c>
      <c r="L372" s="21">
        <f t="shared" si="51"/>
        <v>17347175820</v>
      </c>
      <c r="M372" s="21">
        <f t="shared" si="52"/>
        <v>73309568812.2</v>
      </c>
      <c r="N372" s="18">
        <f t="shared" si="53"/>
        <v>0.763370920044027</v>
      </c>
      <c r="O372" s="18">
        <f t="shared" si="54"/>
        <v>0.4982</v>
      </c>
      <c r="P372" s="18">
        <f t="shared" si="55"/>
        <v>0.426742444072184</v>
      </c>
      <c r="Q372" s="18">
        <f t="shared" si="56"/>
        <v>0.236629079955973</v>
      </c>
      <c r="R372" s="18">
        <f t="shared" si="57"/>
        <v>0.5018</v>
      </c>
      <c r="S372" s="22">
        <f t="shared" si="58"/>
        <v>-0.751707782265277</v>
      </c>
      <c r="T372" s="22">
        <f t="shared" si="59"/>
        <v>0.147886851240042</v>
      </c>
    </row>
    <row r="373" spans="1:20">
      <c r="A373" s="10">
        <v>31</v>
      </c>
      <c r="B373" s="10">
        <v>2011</v>
      </c>
      <c r="C373" s="10" t="s">
        <v>50</v>
      </c>
      <c r="D373" s="13">
        <v>9827.28756</v>
      </c>
      <c r="E373" s="10">
        <v>5442.2</v>
      </c>
      <c r="F373" s="10">
        <v>15513.6</v>
      </c>
      <c r="G373" s="10">
        <v>2209</v>
      </c>
      <c r="H373" s="14">
        <v>0.4354</v>
      </c>
      <c r="I373" s="19">
        <v>961.7986</v>
      </c>
      <c r="J373" s="19">
        <v>1247.2014</v>
      </c>
      <c r="K373" s="20">
        <f t="shared" si="50"/>
        <v>149209587609.6</v>
      </c>
      <c r="L373" s="21">
        <f t="shared" si="51"/>
        <v>67875194590.8</v>
      </c>
      <c r="M373" s="21">
        <f t="shared" si="52"/>
        <v>217084782200.4</v>
      </c>
      <c r="N373" s="18">
        <f t="shared" si="53"/>
        <v>0.687333244169361</v>
      </c>
      <c r="O373" s="18">
        <f t="shared" si="54"/>
        <v>0.4354</v>
      </c>
      <c r="P373" s="18">
        <f t="shared" si="55"/>
        <v>0.456554097383841</v>
      </c>
      <c r="Q373" s="18">
        <f t="shared" si="56"/>
        <v>0.312666755830639</v>
      </c>
      <c r="R373" s="18">
        <f t="shared" si="57"/>
        <v>0.5646</v>
      </c>
      <c r="S373" s="22">
        <f t="shared" si="58"/>
        <v>-0.590979570308694</v>
      </c>
      <c r="T373" s="22">
        <f t="shared" si="59"/>
        <v>0.129025143883045</v>
      </c>
    </row>
    <row r="374" spans="1:20">
      <c r="A374" s="10">
        <v>1</v>
      </c>
      <c r="B374" s="10">
        <v>2012</v>
      </c>
      <c r="C374" s="10" t="s">
        <v>20</v>
      </c>
      <c r="D374" s="13">
        <v>33709.7522</v>
      </c>
      <c r="E374" s="10">
        <v>16475.7</v>
      </c>
      <c r="F374" s="10">
        <v>36468.8</v>
      </c>
      <c r="G374" s="10">
        <v>2069.3</v>
      </c>
      <c r="H374" s="14">
        <v>0.862</v>
      </c>
      <c r="I374" s="19">
        <v>1783.7366</v>
      </c>
      <c r="J374" s="19">
        <v>285.5634</v>
      </c>
      <c r="K374" s="20">
        <f t="shared" si="50"/>
        <v>650507333180.8</v>
      </c>
      <c r="L374" s="21">
        <f t="shared" si="51"/>
        <v>47048569093.8</v>
      </c>
      <c r="M374" s="21">
        <f t="shared" si="52"/>
        <v>697555902274.6</v>
      </c>
      <c r="N374" s="18">
        <f t="shared" si="53"/>
        <v>0.932552260054881</v>
      </c>
      <c r="O374" s="18">
        <f t="shared" si="54"/>
        <v>0.862</v>
      </c>
      <c r="P374" s="18">
        <f t="shared" si="55"/>
        <v>0.078669922238226</v>
      </c>
      <c r="Q374" s="18">
        <f t="shared" si="56"/>
        <v>0.0674477399451189</v>
      </c>
      <c r="R374" s="18">
        <f t="shared" si="57"/>
        <v>0.138</v>
      </c>
      <c r="S374" s="22">
        <f t="shared" si="58"/>
        <v>-0.715900610179435</v>
      </c>
      <c r="T374" s="22">
        <f t="shared" si="59"/>
        <v>0.025077935599665</v>
      </c>
    </row>
    <row r="375" spans="1:20">
      <c r="A375" s="10">
        <v>2</v>
      </c>
      <c r="B375" s="10">
        <v>2012</v>
      </c>
      <c r="C375" s="10" t="s">
        <v>21</v>
      </c>
      <c r="D375" s="13">
        <v>26748.03395</v>
      </c>
      <c r="E375" s="10">
        <v>14025.5</v>
      </c>
      <c r="F375" s="10">
        <v>29626.4</v>
      </c>
      <c r="G375" s="10">
        <v>1413.15</v>
      </c>
      <c r="H375" s="14">
        <v>0.8155</v>
      </c>
      <c r="I375" s="19">
        <v>1152.423825</v>
      </c>
      <c r="J375" s="19">
        <v>260.726175</v>
      </c>
      <c r="K375" s="20">
        <f t="shared" si="50"/>
        <v>341421692089.8</v>
      </c>
      <c r="L375" s="21">
        <f t="shared" si="51"/>
        <v>36568149674.625</v>
      </c>
      <c r="M375" s="21">
        <f t="shared" si="52"/>
        <v>377989841764.425</v>
      </c>
      <c r="N375" s="18">
        <f t="shared" si="53"/>
        <v>0.903256263438383</v>
      </c>
      <c r="O375" s="18">
        <f t="shared" si="54"/>
        <v>0.8155</v>
      </c>
      <c r="P375" s="18">
        <f t="shared" si="55"/>
        <v>0.102204882277964</v>
      </c>
      <c r="Q375" s="18">
        <f t="shared" si="56"/>
        <v>0.0967437365616175</v>
      </c>
      <c r="R375" s="18">
        <f t="shared" si="57"/>
        <v>0.1845</v>
      </c>
      <c r="S375" s="22">
        <f t="shared" si="58"/>
        <v>-0.645583872047525</v>
      </c>
      <c r="T375" s="22">
        <f t="shared" si="59"/>
        <v>0.0298610040257586</v>
      </c>
    </row>
    <row r="376" spans="1:20">
      <c r="A376" s="10">
        <v>3</v>
      </c>
      <c r="B376" s="10">
        <v>2012</v>
      </c>
      <c r="C376" s="10" t="s">
        <v>22</v>
      </c>
      <c r="D376" s="13">
        <v>13913.616</v>
      </c>
      <c r="E376" s="10">
        <v>8081.4</v>
      </c>
      <c r="F376" s="10">
        <v>20543.4</v>
      </c>
      <c r="G376" s="10">
        <v>7287.51</v>
      </c>
      <c r="H376" s="14">
        <v>0.468</v>
      </c>
      <c r="I376" s="19">
        <v>3410.55468</v>
      </c>
      <c r="J376" s="19">
        <v>3876.95532</v>
      </c>
      <c r="K376" s="20">
        <f t="shared" si="50"/>
        <v>700643890131.12</v>
      </c>
      <c r="L376" s="21">
        <f t="shared" si="51"/>
        <v>313312267230.48</v>
      </c>
      <c r="M376" s="21">
        <f t="shared" si="52"/>
        <v>1013956157361.6</v>
      </c>
      <c r="N376" s="18">
        <f t="shared" si="53"/>
        <v>0.691000182842476</v>
      </c>
      <c r="O376" s="18">
        <f t="shared" si="54"/>
        <v>0.468</v>
      </c>
      <c r="P376" s="18">
        <f t="shared" si="55"/>
        <v>0.389671792455598</v>
      </c>
      <c r="Q376" s="18">
        <f t="shared" si="56"/>
        <v>0.308999817157524</v>
      </c>
      <c r="R376" s="18">
        <f t="shared" si="57"/>
        <v>0.532</v>
      </c>
      <c r="S376" s="22">
        <f t="shared" si="58"/>
        <v>-0.543302804167297</v>
      </c>
      <c r="T376" s="22">
        <f t="shared" si="59"/>
        <v>0.101382812686508</v>
      </c>
    </row>
    <row r="377" spans="1:20">
      <c r="A377" s="10">
        <v>4</v>
      </c>
      <c r="B377" s="10">
        <v>2012</v>
      </c>
      <c r="C377" s="10" t="s">
        <v>23</v>
      </c>
      <c r="D377" s="13">
        <v>13561.24426</v>
      </c>
      <c r="E377" s="10">
        <v>6356.6</v>
      </c>
      <c r="F377" s="10">
        <v>20411.7</v>
      </c>
      <c r="G377" s="10">
        <v>3610.83</v>
      </c>
      <c r="H377" s="14">
        <v>0.5126</v>
      </c>
      <c r="I377" s="19">
        <v>1850.911458</v>
      </c>
      <c r="J377" s="19">
        <v>1759.918542</v>
      </c>
      <c r="K377" s="20">
        <f t="shared" si="50"/>
        <v>377802494072.586</v>
      </c>
      <c r="L377" s="21">
        <f t="shared" si="51"/>
        <v>111870982040.772</v>
      </c>
      <c r="M377" s="21">
        <f t="shared" si="52"/>
        <v>489673476113.358</v>
      </c>
      <c r="N377" s="18">
        <f t="shared" si="53"/>
        <v>0.771539633045441</v>
      </c>
      <c r="O377" s="18">
        <f t="shared" si="54"/>
        <v>0.5126</v>
      </c>
      <c r="P377" s="18">
        <f t="shared" si="55"/>
        <v>0.408892227967183</v>
      </c>
      <c r="Q377" s="18">
        <f t="shared" si="56"/>
        <v>0.228460366954559</v>
      </c>
      <c r="R377" s="18">
        <f t="shared" si="57"/>
        <v>0.4874</v>
      </c>
      <c r="S377" s="22">
        <f t="shared" si="58"/>
        <v>-0.757722394677374</v>
      </c>
      <c r="T377" s="22">
        <f t="shared" si="59"/>
        <v>0.142367023183254</v>
      </c>
    </row>
    <row r="378" spans="1:20">
      <c r="A378" s="10">
        <v>5</v>
      </c>
      <c r="B378" s="10">
        <v>2012</v>
      </c>
      <c r="C378" s="10" t="s">
        <v>24</v>
      </c>
      <c r="D378" s="13">
        <v>16583.5186</v>
      </c>
      <c r="E378" s="10">
        <v>7611.3</v>
      </c>
      <c r="F378" s="10">
        <v>23150.3</v>
      </c>
      <c r="G378" s="10">
        <v>2489.85</v>
      </c>
      <c r="H378" s="14">
        <v>0.5774</v>
      </c>
      <c r="I378" s="19">
        <v>1437.63939</v>
      </c>
      <c r="J378" s="19">
        <v>1052.21061</v>
      </c>
      <c r="K378" s="20">
        <f t="shared" si="50"/>
        <v>332817831703.17</v>
      </c>
      <c r="L378" s="21">
        <f t="shared" si="51"/>
        <v>80086906158.93</v>
      </c>
      <c r="M378" s="21">
        <f t="shared" si="52"/>
        <v>412904737862.1</v>
      </c>
      <c r="N378" s="18">
        <f t="shared" si="53"/>
        <v>0.806040234428899</v>
      </c>
      <c r="O378" s="18">
        <f t="shared" si="54"/>
        <v>0.5774</v>
      </c>
      <c r="P378" s="18">
        <f t="shared" si="55"/>
        <v>0.333598392678176</v>
      </c>
      <c r="Q378" s="18">
        <f t="shared" si="56"/>
        <v>0.193959765571101</v>
      </c>
      <c r="R378" s="18">
        <f t="shared" si="57"/>
        <v>0.4226</v>
      </c>
      <c r="S378" s="22">
        <f t="shared" si="58"/>
        <v>-0.778775361591125</v>
      </c>
      <c r="T378" s="22">
        <f t="shared" si="59"/>
        <v>0.117842640072656</v>
      </c>
    </row>
    <row r="379" spans="1:20">
      <c r="A379" s="10">
        <v>6</v>
      </c>
      <c r="B379" s="10">
        <v>2012</v>
      </c>
      <c r="C379" s="10" t="s">
        <v>25</v>
      </c>
      <c r="D379" s="13">
        <v>18469.0035</v>
      </c>
      <c r="E379" s="10">
        <v>9383.7</v>
      </c>
      <c r="F379" s="10">
        <v>23222.7</v>
      </c>
      <c r="G379" s="10">
        <v>4389</v>
      </c>
      <c r="H379" s="14">
        <v>0.6565</v>
      </c>
      <c r="I379" s="19">
        <v>2881.3785</v>
      </c>
      <c r="J379" s="19">
        <v>1507.6215</v>
      </c>
      <c r="K379" s="20">
        <f t="shared" si="50"/>
        <v>669133884919.5</v>
      </c>
      <c r="L379" s="21">
        <f t="shared" si="51"/>
        <v>141470678695.5</v>
      </c>
      <c r="M379" s="21">
        <f t="shared" si="52"/>
        <v>810604563615</v>
      </c>
      <c r="N379" s="18">
        <f t="shared" si="53"/>
        <v>0.825475102108243</v>
      </c>
      <c r="O379" s="18">
        <f t="shared" si="54"/>
        <v>0.6565</v>
      </c>
      <c r="P379" s="18">
        <f t="shared" si="55"/>
        <v>0.229036408179128</v>
      </c>
      <c r="Q379" s="18">
        <f t="shared" si="56"/>
        <v>0.174524897891757</v>
      </c>
      <c r="R379" s="18">
        <f t="shared" si="57"/>
        <v>0.3435</v>
      </c>
      <c r="S379" s="22">
        <f t="shared" si="58"/>
        <v>-0.677119698869815</v>
      </c>
      <c r="T379" s="22">
        <f t="shared" si="59"/>
        <v>0.0708896061224196</v>
      </c>
    </row>
    <row r="380" spans="1:20">
      <c r="A380" s="10">
        <v>7</v>
      </c>
      <c r="B380" s="10">
        <v>2012</v>
      </c>
      <c r="C380" s="10" t="s">
        <v>26</v>
      </c>
      <c r="D380" s="13">
        <v>14832.6626</v>
      </c>
      <c r="E380" s="10">
        <v>8598.2</v>
      </c>
      <c r="F380" s="10">
        <v>20208</v>
      </c>
      <c r="G380" s="10">
        <v>2750.4</v>
      </c>
      <c r="H380" s="14">
        <v>0.537</v>
      </c>
      <c r="I380" s="19">
        <v>1476.9648</v>
      </c>
      <c r="J380" s="19">
        <v>1273.4352</v>
      </c>
      <c r="K380" s="20">
        <f t="shared" si="50"/>
        <v>298465046784</v>
      </c>
      <c r="L380" s="21">
        <f t="shared" si="51"/>
        <v>109492505366.4</v>
      </c>
      <c r="M380" s="21">
        <f t="shared" si="52"/>
        <v>407957552150.4</v>
      </c>
      <c r="N380" s="18">
        <f t="shared" si="53"/>
        <v>0.731608093074267</v>
      </c>
      <c r="O380" s="18">
        <f t="shared" si="54"/>
        <v>0.537</v>
      </c>
      <c r="P380" s="18">
        <f t="shared" si="55"/>
        <v>0.309246884103942</v>
      </c>
      <c r="Q380" s="18">
        <f t="shared" si="56"/>
        <v>0.268391906925733</v>
      </c>
      <c r="R380" s="18">
        <f t="shared" si="57"/>
        <v>0.463</v>
      </c>
      <c r="S380" s="22">
        <f t="shared" si="58"/>
        <v>-0.545278802477101</v>
      </c>
      <c r="T380" s="22">
        <f t="shared" si="59"/>
        <v>0.0798991055654346</v>
      </c>
    </row>
    <row r="381" spans="1:20">
      <c r="A381" s="10">
        <v>8</v>
      </c>
      <c r="B381" s="10">
        <v>2012</v>
      </c>
      <c r="C381" s="10" t="s">
        <v>27</v>
      </c>
      <c r="D381" s="13">
        <v>13813.564</v>
      </c>
      <c r="E381" s="10">
        <v>8603.8</v>
      </c>
      <c r="F381" s="10">
        <v>17759.8</v>
      </c>
      <c r="G381" s="10">
        <v>3834.04</v>
      </c>
      <c r="H381" s="14">
        <v>0.569</v>
      </c>
      <c r="I381" s="19">
        <v>2181.56876</v>
      </c>
      <c r="J381" s="19">
        <v>1652.47124</v>
      </c>
      <c r="K381" s="20">
        <f t="shared" si="50"/>
        <v>387442248638.48</v>
      </c>
      <c r="L381" s="21">
        <f t="shared" si="51"/>
        <v>142175320547.12</v>
      </c>
      <c r="M381" s="21">
        <f t="shared" si="52"/>
        <v>529617569185.6</v>
      </c>
      <c r="N381" s="18">
        <f t="shared" si="53"/>
        <v>0.731550974100529</v>
      </c>
      <c r="O381" s="18">
        <f t="shared" si="54"/>
        <v>0.569</v>
      </c>
      <c r="P381" s="18">
        <f t="shared" si="55"/>
        <v>0.251286468253962</v>
      </c>
      <c r="Q381" s="18">
        <f t="shared" si="56"/>
        <v>0.268449025899471</v>
      </c>
      <c r="R381" s="18">
        <f t="shared" si="57"/>
        <v>0.431</v>
      </c>
      <c r="S381" s="22">
        <f t="shared" si="58"/>
        <v>-0.473447041852403</v>
      </c>
      <c r="T381" s="22">
        <f t="shared" si="59"/>
        <v>0.0567324634292035</v>
      </c>
    </row>
    <row r="382" spans="1:20">
      <c r="A382" s="10">
        <v>9</v>
      </c>
      <c r="B382" s="10">
        <v>2012</v>
      </c>
      <c r="C382" s="10" t="s">
        <v>28</v>
      </c>
      <c r="D382" s="13">
        <v>37793.1478</v>
      </c>
      <c r="E382" s="10">
        <v>17803.7</v>
      </c>
      <c r="F382" s="10">
        <v>40188.3</v>
      </c>
      <c r="G382" s="10">
        <v>2380.43</v>
      </c>
      <c r="H382" s="14">
        <v>0.893</v>
      </c>
      <c r="I382" s="19">
        <v>2125.72399</v>
      </c>
      <c r="J382" s="19">
        <v>254.70601</v>
      </c>
      <c r="K382" s="20">
        <f t="shared" si="50"/>
        <v>854292334273.17</v>
      </c>
      <c r="L382" s="21">
        <f t="shared" si="51"/>
        <v>45347093902.37</v>
      </c>
      <c r="M382" s="21">
        <f t="shared" si="52"/>
        <v>899639428175.54</v>
      </c>
      <c r="N382" s="18">
        <f t="shared" si="53"/>
        <v>0.949594145740885</v>
      </c>
      <c r="O382" s="18">
        <f t="shared" si="54"/>
        <v>0.893</v>
      </c>
      <c r="P382" s="18">
        <f t="shared" si="55"/>
        <v>0.0614480974261613</v>
      </c>
      <c r="Q382" s="18">
        <f t="shared" si="56"/>
        <v>0.0504058542591152</v>
      </c>
      <c r="R382" s="18">
        <f t="shared" si="57"/>
        <v>0.107</v>
      </c>
      <c r="S382" s="22">
        <f t="shared" si="58"/>
        <v>-0.752721510195337</v>
      </c>
      <c r="T382" s="22">
        <f t="shared" si="59"/>
        <v>0.0204091828421911</v>
      </c>
    </row>
    <row r="383" spans="1:20">
      <c r="A383" s="10">
        <v>10</v>
      </c>
      <c r="B383" s="10">
        <v>2012</v>
      </c>
      <c r="C383" s="10" t="s">
        <v>29</v>
      </c>
      <c r="D383" s="13">
        <v>23211.25</v>
      </c>
      <c r="E383" s="10">
        <v>12202</v>
      </c>
      <c r="F383" s="10">
        <v>29677</v>
      </c>
      <c r="G383" s="10">
        <v>7919.98</v>
      </c>
      <c r="H383" s="14">
        <v>0.63</v>
      </c>
      <c r="I383" s="19">
        <v>4989.5874</v>
      </c>
      <c r="J383" s="19">
        <v>2930.3926</v>
      </c>
      <c r="K383" s="20">
        <f t="shared" si="50"/>
        <v>1480759852698</v>
      </c>
      <c r="L383" s="21">
        <f t="shared" si="51"/>
        <v>357566505052</v>
      </c>
      <c r="M383" s="21">
        <f t="shared" si="52"/>
        <v>1838326357750</v>
      </c>
      <c r="N383" s="18">
        <f t="shared" si="53"/>
        <v>0.805493456836663</v>
      </c>
      <c r="O383" s="18">
        <f t="shared" si="54"/>
        <v>0.63</v>
      </c>
      <c r="P383" s="18">
        <f t="shared" si="55"/>
        <v>0.245735260090653</v>
      </c>
      <c r="Q383" s="18">
        <f t="shared" si="56"/>
        <v>0.194506543163337</v>
      </c>
      <c r="R383" s="18">
        <f t="shared" si="57"/>
        <v>0.37</v>
      </c>
      <c r="S383" s="22">
        <f t="shared" si="58"/>
        <v>-0.643037202203008</v>
      </c>
      <c r="T383" s="22">
        <f t="shared" si="59"/>
        <v>0.0728632007911463</v>
      </c>
    </row>
    <row r="384" spans="1:20">
      <c r="A384" s="10">
        <v>11</v>
      </c>
      <c r="B384" s="10">
        <v>2012</v>
      </c>
      <c r="C384" s="10" t="s">
        <v>30</v>
      </c>
      <c r="D384" s="13">
        <v>27190.8888</v>
      </c>
      <c r="E384" s="10">
        <v>14551.9</v>
      </c>
      <c r="F384" s="10">
        <v>34550.3</v>
      </c>
      <c r="G384" s="10">
        <v>5477</v>
      </c>
      <c r="H384" s="14">
        <v>0.632</v>
      </c>
      <c r="I384" s="19">
        <v>3461.464</v>
      </c>
      <c r="J384" s="19">
        <v>2015.536</v>
      </c>
      <c r="K384" s="20">
        <f t="shared" si="50"/>
        <v>1195946196392</v>
      </c>
      <c r="L384" s="21">
        <f t="shared" si="51"/>
        <v>293298783184</v>
      </c>
      <c r="M384" s="21">
        <f t="shared" si="52"/>
        <v>1489244979576</v>
      </c>
      <c r="N384" s="18">
        <f t="shared" si="53"/>
        <v>0.803055382286731</v>
      </c>
      <c r="O384" s="18">
        <f t="shared" si="54"/>
        <v>0.632</v>
      </c>
      <c r="P384" s="18">
        <f t="shared" si="55"/>
        <v>0.239534286645461</v>
      </c>
      <c r="Q384" s="18">
        <f t="shared" si="56"/>
        <v>0.196944617713269</v>
      </c>
      <c r="R384" s="18">
        <f t="shared" si="57"/>
        <v>0.368</v>
      </c>
      <c r="S384" s="22">
        <f t="shared" si="58"/>
        <v>-0.625160377313969</v>
      </c>
      <c r="T384" s="22">
        <f t="shared" si="59"/>
        <v>0.0692373266132679</v>
      </c>
    </row>
    <row r="385" spans="1:20">
      <c r="A385" s="10">
        <v>12</v>
      </c>
      <c r="B385" s="10">
        <v>2012</v>
      </c>
      <c r="C385" s="10" t="s">
        <v>31</v>
      </c>
      <c r="D385" s="13">
        <v>13607.1205</v>
      </c>
      <c r="E385" s="10">
        <v>7160.5</v>
      </c>
      <c r="F385" s="10">
        <v>21024.2</v>
      </c>
      <c r="G385" s="10">
        <v>5988</v>
      </c>
      <c r="H385" s="14">
        <v>0.465</v>
      </c>
      <c r="I385" s="19">
        <v>2784.42</v>
      </c>
      <c r="J385" s="19">
        <v>3203.58</v>
      </c>
      <c r="K385" s="20">
        <f t="shared" si="50"/>
        <v>585402029640</v>
      </c>
      <c r="L385" s="21">
        <f t="shared" si="51"/>
        <v>229392345900</v>
      </c>
      <c r="M385" s="21">
        <f t="shared" si="52"/>
        <v>814794375540</v>
      </c>
      <c r="N385" s="18">
        <f t="shared" si="53"/>
        <v>0.718465967873218</v>
      </c>
      <c r="O385" s="18">
        <f t="shared" si="54"/>
        <v>0.465</v>
      </c>
      <c r="P385" s="18">
        <f t="shared" si="55"/>
        <v>0.43508093328902</v>
      </c>
      <c r="Q385" s="18">
        <f t="shared" si="56"/>
        <v>0.281534032126782</v>
      </c>
      <c r="R385" s="18">
        <f t="shared" si="57"/>
        <v>0.535</v>
      </c>
      <c r="S385" s="22">
        <f t="shared" si="58"/>
        <v>-0.642013410968908</v>
      </c>
      <c r="T385" s="22">
        <f t="shared" si="59"/>
        <v>0.131842219569133</v>
      </c>
    </row>
    <row r="386" spans="1:20">
      <c r="A386" s="10">
        <v>13</v>
      </c>
      <c r="B386" s="10">
        <v>2012</v>
      </c>
      <c r="C386" s="10" t="s">
        <v>32</v>
      </c>
      <c r="D386" s="13">
        <v>20747.648</v>
      </c>
      <c r="E386" s="10">
        <v>9967.2</v>
      </c>
      <c r="F386" s="10">
        <v>28055.2</v>
      </c>
      <c r="G386" s="10">
        <v>3748</v>
      </c>
      <c r="H386" s="14">
        <v>0.596</v>
      </c>
      <c r="I386" s="19">
        <v>2233.808</v>
      </c>
      <c r="J386" s="19">
        <v>1514.192</v>
      </c>
      <c r="K386" s="20">
        <f t="shared" ref="K386:K449" si="60">F386*I386*10000</f>
        <v>626699302016</v>
      </c>
      <c r="L386" s="21">
        <f t="shared" ref="L386:L449" si="61">E386*J386*10000</f>
        <v>150922545024</v>
      </c>
      <c r="M386" s="21">
        <f t="shared" ref="M386:M449" si="62">K386+L386</f>
        <v>777621847040</v>
      </c>
      <c r="N386" s="18">
        <f t="shared" ref="N386:N449" si="63">K386/M386</f>
        <v>0.805917817769031</v>
      </c>
      <c r="O386" s="18">
        <f t="shared" ref="O386:O449" si="64">I386/G386</f>
        <v>0.596</v>
      </c>
      <c r="P386" s="18">
        <f t="shared" ref="P386:P449" si="65">LN(N386/O386)</f>
        <v>0.301741107176973</v>
      </c>
      <c r="Q386" s="18">
        <f t="shared" ref="Q386:Q449" si="66">L386/M386</f>
        <v>0.194082182230969</v>
      </c>
      <c r="R386" s="18">
        <f t="shared" ref="R386:R449" si="67">J386/G386</f>
        <v>0.404</v>
      </c>
      <c r="S386" s="22">
        <f t="shared" ref="S386:S449" si="68">LN(Q386/R386)</f>
        <v>-0.733133188852072</v>
      </c>
      <c r="T386" s="22">
        <f t="shared" ref="T386:T449" si="69">N386*P386+Q386*S386</f>
        <v>0.100890445468918</v>
      </c>
    </row>
    <row r="387" spans="1:20">
      <c r="A387" s="10">
        <v>14</v>
      </c>
      <c r="B387" s="10">
        <v>2012</v>
      </c>
      <c r="C387" s="10" t="s">
        <v>33</v>
      </c>
      <c r="D387" s="13">
        <v>13545.3281</v>
      </c>
      <c r="E387" s="10">
        <v>7829.4</v>
      </c>
      <c r="F387" s="10">
        <v>19860.4</v>
      </c>
      <c r="G387" s="10">
        <v>4503.9321</v>
      </c>
      <c r="H387" s="14">
        <v>0.4751</v>
      </c>
      <c r="I387" s="19">
        <v>2139.81814071</v>
      </c>
      <c r="J387" s="19">
        <v>2364.11395929</v>
      </c>
      <c r="K387" s="20">
        <f t="shared" si="60"/>
        <v>424976442017.569</v>
      </c>
      <c r="L387" s="21">
        <f t="shared" si="61"/>
        <v>185095938328.651</v>
      </c>
      <c r="M387" s="21">
        <f t="shared" si="62"/>
        <v>610072380346.22</v>
      </c>
      <c r="N387" s="18">
        <f t="shared" si="63"/>
        <v>0.696600035845569</v>
      </c>
      <c r="O387" s="18">
        <f t="shared" si="64"/>
        <v>0.4751</v>
      </c>
      <c r="P387" s="18">
        <f t="shared" si="65"/>
        <v>0.382686101196919</v>
      </c>
      <c r="Q387" s="18">
        <f t="shared" si="66"/>
        <v>0.30339996415443</v>
      </c>
      <c r="R387" s="18">
        <f t="shared" si="67"/>
        <v>0.5249</v>
      </c>
      <c r="S387" s="22">
        <f t="shared" si="68"/>
        <v>-0.54815581949007</v>
      </c>
      <c r="T387" s="22">
        <f t="shared" si="69"/>
        <v>0.100268695827045</v>
      </c>
    </row>
    <row r="388" spans="1:20">
      <c r="A388" s="10">
        <v>15</v>
      </c>
      <c r="B388" s="10">
        <v>2012</v>
      </c>
      <c r="C388" s="10" t="s">
        <v>34</v>
      </c>
      <c r="D388" s="13">
        <v>17997.15141</v>
      </c>
      <c r="E388" s="10">
        <v>9446.5</v>
      </c>
      <c r="F388" s="10">
        <v>25755.2</v>
      </c>
      <c r="G388" s="10">
        <v>9684.87</v>
      </c>
      <c r="H388" s="14">
        <v>0.5243</v>
      </c>
      <c r="I388" s="19">
        <v>5077.777341</v>
      </c>
      <c r="J388" s="19">
        <v>4607.092659</v>
      </c>
      <c r="K388" s="20">
        <f t="shared" si="60"/>
        <v>1307791709729.23</v>
      </c>
      <c r="L388" s="21">
        <f t="shared" si="61"/>
        <v>435209008032.435</v>
      </c>
      <c r="M388" s="21">
        <f t="shared" si="62"/>
        <v>1743000717761.67</v>
      </c>
      <c r="N388" s="18">
        <f t="shared" si="63"/>
        <v>0.750310482607647</v>
      </c>
      <c r="O388" s="18">
        <f t="shared" si="64"/>
        <v>0.5243</v>
      </c>
      <c r="P388" s="18">
        <f t="shared" si="65"/>
        <v>0.358423058097307</v>
      </c>
      <c r="Q388" s="18">
        <f t="shared" si="66"/>
        <v>0.249689517392353</v>
      </c>
      <c r="R388" s="18">
        <f t="shared" si="67"/>
        <v>0.4757</v>
      </c>
      <c r="S388" s="22">
        <f t="shared" si="68"/>
        <v>-0.644569187841285</v>
      </c>
      <c r="T388" s="22">
        <f t="shared" si="69"/>
        <v>0.107986408260628</v>
      </c>
    </row>
    <row r="389" spans="1:20">
      <c r="A389" s="10">
        <v>16</v>
      </c>
      <c r="B389" s="10">
        <v>2012</v>
      </c>
      <c r="C389" s="10" t="s">
        <v>35</v>
      </c>
      <c r="D389" s="13">
        <v>13005.88011</v>
      </c>
      <c r="E389" s="10">
        <v>7524.9</v>
      </c>
      <c r="F389" s="10">
        <v>20442.6</v>
      </c>
      <c r="G389" s="10">
        <v>9406.2</v>
      </c>
      <c r="H389" s="14">
        <v>0.4243</v>
      </c>
      <c r="I389" s="19">
        <v>3991.05066</v>
      </c>
      <c r="J389" s="19">
        <v>5415.14934</v>
      </c>
      <c r="K389" s="20">
        <f t="shared" si="60"/>
        <v>815874522221.16</v>
      </c>
      <c r="L389" s="21">
        <f t="shared" si="61"/>
        <v>407484572685.66</v>
      </c>
      <c r="M389" s="21">
        <f t="shared" si="62"/>
        <v>1223359094906.82</v>
      </c>
      <c r="N389" s="18">
        <f t="shared" si="63"/>
        <v>0.666913358161042</v>
      </c>
      <c r="O389" s="18">
        <f t="shared" si="64"/>
        <v>0.4243</v>
      </c>
      <c r="P389" s="18">
        <f t="shared" si="65"/>
        <v>0.452219387460361</v>
      </c>
      <c r="Q389" s="18">
        <f t="shared" si="66"/>
        <v>0.333086641838958</v>
      </c>
      <c r="R389" s="18">
        <f t="shared" si="67"/>
        <v>0.5757</v>
      </c>
      <c r="S389" s="22">
        <f t="shared" si="68"/>
        <v>-0.547184049841173</v>
      </c>
      <c r="T389" s="22">
        <f t="shared" si="69"/>
        <v>0.119331452687281</v>
      </c>
    </row>
    <row r="390" spans="1:20">
      <c r="A390" s="10">
        <v>17</v>
      </c>
      <c r="B390" s="10">
        <v>2012</v>
      </c>
      <c r="C390" s="10" t="s">
        <v>36</v>
      </c>
      <c r="D390" s="13">
        <v>14800.2265</v>
      </c>
      <c r="E390" s="10">
        <v>7851.7</v>
      </c>
      <c r="F390" s="10">
        <v>20839.6</v>
      </c>
      <c r="G390" s="10">
        <v>5779</v>
      </c>
      <c r="H390" s="14">
        <v>0.535</v>
      </c>
      <c r="I390" s="19">
        <v>3091.765</v>
      </c>
      <c r="J390" s="19">
        <v>2687.235</v>
      </c>
      <c r="K390" s="20">
        <f t="shared" si="60"/>
        <v>644311458940</v>
      </c>
      <c r="L390" s="21">
        <f t="shared" si="61"/>
        <v>210993630495</v>
      </c>
      <c r="M390" s="21">
        <f t="shared" si="62"/>
        <v>855305089435</v>
      </c>
      <c r="N390" s="18">
        <f t="shared" si="63"/>
        <v>0.753311849653112</v>
      </c>
      <c r="O390" s="18">
        <f t="shared" si="64"/>
        <v>0.535</v>
      </c>
      <c r="P390" s="18">
        <f t="shared" si="65"/>
        <v>0.342212538135979</v>
      </c>
      <c r="Q390" s="18">
        <f t="shared" si="66"/>
        <v>0.246688150346888</v>
      </c>
      <c r="R390" s="18">
        <f t="shared" si="67"/>
        <v>0.465</v>
      </c>
      <c r="S390" s="22">
        <f t="shared" si="68"/>
        <v>-0.633912415848989</v>
      </c>
      <c r="T390" s="22">
        <f t="shared" si="69"/>
        <v>0.101414078729986</v>
      </c>
    </row>
    <row r="391" spans="1:20">
      <c r="A391" s="10">
        <v>18</v>
      </c>
      <c r="B391" s="10">
        <v>2012</v>
      </c>
      <c r="C391" s="10" t="s">
        <v>37</v>
      </c>
      <c r="D391" s="13">
        <v>13914.5669</v>
      </c>
      <c r="E391" s="10">
        <v>7440.2</v>
      </c>
      <c r="F391" s="10">
        <v>21318.8</v>
      </c>
      <c r="G391" s="10">
        <v>6638.93</v>
      </c>
      <c r="H391" s="14">
        <v>0.4665</v>
      </c>
      <c r="I391" s="19">
        <v>3097.060845</v>
      </c>
      <c r="J391" s="19">
        <v>3541.869155</v>
      </c>
      <c r="K391" s="20">
        <f t="shared" si="60"/>
        <v>660256207423.86</v>
      </c>
      <c r="L391" s="21">
        <f t="shared" si="61"/>
        <v>263522148870.31</v>
      </c>
      <c r="M391" s="21">
        <f t="shared" si="62"/>
        <v>923778356294.17</v>
      </c>
      <c r="N391" s="18">
        <f t="shared" si="63"/>
        <v>0.71473444135728</v>
      </c>
      <c r="O391" s="18">
        <f t="shared" si="64"/>
        <v>0.4665</v>
      </c>
      <c r="P391" s="18">
        <f t="shared" si="65"/>
        <v>0.426653042727458</v>
      </c>
      <c r="Q391" s="18">
        <f t="shared" si="66"/>
        <v>0.28526555864272</v>
      </c>
      <c r="R391" s="18">
        <f t="shared" si="67"/>
        <v>0.5335</v>
      </c>
      <c r="S391" s="22">
        <f t="shared" si="68"/>
        <v>-0.626038539603756</v>
      </c>
      <c r="T391" s="22">
        <f t="shared" si="69"/>
        <v>0.126356390415255</v>
      </c>
    </row>
    <row r="392" spans="1:20">
      <c r="A392" s="10">
        <v>19</v>
      </c>
      <c r="B392" s="10">
        <v>2012</v>
      </c>
      <c r="C392" s="10" t="s">
        <v>38</v>
      </c>
      <c r="D392" s="13">
        <v>23809.7486</v>
      </c>
      <c r="E392" s="10">
        <v>10542.8</v>
      </c>
      <c r="F392" s="10">
        <v>30226.7</v>
      </c>
      <c r="G392" s="10">
        <v>10594</v>
      </c>
      <c r="H392" s="14">
        <v>0.674</v>
      </c>
      <c r="I392" s="19">
        <v>7140.356</v>
      </c>
      <c r="J392" s="19">
        <v>3453.644</v>
      </c>
      <c r="K392" s="20">
        <f t="shared" si="60"/>
        <v>2158293987052</v>
      </c>
      <c r="L392" s="21">
        <f t="shared" si="61"/>
        <v>364110779632</v>
      </c>
      <c r="M392" s="21">
        <f t="shared" si="62"/>
        <v>2522404766684</v>
      </c>
      <c r="N392" s="18">
        <f t="shared" si="63"/>
        <v>0.855649345243402</v>
      </c>
      <c r="O392" s="18">
        <f t="shared" si="64"/>
        <v>0.674</v>
      </c>
      <c r="P392" s="18">
        <f t="shared" si="65"/>
        <v>0.238630537895413</v>
      </c>
      <c r="Q392" s="18">
        <f t="shared" si="66"/>
        <v>0.144350654756598</v>
      </c>
      <c r="R392" s="18">
        <f t="shared" si="67"/>
        <v>0.326</v>
      </c>
      <c r="S392" s="22">
        <f t="shared" si="68"/>
        <v>-0.814651939371977</v>
      </c>
      <c r="T392" s="22">
        <f t="shared" si="69"/>
        <v>0.0865885226582132</v>
      </c>
    </row>
    <row r="393" spans="1:20">
      <c r="A393" s="10">
        <v>20</v>
      </c>
      <c r="B393" s="10">
        <v>2012</v>
      </c>
      <c r="C393" s="10" t="s">
        <v>39</v>
      </c>
      <c r="D393" s="13">
        <v>12639.42609</v>
      </c>
      <c r="E393" s="10">
        <v>6007.5</v>
      </c>
      <c r="F393" s="10">
        <v>21242.8</v>
      </c>
      <c r="G393" s="10">
        <v>4682</v>
      </c>
      <c r="H393" s="14">
        <v>0.4353</v>
      </c>
      <c r="I393" s="19">
        <v>2038.0746</v>
      </c>
      <c r="J393" s="19">
        <v>2643.9254</v>
      </c>
      <c r="K393" s="20">
        <f t="shared" si="60"/>
        <v>432944111128.8</v>
      </c>
      <c r="L393" s="21">
        <f t="shared" si="61"/>
        <v>158833818405</v>
      </c>
      <c r="M393" s="21">
        <f t="shared" si="62"/>
        <v>591777929533.8</v>
      </c>
      <c r="N393" s="18">
        <f t="shared" si="63"/>
        <v>0.731598948730432</v>
      </c>
      <c r="O393" s="18">
        <f t="shared" si="64"/>
        <v>0.4353</v>
      </c>
      <c r="P393" s="18">
        <f t="shared" si="65"/>
        <v>0.519197031011598</v>
      </c>
      <c r="Q393" s="18">
        <f t="shared" si="66"/>
        <v>0.268401051269568</v>
      </c>
      <c r="R393" s="18">
        <f t="shared" si="67"/>
        <v>0.5647</v>
      </c>
      <c r="S393" s="22">
        <f t="shared" si="68"/>
        <v>-0.743812294787267</v>
      </c>
      <c r="T393" s="22">
        <f t="shared" si="69"/>
        <v>0.180204000203915</v>
      </c>
    </row>
    <row r="394" spans="1:20">
      <c r="A394" s="10">
        <v>21</v>
      </c>
      <c r="B394" s="10">
        <v>2012</v>
      </c>
      <c r="C394" s="10" t="s">
        <v>40</v>
      </c>
      <c r="D394" s="13">
        <v>14379.0052</v>
      </c>
      <c r="E394" s="10">
        <v>7408</v>
      </c>
      <c r="F394" s="10">
        <v>20917.7</v>
      </c>
      <c r="G394" s="10">
        <v>886.55</v>
      </c>
      <c r="H394" s="14">
        <v>0.516</v>
      </c>
      <c r="I394" s="19">
        <v>457.4598</v>
      </c>
      <c r="J394" s="19">
        <v>429.0902</v>
      </c>
      <c r="K394" s="20">
        <f t="shared" si="60"/>
        <v>95690068584.6</v>
      </c>
      <c r="L394" s="21">
        <f t="shared" si="61"/>
        <v>31787002016</v>
      </c>
      <c r="M394" s="21">
        <f t="shared" si="62"/>
        <v>127477070600.6</v>
      </c>
      <c r="N394" s="18">
        <f t="shared" si="63"/>
        <v>0.75064533671634</v>
      </c>
      <c r="O394" s="18">
        <f t="shared" si="64"/>
        <v>0.516</v>
      </c>
      <c r="P394" s="18">
        <f t="shared" si="65"/>
        <v>0.374826520029925</v>
      </c>
      <c r="Q394" s="18">
        <f t="shared" si="66"/>
        <v>0.24935466328366</v>
      </c>
      <c r="R394" s="18">
        <f t="shared" si="67"/>
        <v>0.484</v>
      </c>
      <c r="S394" s="22">
        <f t="shared" si="68"/>
        <v>-0.663208673140161</v>
      </c>
      <c r="T394" s="22">
        <f t="shared" si="69"/>
        <v>0.115987603960409</v>
      </c>
    </row>
    <row r="395" spans="1:20">
      <c r="A395" s="10">
        <v>22</v>
      </c>
      <c r="B395" s="10">
        <v>2012</v>
      </c>
      <c r="C395" s="10" t="s">
        <v>41</v>
      </c>
      <c r="D395" s="13">
        <v>16263.51904</v>
      </c>
      <c r="E395" s="10">
        <v>7383.3</v>
      </c>
      <c r="F395" s="10">
        <v>22968.1</v>
      </c>
      <c r="G395" s="10">
        <v>2945</v>
      </c>
      <c r="H395" s="14">
        <v>0.5698</v>
      </c>
      <c r="I395" s="19">
        <v>1678.061</v>
      </c>
      <c r="J395" s="19">
        <v>1266.939</v>
      </c>
      <c r="K395" s="20">
        <f t="shared" si="60"/>
        <v>385418728541</v>
      </c>
      <c r="L395" s="21">
        <f t="shared" si="61"/>
        <v>93541907187</v>
      </c>
      <c r="M395" s="21">
        <f t="shared" si="62"/>
        <v>478960635728</v>
      </c>
      <c r="N395" s="18">
        <f t="shared" si="63"/>
        <v>0.804698131309225</v>
      </c>
      <c r="O395" s="18">
        <f t="shared" si="64"/>
        <v>0.5698</v>
      </c>
      <c r="P395" s="18">
        <f t="shared" si="65"/>
        <v>0.345181792865159</v>
      </c>
      <c r="Q395" s="18">
        <f t="shared" si="66"/>
        <v>0.195301868690775</v>
      </c>
      <c r="R395" s="18">
        <f t="shared" si="67"/>
        <v>0.4302</v>
      </c>
      <c r="S395" s="22">
        <f t="shared" si="68"/>
        <v>-0.789703810687632</v>
      </c>
      <c r="T395" s="22">
        <f t="shared" si="69"/>
        <v>0.123536513741041</v>
      </c>
    </row>
    <row r="396" spans="1:20">
      <c r="A396" s="10">
        <v>23</v>
      </c>
      <c r="B396" s="10">
        <v>2012</v>
      </c>
      <c r="C396" s="10" t="s">
        <v>42</v>
      </c>
      <c r="D396" s="13">
        <v>12793.32768</v>
      </c>
      <c r="E396" s="10">
        <v>7001.4</v>
      </c>
      <c r="F396" s="10">
        <v>20307</v>
      </c>
      <c r="G396" s="10">
        <v>8076.2</v>
      </c>
      <c r="H396" s="14">
        <v>0.4353</v>
      </c>
      <c r="I396" s="19">
        <v>3515.56986</v>
      </c>
      <c r="J396" s="19">
        <v>4560.63014</v>
      </c>
      <c r="K396" s="20">
        <f t="shared" si="60"/>
        <v>713906771470.2</v>
      </c>
      <c r="L396" s="21">
        <f t="shared" si="61"/>
        <v>319307958621.96</v>
      </c>
      <c r="M396" s="21">
        <f t="shared" si="62"/>
        <v>1033214730092.16</v>
      </c>
      <c r="N396" s="18">
        <f t="shared" si="63"/>
        <v>0.690956826957472</v>
      </c>
      <c r="O396" s="18">
        <f t="shared" si="64"/>
        <v>0.4353</v>
      </c>
      <c r="P396" s="18">
        <f t="shared" si="65"/>
        <v>0.462041894180055</v>
      </c>
      <c r="Q396" s="18">
        <f t="shared" si="66"/>
        <v>0.309043173042528</v>
      </c>
      <c r="R396" s="18">
        <f t="shared" si="67"/>
        <v>0.5647</v>
      </c>
      <c r="S396" s="22">
        <f t="shared" si="68"/>
        <v>-0.602813630956546</v>
      </c>
      <c r="T396" s="22">
        <f t="shared" si="69"/>
        <v>0.132955563859973</v>
      </c>
    </row>
    <row r="397" spans="1:20">
      <c r="A397" s="10">
        <v>24</v>
      </c>
      <c r="B397" s="10">
        <v>2012</v>
      </c>
      <c r="C397" s="10" t="s">
        <v>43</v>
      </c>
      <c r="D397" s="13">
        <v>9831.28475</v>
      </c>
      <c r="E397" s="10">
        <v>4753</v>
      </c>
      <c r="F397" s="10">
        <v>18700.5</v>
      </c>
      <c r="G397" s="10">
        <v>3484.07</v>
      </c>
      <c r="H397" s="14">
        <v>0.3641</v>
      </c>
      <c r="I397" s="19">
        <v>1268.549887</v>
      </c>
      <c r="J397" s="19">
        <v>2215.520113</v>
      </c>
      <c r="K397" s="20">
        <f t="shared" si="60"/>
        <v>237225171618.435</v>
      </c>
      <c r="L397" s="21">
        <f t="shared" si="61"/>
        <v>105303670970.89</v>
      </c>
      <c r="M397" s="21">
        <f t="shared" si="62"/>
        <v>342528842589.325</v>
      </c>
      <c r="N397" s="18">
        <f t="shared" si="63"/>
        <v>0.692569915646071</v>
      </c>
      <c r="O397" s="18">
        <f t="shared" si="64"/>
        <v>0.3641</v>
      </c>
      <c r="P397" s="18">
        <f t="shared" si="65"/>
        <v>0.642980639005627</v>
      </c>
      <c r="Q397" s="18">
        <f t="shared" si="66"/>
        <v>0.307430084353929</v>
      </c>
      <c r="R397" s="18">
        <f t="shared" si="67"/>
        <v>0.6359</v>
      </c>
      <c r="S397" s="22">
        <f t="shared" si="68"/>
        <v>-0.726793624833503</v>
      </c>
      <c r="T397" s="22">
        <f t="shared" si="69"/>
        <v>0.221870821527722</v>
      </c>
    </row>
    <row r="398" spans="1:20">
      <c r="A398" s="10">
        <v>25</v>
      </c>
      <c r="B398" s="10">
        <v>2012</v>
      </c>
      <c r="C398" s="10" t="s">
        <v>44</v>
      </c>
      <c r="D398" s="13">
        <v>11571.6598</v>
      </c>
      <c r="E398" s="10">
        <v>5416.5</v>
      </c>
      <c r="F398" s="10">
        <v>21074.5</v>
      </c>
      <c r="G398" s="10">
        <v>4659</v>
      </c>
      <c r="H398" s="14">
        <v>0.3931</v>
      </c>
      <c r="I398" s="19">
        <v>1831.4529</v>
      </c>
      <c r="J398" s="19">
        <v>2827.5471</v>
      </c>
      <c r="K398" s="20">
        <f t="shared" si="60"/>
        <v>385969541410.5</v>
      </c>
      <c r="L398" s="21">
        <f t="shared" si="61"/>
        <v>153154088671.5</v>
      </c>
      <c r="M398" s="21">
        <f t="shared" si="62"/>
        <v>539123630082</v>
      </c>
      <c r="N398" s="18">
        <f t="shared" si="63"/>
        <v>0.715920282239891</v>
      </c>
      <c r="O398" s="18">
        <f t="shared" si="64"/>
        <v>0.3931</v>
      </c>
      <c r="P398" s="18">
        <f t="shared" si="65"/>
        <v>0.599504790680551</v>
      </c>
      <c r="Q398" s="18">
        <f t="shared" si="66"/>
        <v>0.284079717760109</v>
      </c>
      <c r="R398" s="18">
        <f t="shared" si="67"/>
        <v>0.6069</v>
      </c>
      <c r="S398" s="22">
        <f t="shared" si="68"/>
        <v>-0.759109137730038</v>
      </c>
      <c r="T398" s="22">
        <f t="shared" si="69"/>
        <v>0.213550129352718</v>
      </c>
    </row>
    <row r="399" spans="1:20">
      <c r="A399" s="10">
        <v>26</v>
      </c>
      <c r="B399" s="10">
        <v>2012</v>
      </c>
      <c r="C399" s="10" t="s">
        <v>45</v>
      </c>
      <c r="D399" s="13">
        <v>8519.67475</v>
      </c>
      <c r="E399" s="10">
        <v>5719.4</v>
      </c>
      <c r="F399" s="10">
        <v>18028.3</v>
      </c>
      <c r="G399" s="10">
        <v>307.62</v>
      </c>
      <c r="H399" s="10">
        <v>0.2275</v>
      </c>
      <c r="I399" s="19">
        <v>69.98355</v>
      </c>
      <c r="J399" s="19">
        <v>237.63645</v>
      </c>
      <c r="K399" s="20">
        <f t="shared" si="60"/>
        <v>12616844344.65</v>
      </c>
      <c r="L399" s="21">
        <f t="shared" si="61"/>
        <v>13591379121.3</v>
      </c>
      <c r="M399" s="21">
        <f t="shared" si="62"/>
        <v>26208223465.95</v>
      </c>
      <c r="N399" s="18">
        <f t="shared" si="63"/>
        <v>0.481407843650369</v>
      </c>
      <c r="O399" s="18">
        <f t="shared" si="64"/>
        <v>0.2275</v>
      </c>
      <c r="P399" s="18">
        <f t="shared" si="65"/>
        <v>0.749564580241037</v>
      </c>
      <c r="Q399" s="18">
        <f t="shared" si="66"/>
        <v>0.518592156349631</v>
      </c>
      <c r="R399" s="18">
        <f t="shared" si="67"/>
        <v>0.7725</v>
      </c>
      <c r="S399" s="22">
        <f t="shared" si="68"/>
        <v>-0.398514260444981</v>
      </c>
      <c r="T399" s="22">
        <f t="shared" si="69"/>
        <v>0.154179898590291</v>
      </c>
    </row>
    <row r="400" spans="1:20">
      <c r="A400" s="10">
        <v>27</v>
      </c>
      <c r="B400" s="10">
        <v>2012</v>
      </c>
      <c r="C400" s="10" t="s">
        <v>46</v>
      </c>
      <c r="D400" s="13">
        <v>13251.19428</v>
      </c>
      <c r="E400" s="10">
        <v>5762.5</v>
      </c>
      <c r="F400" s="10">
        <v>20733.9</v>
      </c>
      <c r="G400" s="10">
        <v>3753</v>
      </c>
      <c r="H400" s="14">
        <v>0.5002</v>
      </c>
      <c r="I400" s="19">
        <v>1877.2506</v>
      </c>
      <c r="J400" s="19">
        <v>1875.7494</v>
      </c>
      <c r="K400" s="20">
        <f t="shared" si="60"/>
        <v>389227262153.4</v>
      </c>
      <c r="L400" s="21">
        <f t="shared" si="61"/>
        <v>108090059175</v>
      </c>
      <c r="M400" s="21">
        <f t="shared" si="62"/>
        <v>497317321328.4</v>
      </c>
      <c r="N400" s="18">
        <f t="shared" si="63"/>
        <v>0.782653741304893</v>
      </c>
      <c r="O400" s="18">
        <f t="shared" si="64"/>
        <v>0.5002</v>
      </c>
      <c r="P400" s="18">
        <f t="shared" si="65"/>
        <v>0.447682359183246</v>
      </c>
      <c r="Q400" s="18">
        <f t="shared" si="66"/>
        <v>0.217346258695107</v>
      </c>
      <c r="R400" s="18">
        <f t="shared" si="67"/>
        <v>0.4998</v>
      </c>
      <c r="S400" s="22">
        <f t="shared" si="68"/>
        <v>-0.832716274387232</v>
      </c>
      <c r="T400" s="22">
        <f t="shared" si="69"/>
        <v>0.169392506538376</v>
      </c>
    </row>
    <row r="401" spans="1:20">
      <c r="A401" s="10">
        <v>28</v>
      </c>
      <c r="B401" s="10">
        <v>2012</v>
      </c>
      <c r="C401" s="10" t="s">
        <v>47</v>
      </c>
      <c r="D401" s="13">
        <v>9408.6525</v>
      </c>
      <c r="E401" s="10">
        <v>4506.7</v>
      </c>
      <c r="F401" s="10">
        <v>17156.9</v>
      </c>
      <c r="G401" s="10">
        <v>2577.55</v>
      </c>
      <c r="H401" s="14">
        <v>0.3875</v>
      </c>
      <c r="I401" s="19">
        <v>998.800625</v>
      </c>
      <c r="J401" s="19">
        <v>1578.749375</v>
      </c>
      <c r="K401" s="20">
        <f t="shared" si="60"/>
        <v>171363224430.625</v>
      </c>
      <c r="L401" s="21">
        <f t="shared" si="61"/>
        <v>71149498083.125</v>
      </c>
      <c r="M401" s="21">
        <f t="shared" si="62"/>
        <v>242512722513.75</v>
      </c>
      <c r="N401" s="18">
        <f t="shared" si="63"/>
        <v>0.706615400026731</v>
      </c>
      <c r="O401" s="18">
        <f t="shared" si="64"/>
        <v>0.3875</v>
      </c>
      <c r="P401" s="18">
        <f t="shared" si="65"/>
        <v>0.600770680440891</v>
      </c>
      <c r="Q401" s="18">
        <f t="shared" si="66"/>
        <v>0.293384599973269</v>
      </c>
      <c r="R401" s="18">
        <f t="shared" si="67"/>
        <v>0.6125</v>
      </c>
      <c r="S401" s="22">
        <f t="shared" si="68"/>
        <v>-0.736064566249552</v>
      </c>
      <c r="T401" s="22">
        <f t="shared" si="69"/>
        <v>0.208563806360449</v>
      </c>
    </row>
    <row r="402" spans="1:20">
      <c r="A402" s="10">
        <v>29</v>
      </c>
      <c r="B402" s="10">
        <v>2012</v>
      </c>
      <c r="C402" s="10" t="s">
        <v>48</v>
      </c>
      <c r="D402" s="13">
        <v>11152.98136</v>
      </c>
      <c r="E402" s="10">
        <v>5364.4</v>
      </c>
      <c r="F402" s="10">
        <v>17566.3</v>
      </c>
      <c r="G402" s="10">
        <v>573.17</v>
      </c>
      <c r="H402" s="14">
        <v>0.4744</v>
      </c>
      <c r="I402" s="19">
        <v>271.911848</v>
      </c>
      <c r="J402" s="19">
        <v>301.258152</v>
      </c>
      <c r="K402" s="20">
        <f t="shared" si="60"/>
        <v>47764850955.224</v>
      </c>
      <c r="L402" s="21">
        <f t="shared" si="61"/>
        <v>16160692305.888</v>
      </c>
      <c r="M402" s="21">
        <f t="shared" si="62"/>
        <v>63925543261.112</v>
      </c>
      <c r="N402" s="18">
        <f t="shared" si="63"/>
        <v>0.747195072869735</v>
      </c>
      <c r="O402" s="18">
        <f t="shared" si="64"/>
        <v>0.4744</v>
      </c>
      <c r="P402" s="18">
        <f t="shared" si="65"/>
        <v>0.454275445084289</v>
      </c>
      <c r="Q402" s="18">
        <f t="shared" si="66"/>
        <v>0.252804927130265</v>
      </c>
      <c r="R402" s="18">
        <f t="shared" si="67"/>
        <v>0.5256</v>
      </c>
      <c r="S402" s="22">
        <f t="shared" si="68"/>
        <v>-0.731922314857153</v>
      </c>
      <c r="T402" s="22">
        <f t="shared" si="69"/>
        <v>0.15439880682021</v>
      </c>
    </row>
    <row r="403" spans="1:20">
      <c r="A403" s="10">
        <v>30</v>
      </c>
      <c r="B403" s="10">
        <v>2012</v>
      </c>
      <c r="C403" s="10" t="s">
        <v>49</v>
      </c>
      <c r="D403" s="13">
        <v>13097.31237</v>
      </c>
      <c r="E403" s="10">
        <v>6180.3</v>
      </c>
      <c r="F403" s="10">
        <v>19831.4</v>
      </c>
      <c r="G403" s="10">
        <v>647.19</v>
      </c>
      <c r="H403" s="14">
        <v>0.5067</v>
      </c>
      <c r="I403" s="19">
        <v>327.931173</v>
      </c>
      <c r="J403" s="19">
        <v>319.258827</v>
      </c>
      <c r="K403" s="20">
        <f t="shared" si="60"/>
        <v>65033342642.322</v>
      </c>
      <c r="L403" s="21">
        <f t="shared" si="61"/>
        <v>19731153285.081</v>
      </c>
      <c r="M403" s="21">
        <f t="shared" si="62"/>
        <v>84764495927.403</v>
      </c>
      <c r="N403" s="18">
        <f t="shared" si="63"/>
        <v>0.767223846857063</v>
      </c>
      <c r="O403" s="18">
        <f t="shared" si="64"/>
        <v>0.5067</v>
      </c>
      <c r="P403" s="18">
        <f t="shared" si="65"/>
        <v>0.41485949357753</v>
      </c>
      <c r="Q403" s="18">
        <f t="shared" si="66"/>
        <v>0.232776153142937</v>
      </c>
      <c r="R403" s="18">
        <f t="shared" si="67"/>
        <v>0.4933</v>
      </c>
      <c r="S403" s="22">
        <f t="shared" si="68"/>
        <v>-0.751040232582249</v>
      </c>
      <c r="T403" s="22">
        <f t="shared" si="69"/>
        <v>0.143465840371654</v>
      </c>
    </row>
    <row r="404" spans="1:20">
      <c r="A404" s="10">
        <v>31</v>
      </c>
      <c r="B404" s="10">
        <v>2012</v>
      </c>
      <c r="C404" s="10" t="s">
        <v>50</v>
      </c>
      <c r="D404" s="13">
        <v>11463.2746</v>
      </c>
      <c r="E404" s="10">
        <v>6393.7</v>
      </c>
      <c r="F404" s="10">
        <v>17920.7</v>
      </c>
      <c r="G404" s="10">
        <v>2232.78</v>
      </c>
      <c r="H404" s="14">
        <v>0.4398</v>
      </c>
      <c r="I404" s="19">
        <v>981.976644</v>
      </c>
      <c r="J404" s="19">
        <v>1250.803356</v>
      </c>
      <c r="K404" s="20">
        <f t="shared" si="60"/>
        <v>175977088441.308</v>
      </c>
      <c r="L404" s="21">
        <f t="shared" si="61"/>
        <v>79972614172.572</v>
      </c>
      <c r="M404" s="21">
        <f t="shared" si="62"/>
        <v>255949702613.88</v>
      </c>
      <c r="N404" s="18">
        <f t="shared" si="63"/>
        <v>0.687545586668577</v>
      </c>
      <c r="O404" s="18">
        <f t="shared" si="64"/>
        <v>0.4398</v>
      </c>
      <c r="P404" s="18">
        <f t="shared" si="65"/>
        <v>0.446808057103362</v>
      </c>
      <c r="Q404" s="18">
        <f t="shared" si="66"/>
        <v>0.312454413331423</v>
      </c>
      <c r="R404" s="18">
        <f t="shared" si="67"/>
        <v>0.5602</v>
      </c>
      <c r="S404" s="22">
        <f t="shared" si="68"/>
        <v>-0.583835281630133</v>
      </c>
      <c r="T404" s="22">
        <f t="shared" si="69"/>
        <v>0.124778997345449</v>
      </c>
    </row>
    <row r="405" spans="1:20">
      <c r="A405" s="10">
        <v>1</v>
      </c>
      <c r="B405" s="10">
        <v>2013</v>
      </c>
      <c r="C405" s="10" t="s">
        <v>20</v>
      </c>
      <c r="D405" s="13">
        <v>37309.2605</v>
      </c>
      <c r="E405" s="10">
        <v>18337.5</v>
      </c>
      <c r="F405" s="10">
        <v>40321</v>
      </c>
      <c r="G405" s="10">
        <v>2114.8</v>
      </c>
      <c r="H405" s="14">
        <v>0.863</v>
      </c>
      <c r="I405" s="19">
        <v>1825.0724</v>
      </c>
      <c r="J405" s="19">
        <v>289.7276</v>
      </c>
      <c r="K405" s="20">
        <f t="shared" si="60"/>
        <v>735887442404</v>
      </c>
      <c r="L405" s="21">
        <f t="shared" si="61"/>
        <v>53128798650</v>
      </c>
      <c r="M405" s="21">
        <f t="shared" si="62"/>
        <v>789016241054</v>
      </c>
      <c r="N405" s="18">
        <f t="shared" si="63"/>
        <v>0.93266450563929</v>
      </c>
      <c r="O405" s="18">
        <f t="shared" si="64"/>
        <v>0.863</v>
      </c>
      <c r="P405" s="18">
        <f t="shared" si="65"/>
        <v>0.0776308584297001</v>
      </c>
      <c r="Q405" s="18">
        <f t="shared" si="66"/>
        <v>0.0673354943607097</v>
      </c>
      <c r="R405" s="18">
        <f t="shared" si="67"/>
        <v>0.137</v>
      </c>
      <c r="S405" s="22">
        <f t="shared" si="68"/>
        <v>-0.71029342314406</v>
      </c>
      <c r="T405" s="22">
        <f t="shared" si="69"/>
        <v>0.0245755874111239</v>
      </c>
    </row>
    <row r="406" spans="1:20">
      <c r="A406" s="10">
        <v>2</v>
      </c>
      <c r="B406" s="10">
        <v>2013</v>
      </c>
      <c r="C406" s="10" t="s">
        <v>21</v>
      </c>
      <c r="D406" s="13">
        <v>29333.77726</v>
      </c>
      <c r="E406" s="10">
        <v>15841</v>
      </c>
      <c r="F406" s="10">
        <v>32293.6</v>
      </c>
      <c r="G406" s="10">
        <v>1472.21</v>
      </c>
      <c r="H406" s="14">
        <v>0.8201</v>
      </c>
      <c r="I406" s="19">
        <v>1207.359421</v>
      </c>
      <c r="J406" s="19">
        <v>264.850579</v>
      </c>
      <c r="K406" s="20">
        <f t="shared" si="60"/>
        <v>389899821980.056</v>
      </c>
      <c r="L406" s="21">
        <f t="shared" si="61"/>
        <v>41954980219.39</v>
      </c>
      <c r="M406" s="21">
        <f t="shared" si="62"/>
        <v>431854802199.446</v>
      </c>
      <c r="N406" s="18">
        <f t="shared" si="63"/>
        <v>0.902849337310336</v>
      </c>
      <c r="O406" s="18">
        <f t="shared" si="64"/>
        <v>0.8201</v>
      </c>
      <c r="P406" s="18">
        <f t="shared" si="65"/>
        <v>0.0961294086217311</v>
      </c>
      <c r="Q406" s="18">
        <f t="shared" si="66"/>
        <v>0.0971506626896641</v>
      </c>
      <c r="R406" s="18">
        <f t="shared" si="67"/>
        <v>0.1799</v>
      </c>
      <c r="S406" s="22">
        <f t="shared" si="68"/>
        <v>-0.616138143852504</v>
      </c>
      <c r="T406" s="22">
        <f t="shared" si="69"/>
        <v>0.0269321438865141</v>
      </c>
    </row>
    <row r="407" spans="1:20">
      <c r="A407" s="10">
        <v>3</v>
      </c>
      <c r="B407" s="10">
        <v>2013</v>
      </c>
      <c r="C407" s="10" t="s">
        <v>22</v>
      </c>
      <c r="D407" s="13">
        <v>15587.70608</v>
      </c>
      <c r="E407" s="10">
        <v>9101.9</v>
      </c>
      <c r="F407" s="10">
        <v>22580.3</v>
      </c>
      <c r="G407" s="10">
        <v>7332.61</v>
      </c>
      <c r="H407" s="14">
        <v>0.4812</v>
      </c>
      <c r="I407" s="19">
        <v>3528.451932</v>
      </c>
      <c r="J407" s="19">
        <v>3804.158068</v>
      </c>
      <c r="K407" s="20">
        <f t="shared" si="60"/>
        <v>796735031601.396</v>
      </c>
      <c r="L407" s="21">
        <f t="shared" si="61"/>
        <v>346250663191.292</v>
      </c>
      <c r="M407" s="21">
        <f t="shared" si="62"/>
        <v>1142985694792.69</v>
      </c>
      <c r="N407" s="18">
        <f t="shared" si="63"/>
        <v>0.69706474475685</v>
      </c>
      <c r="O407" s="18">
        <f t="shared" si="64"/>
        <v>0.4812</v>
      </c>
      <c r="P407" s="18">
        <f t="shared" si="65"/>
        <v>0.370595312958345</v>
      </c>
      <c r="Q407" s="18">
        <f t="shared" si="66"/>
        <v>0.30293525524315</v>
      </c>
      <c r="R407" s="18">
        <f t="shared" si="67"/>
        <v>0.5188</v>
      </c>
      <c r="S407" s="22">
        <f t="shared" si="68"/>
        <v>-0.537999348831056</v>
      </c>
      <c r="T407" s="22">
        <f t="shared" si="69"/>
        <v>0.0953499571766092</v>
      </c>
    </row>
    <row r="408" spans="1:20">
      <c r="A408" s="10">
        <v>4</v>
      </c>
      <c r="B408" s="10">
        <v>2013</v>
      </c>
      <c r="C408" s="10" t="s">
        <v>23</v>
      </c>
      <c r="D408" s="13">
        <v>15196.28376</v>
      </c>
      <c r="E408" s="10">
        <v>7153.5</v>
      </c>
      <c r="F408" s="10">
        <v>22455.6</v>
      </c>
      <c r="G408" s="10">
        <v>3629.8</v>
      </c>
      <c r="H408" s="14">
        <v>0.5256</v>
      </c>
      <c r="I408" s="19">
        <v>1907.82288</v>
      </c>
      <c r="J408" s="19">
        <v>1721.97712</v>
      </c>
      <c r="K408" s="20">
        <f t="shared" si="60"/>
        <v>428413074641.28</v>
      </c>
      <c r="L408" s="21">
        <f t="shared" si="61"/>
        <v>123181633279.2</v>
      </c>
      <c r="M408" s="21">
        <f t="shared" si="62"/>
        <v>551594707920.48</v>
      </c>
      <c r="N408" s="18">
        <f t="shared" si="63"/>
        <v>0.776680900830981</v>
      </c>
      <c r="O408" s="18">
        <f t="shared" si="64"/>
        <v>0.5256</v>
      </c>
      <c r="P408" s="18">
        <f t="shared" si="65"/>
        <v>0.390489117803483</v>
      </c>
      <c r="Q408" s="18">
        <f t="shared" si="66"/>
        <v>0.223319099169019</v>
      </c>
      <c r="R408" s="18">
        <f t="shared" si="67"/>
        <v>0.4744</v>
      </c>
      <c r="S408" s="22">
        <f t="shared" si="68"/>
        <v>-0.753449161061871</v>
      </c>
      <c r="T408" s="22">
        <f t="shared" si="69"/>
        <v>0.135025851862314</v>
      </c>
    </row>
    <row r="409" spans="1:20">
      <c r="A409" s="10">
        <v>5</v>
      </c>
      <c r="B409" s="10">
        <v>2013</v>
      </c>
      <c r="C409" s="10" t="s">
        <v>24</v>
      </c>
      <c r="D409" s="13">
        <v>18518.2771</v>
      </c>
      <c r="E409" s="10">
        <v>8595.7</v>
      </c>
      <c r="F409" s="10">
        <v>25496.7</v>
      </c>
      <c r="G409" s="10">
        <v>2497.61</v>
      </c>
      <c r="H409" s="14">
        <v>0.5871</v>
      </c>
      <c r="I409" s="19">
        <v>1466.346831</v>
      </c>
      <c r="J409" s="19">
        <v>1031.263169</v>
      </c>
      <c r="K409" s="20">
        <f t="shared" si="60"/>
        <v>373870052459.577</v>
      </c>
      <c r="L409" s="21">
        <f t="shared" si="61"/>
        <v>88644288217.733</v>
      </c>
      <c r="M409" s="21">
        <f t="shared" si="62"/>
        <v>462514340677.31</v>
      </c>
      <c r="N409" s="18">
        <f t="shared" si="63"/>
        <v>0.808342616819358</v>
      </c>
      <c r="O409" s="18">
        <f t="shared" si="64"/>
        <v>0.5871</v>
      </c>
      <c r="P409" s="18">
        <f t="shared" si="65"/>
        <v>0.319790836292364</v>
      </c>
      <c r="Q409" s="18">
        <f t="shared" si="66"/>
        <v>0.191657383180642</v>
      </c>
      <c r="R409" s="18">
        <f t="shared" si="67"/>
        <v>0.4129</v>
      </c>
      <c r="S409" s="22">
        <f t="shared" si="68"/>
        <v>-0.767496117515106</v>
      </c>
      <c r="T409" s="22">
        <f t="shared" si="69"/>
        <v>0.111404263959173</v>
      </c>
    </row>
    <row r="410" spans="1:20">
      <c r="A410" s="10">
        <v>6</v>
      </c>
      <c r="B410" s="10">
        <v>2013</v>
      </c>
      <c r="C410" s="10" t="s">
        <v>25</v>
      </c>
      <c r="D410" s="13">
        <v>20527.07975</v>
      </c>
      <c r="E410" s="10">
        <v>10522.7</v>
      </c>
      <c r="F410" s="10">
        <v>25578.2</v>
      </c>
      <c r="G410" s="10">
        <v>4390</v>
      </c>
      <c r="H410" s="14">
        <v>0.6645</v>
      </c>
      <c r="I410" s="19">
        <v>2917.155</v>
      </c>
      <c r="J410" s="19">
        <v>1472.845</v>
      </c>
      <c r="K410" s="20">
        <f t="shared" si="60"/>
        <v>746155740210</v>
      </c>
      <c r="L410" s="21">
        <f t="shared" si="61"/>
        <v>154983060815</v>
      </c>
      <c r="M410" s="21">
        <f t="shared" si="62"/>
        <v>901138801025</v>
      </c>
      <c r="N410" s="18">
        <f t="shared" si="63"/>
        <v>0.828014218632341</v>
      </c>
      <c r="O410" s="18">
        <f t="shared" si="64"/>
        <v>0.6645</v>
      </c>
      <c r="P410" s="18">
        <f t="shared" si="65"/>
        <v>0.219995448345799</v>
      </c>
      <c r="Q410" s="18">
        <f t="shared" si="66"/>
        <v>0.171985781367659</v>
      </c>
      <c r="R410" s="18">
        <f t="shared" si="67"/>
        <v>0.3355</v>
      </c>
      <c r="S410" s="22">
        <f t="shared" si="68"/>
        <v>-0.668210149482443</v>
      </c>
      <c r="T410" s="22">
        <f t="shared" si="69"/>
        <v>0.0672367145881804</v>
      </c>
    </row>
    <row r="411" spans="1:20">
      <c r="A411" s="10">
        <v>7</v>
      </c>
      <c r="B411" s="10">
        <v>2013</v>
      </c>
      <c r="C411" s="10" t="s">
        <v>26</v>
      </c>
      <c r="D411" s="13">
        <v>16479.3428</v>
      </c>
      <c r="E411" s="10">
        <v>9621.2</v>
      </c>
      <c r="F411" s="10">
        <v>22274.6</v>
      </c>
      <c r="G411" s="10">
        <v>2751.28</v>
      </c>
      <c r="H411" s="14">
        <v>0.542</v>
      </c>
      <c r="I411" s="19">
        <v>1491.19376</v>
      </c>
      <c r="J411" s="19">
        <v>1260.08624</v>
      </c>
      <c r="K411" s="20">
        <f t="shared" si="60"/>
        <v>332157445264.96</v>
      </c>
      <c r="L411" s="21">
        <f t="shared" si="61"/>
        <v>121235417322.88</v>
      </c>
      <c r="M411" s="21">
        <f t="shared" si="62"/>
        <v>453392862587.84</v>
      </c>
      <c r="N411" s="18">
        <f t="shared" si="63"/>
        <v>0.732604045350643</v>
      </c>
      <c r="O411" s="18">
        <f t="shared" si="64"/>
        <v>0.542</v>
      </c>
      <c r="P411" s="18">
        <f t="shared" si="65"/>
        <v>0.301339370798972</v>
      </c>
      <c r="Q411" s="18">
        <f t="shared" si="66"/>
        <v>0.267395954649356</v>
      </c>
      <c r="R411" s="18">
        <f t="shared" si="67"/>
        <v>0.458</v>
      </c>
      <c r="S411" s="22">
        <f t="shared" si="68"/>
        <v>-0.538138648022422</v>
      </c>
      <c r="T411" s="22">
        <f t="shared" si="69"/>
        <v>0.0768663445490751</v>
      </c>
    </row>
    <row r="412" spans="1:20">
      <c r="A412" s="10">
        <v>8</v>
      </c>
      <c r="B412" s="10">
        <v>2013</v>
      </c>
      <c r="C412" s="10" t="s">
        <v>27</v>
      </c>
      <c r="D412" s="13">
        <v>15352.8046</v>
      </c>
      <c r="E412" s="10">
        <v>9634.1</v>
      </c>
      <c r="F412" s="10">
        <v>19597</v>
      </c>
      <c r="G412" s="10">
        <v>3835.02</v>
      </c>
      <c r="H412" s="14">
        <v>0.574</v>
      </c>
      <c r="I412" s="19">
        <v>2201.30148</v>
      </c>
      <c r="J412" s="19">
        <v>1633.71852</v>
      </c>
      <c r="K412" s="20">
        <f t="shared" si="60"/>
        <v>431389051035.6</v>
      </c>
      <c r="L412" s="21">
        <f t="shared" si="61"/>
        <v>157394075935.32</v>
      </c>
      <c r="M412" s="21">
        <f t="shared" si="62"/>
        <v>588783126970.92</v>
      </c>
      <c r="N412" s="18">
        <f t="shared" si="63"/>
        <v>0.73267903116542</v>
      </c>
      <c r="O412" s="18">
        <f t="shared" si="64"/>
        <v>0.574</v>
      </c>
      <c r="P412" s="18">
        <f t="shared" si="65"/>
        <v>0.244078325855448</v>
      </c>
      <c r="Q412" s="18">
        <f t="shared" si="66"/>
        <v>0.26732096883458</v>
      </c>
      <c r="R412" s="18">
        <f t="shared" si="67"/>
        <v>0.426</v>
      </c>
      <c r="S412" s="22">
        <f t="shared" si="68"/>
        <v>-0.465989279382806</v>
      </c>
      <c r="T412" s="22">
        <f t="shared" si="69"/>
        <v>0.0542623656851079</v>
      </c>
    </row>
    <row r="413" spans="1:20">
      <c r="A413" s="10">
        <v>9</v>
      </c>
      <c r="B413" s="10">
        <v>2013</v>
      </c>
      <c r="C413" s="10" t="s">
        <v>28</v>
      </c>
      <c r="D413" s="13">
        <v>41328.7344</v>
      </c>
      <c r="E413" s="10">
        <v>19595</v>
      </c>
      <c r="F413" s="10">
        <v>43851.4</v>
      </c>
      <c r="G413" s="10">
        <v>2415.15</v>
      </c>
      <c r="H413" s="14">
        <v>0.896</v>
      </c>
      <c r="I413" s="19">
        <v>2163.9744</v>
      </c>
      <c r="J413" s="19">
        <v>251.1756</v>
      </c>
      <c r="K413" s="20">
        <f t="shared" si="60"/>
        <v>948933070041.6</v>
      </c>
      <c r="L413" s="21">
        <f t="shared" si="61"/>
        <v>49217858820</v>
      </c>
      <c r="M413" s="21">
        <f t="shared" si="62"/>
        <v>998150928861.6</v>
      </c>
      <c r="N413" s="18">
        <f t="shared" si="63"/>
        <v>0.950690965267013</v>
      </c>
      <c r="O413" s="18">
        <f t="shared" si="64"/>
        <v>0.896</v>
      </c>
      <c r="P413" s="18">
        <f t="shared" si="65"/>
        <v>0.059248639102038</v>
      </c>
      <c r="Q413" s="18">
        <f t="shared" si="66"/>
        <v>0.0493090347329871</v>
      </c>
      <c r="R413" s="18">
        <f t="shared" si="67"/>
        <v>0.104</v>
      </c>
      <c r="S413" s="22">
        <f t="shared" si="68"/>
        <v>-0.746283574578848</v>
      </c>
      <c r="T413" s="22">
        <f t="shared" si="69"/>
        <v>0.0195286231991072</v>
      </c>
    </row>
    <row r="414" spans="1:20">
      <c r="A414" s="10">
        <v>10</v>
      </c>
      <c r="B414" s="10">
        <v>2013</v>
      </c>
      <c r="C414" s="10" t="s">
        <v>29</v>
      </c>
      <c r="D414" s="13">
        <v>25740.36222</v>
      </c>
      <c r="E414" s="10">
        <v>13597.8</v>
      </c>
      <c r="F414" s="10">
        <v>32538</v>
      </c>
      <c r="G414" s="10">
        <v>7939.49</v>
      </c>
      <c r="H414" s="14">
        <v>0.6411</v>
      </c>
      <c r="I414" s="19">
        <v>5090.007039</v>
      </c>
      <c r="J414" s="19">
        <v>2849.482961</v>
      </c>
      <c r="K414" s="20">
        <f t="shared" si="60"/>
        <v>1656186490349.82</v>
      </c>
      <c r="L414" s="21">
        <f t="shared" si="61"/>
        <v>387466994070.858</v>
      </c>
      <c r="M414" s="21">
        <f t="shared" si="62"/>
        <v>2043653484420.68</v>
      </c>
      <c r="N414" s="18">
        <f t="shared" si="63"/>
        <v>0.810404749618943</v>
      </c>
      <c r="O414" s="18">
        <f t="shared" si="64"/>
        <v>0.6411</v>
      </c>
      <c r="P414" s="18">
        <f t="shared" si="65"/>
        <v>0.234348362756939</v>
      </c>
      <c r="Q414" s="18">
        <f t="shared" si="66"/>
        <v>0.189595250381057</v>
      </c>
      <c r="R414" s="18">
        <f t="shared" si="67"/>
        <v>0.3589</v>
      </c>
      <c r="S414" s="22">
        <f t="shared" si="68"/>
        <v>-0.638152259379237</v>
      </c>
      <c r="T414" s="22">
        <f t="shared" si="69"/>
        <v>0.0689263888454027</v>
      </c>
    </row>
    <row r="415" spans="1:20">
      <c r="A415" s="10">
        <v>11</v>
      </c>
      <c r="B415" s="10">
        <v>2013</v>
      </c>
      <c r="C415" s="10" t="s">
        <v>30</v>
      </c>
      <c r="D415" s="13">
        <v>30022.8</v>
      </c>
      <c r="E415" s="10">
        <v>16106</v>
      </c>
      <c r="F415" s="10">
        <v>37851</v>
      </c>
      <c r="G415" s="10">
        <v>5498</v>
      </c>
      <c r="H415" s="14">
        <v>0.64</v>
      </c>
      <c r="I415" s="19">
        <v>3518.72</v>
      </c>
      <c r="J415" s="19">
        <v>1979.28</v>
      </c>
      <c r="K415" s="20">
        <f t="shared" si="60"/>
        <v>1331870707200</v>
      </c>
      <c r="L415" s="21">
        <f t="shared" si="61"/>
        <v>318782836800</v>
      </c>
      <c r="M415" s="21">
        <f t="shared" si="62"/>
        <v>1650653544000</v>
      </c>
      <c r="N415" s="18">
        <f t="shared" si="63"/>
        <v>0.80687477517087</v>
      </c>
      <c r="O415" s="18">
        <f t="shared" si="64"/>
        <v>0.64</v>
      </c>
      <c r="P415" s="18">
        <f t="shared" si="65"/>
        <v>0.231700306605317</v>
      </c>
      <c r="Q415" s="18">
        <f t="shared" si="66"/>
        <v>0.19312522482913</v>
      </c>
      <c r="R415" s="18">
        <f t="shared" si="67"/>
        <v>0.36</v>
      </c>
      <c r="S415" s="22">
        <f t="shared" si="68"/>
        <v>-0.622765219635044</v>
      </c>
      <c r="T415" s="22">
        <f t="shared" si="69"/>
        <v>0.0666814597414062</v>
      </c>
    </row>
    <row r="416" spans="1:20">
      <c r="A416" s="10">
        <v>12</v>
      </c>
      <c r="B416" s="10">
        <v>2013</v>
      </c>
      <c r="C416" s="10" t="s">
        <v>31</v>
      </c>
      <c r="D416" s="13">
        <v>15284.70118</v>
      </c>
      <c r="E416" s="10">
        <v>8097.9</v>
      </c>
      <c r="F416" s="10">
        <v>23114.2</v>
      </c>
      <c r="G416" s="10">
        <v>6029.8</v>
      </c>
      <c r="H416" s="14">
        <v>0.4786</v>
      </c>
      <c r="I416" s="19">
        <v>2885.86228</v>
      </c>
      <c r="J416" s="19">
        <v>3143.93772</v>
      </c>
      <c r="K416" s="20">
        <f t="shared" si="60"/>
        <v>667043979123.76</v>
      </c>
      <c r="L416" s="21">
        <f t="shared" si="61"/>
        <v>254592932627.88</v>
      </c>
      <c r="M416" s="21">
        <f t="shared" si="62"/>
        <v>921636911751.64</v>
      </c>
      <c r="N416" s="18">
        <f t="shared" si="63"/>
        <v>0.723760051944961</v>
      </c>
      <c r="O416" s="18">
        <f t="shared" si="64"/>
        <v>0.4786</v>
      </c>
      <c r="P416" s="18">
        <f t="shared" si="65"/>
        <v>0.413594742014185</v>
      </c>
      <c r="Q416" s="18">
        <f t="shared" si="66"/>
        <v>0.276239948055039</v>
      </c>
      <c r="R416" s="18">
        <f t="shared" si="67"/>
        <v>0.5214</v>
      </c>
      <c r="S416" s="22">
        <f t="shared" si="68"/>
        <v>-0.635247636460545</v>
      </c>
      <c r="T416" s="22">
        <f t="shared" si="69"/>
        <v>0.123862577866402</v>
      </c>
    </row>
    <row r="417" spans="1:20">
      <c r="A417" s="10">
        <v>13</v>
      </c>
      <c r="B417" s="10">
        <v>2013</v>
      </c>
      <c r="C417" s="10" t="s">
        <v>32</v>
      </c>
      <c r="D417" s="13">
        <v>23114.68794</v>
      </c>
      <c r="E417" s="10">
        <v>11184.2</v>
      </c>
      <c r="F417" s="10">
        <v>30816.4</v>
      </c>
      <c r="G417" s="10">
        <v>3774</v>
      </c>
      <c r="H417" s="14">
        <v>0.6077</v>
      </c>
      <c r="I417" s="19">
        <v>2293.4598</v>
      </c>
      <c r="J417" s="19">
        <v>1480.5402</v>
      </c>
      <c r="K417" s="20">
        <f t="shared" si="60"/>
        <v>706761745807.2</v>
      </c>
      <c r="L417" s="21">
        <f t="shared" si="61"/>
        <v>165586577048.4</v>
      </c>
      <c r="M417" s="21">
        <f t="shared" si="62"/>
        <v>872348322855.6</v>
      </c>
      <c r="N417" s="18">
        <f t="shared" si="63"/>
        <v>0.810182959363803</v>
      </c>
      <c r="O417" s="18">
        <f t="shared" si="64"/>
        <v>0.6077</v>
      </c>
      <c r="P417" s="18">
        <f t="shared" si="65"/>
        <v>0.287578758776868</v>
      </c>
      <c r="Q417" s="18">
        <f t="shared" si="66"/>
        <v>0.189817040636197</v>
      </c>
      <c r="R417" s="18">
        <f t="shared" si="67"/>
        <v>0.3923</v>
      </c>
      <c r="S417" s="22">
        <f t="shared" si="68"/>
        <v>-0.725966189003476</v>
      </c>
      <c r="T417" s="22">
        <f t="shared" si="69"/>
        <v>0.0951906562374337</v>
      </c>
    </row>
    <row r="418" spans="1:20">
      <c r="A418" s="10">
        <v>14</v>
      </c>
      <c r="B418" s="10">
        <v>2013</v>
      </c>
      <c r="C418" s="10" t="s">
        <v>33</v>
      </c>
      <c r="D418" s="13">
        <v>15179.16944</v>
      </c>
      <c r="E418" s="10">
        <v>8781.5</v>
      </c>
      <c r="F418" s="10">
        <v>21872.7</v>
      </c>
      <c r="G418" s="10">
        <v>4522.15</v>
      </c>
      <c r="H418" s="14">
        <v>0.4887</v>
      </c>
      <c r="I418" s="19">
        <v>2209.974705</v>
      </c>
      <c r="J418" s="19">
        <v>2312.175295</v>
      </c>
      <c r="K418" s="20">
        <f t="shared" si="60"/>
        <v>483381137300.535</v>
      </c>
      <c r="L418" s="21">
        <f t="shared" si="61"/>
        <v>203043673530.425</v>
      </c>
      <c r="M418" s="21">
        <f t="shared" si="62"/>
        <v>686424810830.96</v>
      </c>
      <c r="N418" s="18">
        <f t="shared" si="63"/>
        <v>0.704201144354575</v>
      </c>
      <c r="O418" s="18">
        <f t="shared" si="64"/>
        <v>0.4887</v>
      </c>
      <c r="P418" s="18">
        <f t="shared" si="65"/>
        <v>0.365315227485521</v>
      </c>
      <c r="Q418" s="18">
        <f t="shared" si="66"/>
        <v>0.295798855645425</v>
      </c>
      <c r="R418" s="18">
        <f t="shared" si="67"/>
        <v>0.5113</v>
      </c>
      <c r="S418" s="22">
        <f t="shared" si="68"/>
        <v>-0.547276820493463</v>
      </c>
      <c r="T418" s="22">
        <f t="shared" si="69"/>
        <v>0.0953715440222232</v>
      </c>
    </row>
    <row r="419" spans="1:20">
      <c r="A419" s="10">
        <v>15</v>
      </c>
      <c r="B419" s="10">
        <v>2013</v>
      </c>
      <c r="C419" s="10" t="s">
        <v>34</v>
      </c>
      <c r="D419" s="13">
        <v>20103.6575</v>
      </c>
      <c r="E419" s="10">
        <v>10619.9</v>
      </c>
      <c r="F419" s="10">
        <v>28264.1</v>
      </c>
      <c r="G419" s="10">
        <v>9733.39</v>
      </c>
      <c r="H419" s="14">
        <v>0.5375</v>
      </c>
      <c r="I419" s="19">
        <v>5231.697125</v>
      </c>
      <c r="J419" s="19">
        <v>4501.692875</v>
      </c>
      <c r="K419" s="20">
        <f t="shared" si="60"/>
        <v>1478692107107.13</v>
      </c>
      <c r="L419" s="21">
        <f t="shared" si="61"/>
        <v>478075281632.125</v>
      </c>
      <c r="M419" s="21">
        <f t="shared" si="62"/>
        <v>1956767388739.25</v>
      </c>
      <c r="N419" s="18">
        <f t="shared" si="63"/>
        <v>0.755681086886802</v>
      </c>
      <c r="O419" s="18">
        <f t="shared" si="64"/>
        <v>0.5375</v>
      </c>
      <c r="P419" s="18">
        <f t="shared" si="65"/>
        <v>0.340690684434709</v>
      </c>
      <c r="Q419" s="18">
        <f t="shared" si="66"/>
        <v>0.244318913113198</v>
      </c>
      <c r="R419" s="18">
        <f t="shared" si="67"/>
        <v>0.4625</v>
      </c>
      <c r="S419" s="22">
        <f t="shared" si="68"/>
        <v>-0.638172164111902</v>
      </c>
      <c r="T419" s="22">
        <f t="shared" si="69"/>
        <v>0.101535977190912</v>
      </c>
    </row>
    <row r="420" spans="1:20">
      <c r="A420" s="10">
        <v>16</v>
      </c>
      <c r="B420" s="10">
        <v>2013</v>
      </c>
      <c r="C420" s="10" t="s">
        <v>35</v>
      </c>
      <c r="D420" s="13">
        <v>14573.4426</v>
      </c>
      <c r="E420" s="10">
        <v>8475.3</v>
      </c>
      <c r="F420" s="10">
        <v>22398</v>
      </c>
      <c r="G420" s="10">
        <v>9413.35</v>
      </c>
      <c r="H420" s="14">
        <v>0.438</v>
      </c>
      <c r="I420" s="19">
        <v>4123.0473</v>
      </c>
      <c r="J420" s="19">
        <v>5290.3027</v>
      </c>
      <c r="K420" s="20">
        <f t="shared" si="60"/>
        <v>923480134254</v>
      </c>
      <c r="L420" s="21">
        <f t="shared" si="61"/>
        <v>448369024733.1</v>
      </c>
      <c r="M420" s="21">
        <f t="shared" si="62"/>
        <v>1371849158987.1</v>
      </c>
      <c r="N420" s="18">
        <f t="shared" si="63"/>
        <v>0.673164486200398</v>
      </c>
      <c r="O420" s="18">
        <f t="shared" si="64"/>
        <v>0.438</v>
      </c>
      <c r="P420" s="18">
        <f t="shared" si="65"/>
        <v>0.429770796835664</v>
      </c>
      <c r="Q420" s="18">
        <f t="shared" si="66"/>
        <v>0.326835513799601</v>
      </c>
      <c r="R420" s="18">
        <f t="shared" si="67"/>
        <v>0.562</v>
      </c>
      <c r="S420" s="22">
        <f t="shared" si="68"/>
        <v>-0.542044821454738</v>
      </c>
      <c r="T420" s="22">
        <f t="shared" si="69"/>
        <v>0.112146939913243</v>
      </c>
    </row>
    <row r="421" spans="1:20">
      <c r="A421" s="10">
        <v>17</v>
      </c>
      <c r="B421" s="10">
        <v>2013</v>
      </c>
      <c r="C421" s="10" t="s">
        <v>36</v>
      </c>
      <c r="D421" s="13">
        <v>16519.87694</v>
      </c>
      <c r="E421" s="10">
        <v>8867</v>
      </c>
      <c r="F421" s="10">
        <v>22906.4</v>
      </c>
      <c r="G421" s="10">
        <v>5799</v>
      </c>
      <c r="H421" s="14">
        <v>0.5451</v>
      </c>
      <c r="I421" s="19">
        <v>3161.0349</v>
      </c>
      <c r="J421" s="19">
        <v>2637.9651</v>
      </c>
      <c r="K421" s="20">
        <f t="shared" si="60"/>
        <v>724079298333.6</v>
      </c>
      <c r="L421" s="21">
        <f t="shared" si="61"/>
        <v>233908365417</v>
      </c>
      <c r="M421" s="21">
        <f t="shared" si="62"/>
        <v>957987663750.6</v>
      </c>
      <c r="N421" s="18">
        <f t="shared" si="63"/>
        <v>0.75583363516266</v>
      </c>
      <c r="O421" s="18">
        <f t="shared" si="64"/>
        <v>0.5451</v>
      </c>
      <c r="P421" s="18">
        <f t="shared" si="65"/>
        <v>0.326852028584044</v>
      </c>
      <c r="Q421" s="18">
        <f t="shared" si="66"/>
        <v>0.24416636483734</v>
      </c>
      <c r="R421" s="18">
        <f t="shared" si="67"/>
        <v>0.4549</v>
      </c>
      <c r="S421" s="22">
        <f t="shared" si="68"/>
        <v>-0.622227798514675</v>
      </c>
      <c r="T421" s="22">
        <f t="shared" si="69"/>
        <v>0.095118657260899</v>
      </c>
    </row>
    <row r="422" spans="1:20">
      <c r="A422" s="10">
        <v>18</v>
      </c>
      <c r="B422" s="10">
        <v>2013</v>
      </c>
      <c r="C422" s="10" t="s">
        <v>37</v>
      </c>
      <c r="D422" s="13">
        <v>15586.19524</v>
      </c>
      <c r="E422" s="10">
        <v>8372.1</v>
      </c>
      <c r="F422" s="10">
        <v>23414</v>
      </c>
      <c r="G422" s="10">
        <v>6690.6</v>
      </c>
      <c r="H422" s="14">
        <v>0.4796</v>
      </c>
      <c r="I422" s="19">
        <v>3208.81176</v>
      </c>
      <c r="J422" s="19">
        <v>3481.78824</v>
      </c>
      <c r="K422" s="20">
        <f t="shared" si="60"/>
        <v>751311185486.4</v>
      </c>
      <c r="L422" s="21">
        <f t="shared" si="61"/>
        <v>291498793241.04</v>
      </c>
      <c r="M422" s="21">
        <f t="shared" si="62"/>
        <v>1042809978727.44</v>
      </c>
      <c r="N422" s="18">
        <f t="shared" si="63"/>
        <v>0.720467967139362</v>
      </c>
      <c r="O422" s="18">
        <f t="shared" si="64"/>
        <v>0.4796</v>
      </c>
      <c r="P422" s="18">
        <f t="shared" si="65"/>
        <v>0.406948532088109</v>
      </c>
      <c r="Q422" s="18">
        <f t="shared" si="66"/>
        <v>0.279532032860638</v>
      </c>
      <c r="R422" s="18">
        <f t="shared" si="67"/>
        <v>0.5204</v>
      </c>
      <c r="S422" s="22">
        <f t="shared" si="68"/>
        <v>-0.621480852879792</v>
      </c>
      <c r="T422" s="22">
        <f t="shared" si="69"/>
        <v>0.119469575454416</v>
      </c>
    </row>
    <row r="423" spans="1:20">
      <c r="A423" s="10">
        <v>19</v>
      </c>
      <c r="B423" s="10">
        <v>2013</v>
      </c>
      <c r="C423" s="10" t="s">
        <v>38</v>
      </c>
      <c r="D423" s="13">
        <v>26183.96632</v>
      </c>
      <c r="E423" s="10">
        <v>11669.3</v>
      </c>
      <c r="F423" s="10">
        <v>33090</v>
      </c>
      <c r="G423" s="10">
        <v>10644</v>
      </c>
      <c r="H423" s="14">
        <v>0.6776</v>
      </c>
      <c r="I423" s="19">
        <v>7212.3744</v>
      </c>
      <c r="J423" s="19">
        <v>3431.6256</v>
      </c>
      <c r="K423" s="20">
        <f t="shared" si="60"/>
        <v>2386574688960</v>
      </c>
      <c r="L423" s="21">
        <f t="shared" si="61"/>
        <v>400446686140.8</v>
      </c>
      <c r="M423" s="21">
        <f t="shared" si="62"/>
        <v>2787021375100.8</v>
      </c>
      <c r="N423" s="18">
        <f t="shared" si="63"/>
        <v>0.856317325113333</v>
      </c>
      <c r="O423" s="18">
        <f t="shared" si="64"/>
        <v>0.6776</v>
      </c>
      <c r="P423" s="18">
        <f t="shared" si="65"/>
        <v>0.234083871017167</v>
      </c>
      <c r="Q423" s="18">
        <f t="shared" si="66"/>
        <v>0.143682674886667</v>
      </c>
      <c r="R423" s="18">
        <f t="shared" si="67"/>
        <v>0.3224</v>
      </c>
      <c r="S423" s="22">
        <f t="shared" si="68"/>
        <v>-0.808185789278972</v>
      </c>
      <c r="T423" s="22">
        <f t="shared" si="69"/>
        <v>0.0843277782726003</v>
      </c>
    </row>
    <row r="424" spans="1:20">
      <c r="A424" s="10">
        <v>20</v>
      </c>
      <c r="B424" s="10">
        <v>2013</v>
      </c>
      <c r="C424" s="10" t="s">
        <v>39</v>
      </c>
      <c r="D424" s="13">
        <v>14191.04745</v>
      </c>
      <c r="E424" s="10">
        <v>6790.9</v>
      </c>
      <c r="F424" s="10">
        <v>23305.4</v>
      </c>
      <c r="G424" s="10">
        <v>4719</v>
      </c>
      <c r="H424" s="14">
        <v>0.4481</v>
      </c>
      <c r="I424" s="19">
        <v>2114.5839</v>
      </c>
      <c r="J424" s="19">
        <v>2604.4161</v>
      </c>
      <c r="K424" s="20">
        <f t="shared" si="60"/>
        <v>492812236230.6</v>
      </c>
      <c r="L424" s="21">
        <f t="shared" si="61"/>
        <v>176863292934.9</v>
      </c>
      <c r="M424" s="21">
        <f t="shared" si="62"/>
        <v>669675529165.5</v>
      </c>
      <c r="N424" s="18">
        <f t="shared" si="63"/>
        <v>0.735897034859115</v>
      </c>
      <c r="O424" s="18">
        <f t="shared" si="64"/>
        <v>0.4481</v>
      </c>
      <c r="P424" s="18">
        <f t="shared" si="65"/>
        <v>0.496073788860854</v>
      </c>
      <c r="Q424" s="18">
        <f t="shared" si="66"/>
        <v>0.264102965140885</v>
      </c>
      <c r="R424" s="18">
        <f t="shared" si="67"/>
        <v>0.5519</v>
      </c>
      <c r="S424" s="22">
        <f t="shared" si="68"/>
        <v>-0.737027823863913</v>
      </c>
      <c r="T424" s="22">
        <f t="shared" si="69"/>
        <v>0.170407996620235</v>
      </c>
    </row>
    <row r="425" spans="1:20">
      <c r="A425" s="10">
        <v>21</v>
      </c>
      <c r="B425" s="10">
        <v>2013</v>
      </c>
      <c r="C425" s="10" t="s">
        <v>40</v>
      </c>
      <c r="D425" s="13">
        <v>16035.41462</v>
      </c>
      <c r="E425" s="10">
        <v>8342.6</v>
      </c>
      <c r="F425" s="10">
        <v>22928.9</v>
      </c>
      <c r="G425" s="10">
        <v>895.28</v>
      </c>
      <c r="H425" s="14">
        <v>0.5274</v>
      </c>
      <c r="I425" s="19">
        <v>472.170672</v>
      </c>
      <c r="J425" s="19">
        <v>423.109328</v>
      </c>
      <c r="K425" s="20">
        <f t="shared" si="60"/>
        <v>108263541212.208</v>
      </c>
      <c r="L425" s="21">
        <f t="shared" si="61"/>
        <v>35298318797.728</v>
      </c>
      <c r="M425" s="21">
        <f t="shared" si="62"/>
        <v>143561860009.936</v>
      </c>
      <c r="N425" s="18">
        <f t="shared" si="63"/>
        <v>0.754124676322214</v>
      </c>
      <c r="O425" s="18">
        <f t="shared" si="64"/>
        <v>0.5274</v>
      </c>
      <c r="P425" s="18">
        <f t="shared" si="65"/>
        <v>0.35759843363192</v>
      </c>
      <c r="Q425" s="18">
        <f t="shared" si="66"/>
        <v>0.245875323677786</v>
      </c>
      <c r="R425" s="18">
        <f t="shared" si="67"/>
        <v>0.4726</v>
      </c>
      <c r="S425" s="22">
        <f t="shared" si="68"/>
        <v>-0.653424771612175</v>
      </c>
      <c r="T425" s="22">
        <f t="shared" si="69"/>
        <v>0.109012775796776</v>
      </c>
    </row>
    <row r="426" spans="1:20">
      <c r="A426" s="10">
        <v>22</v>
      </c>
      <c r="B426" s="10">
        <v>2013</v>
      </c>
      <c r="C426" s="10" t="s">
        <v>41</v>
      </c>
      <c r="D426" s="13">
        <v>18182.18394</v>
      </c>
      <c r="E426" s="10">
        <v>8332</v>
      </c>
      <c r="F426" s="10">
        <v>25216.1</v>
      </c>
      <c r="G426" s="10">
        <v>2970</v>
      </c>
      <c r="H426" s="14">
        <v>0.5834</v>
      </c>
      <c r="I426" s="19">
        <v>1732.698</v>
      </c>
      <c r="J426" s="19">
        <v>1237.302</v>
      </c>
      <c r="K426" s="20">
        <f t="shared" si="60"/>
        <v>436918860378</v>
      </c>
      <c r="L426" s="21">
        <f t="shared" si="61"/>
        <v>103092002640</v>
      </c>
      <c r="M426" s="21">
        <f t="shared" si="62"/>
        <v>540010863018</v>
      </c>
      <c r="N426" s="18">
        <f t="shared" si="63"/>
        <v>0.809092724424391</v>
      </c>
      <c r="O426" s="18">
        <f t="shared" si="64"/>
        <v>0.5834</v>
      </c>
      <c r="P426" s="18">
        <f t="shared" si="65"/>
        <v>0.327040469156318</v>
      </c>
      <c r="Q426" s="18">
        <f t="shared" si="66"/>
        <v>0.190907275575609</v>
      </c>
      <c r="R426" s="18">
        <f t="shared" si="67"/>
        <v>0.4166</v>
      </c>
      <c r="S426" s="22">
        <f t="shared" si="68"/>
        <v>-0.780338686848603</v>
      </c>
      <c r="T426" s="22">
        <f t="shared" si="69"/>
        <v>0.115633731454201</v>
      </c>
    </row>
    <row r="427" spans="1:20">
      <c r="A427" s="10">
        <v>23</v>
      </c>
      <c r="B427" s="10">
        <v>2013</v>
      </c>
      <c r="C427" s="10" t="s">
        <v>42</v>
      </c>
      <c r="D427" s="13">
        <v>14393.3627</v>
      </c>
      <c r="E427" s="10">
        <v>7895.3</v>
      </c>
      <c r="F427" s="10">
        <v>22367.6</v>
      </c>
      <c r="G427" s="10">
        <v>8107</v>
      </c>
      <c r="H427" s="14">
        <v>0.449</v>
      </c>
      <c r="I427" s="19">
        <v>3640.043</v>
      </c>
      <c r="J427" s="19">
        <v>4466.957</v>
      </c>
      <c r="K427" s="20">
        <f t="shared" si="60"/>
        <v>814190258068</v>
      </c>
      <c r="L427" s="21">
        <f t="shared" si="61"/>
        <v>352679656021</v>
      </c>
      <c r="M427" s="21">
        <f t="shared" si="62"/>
        <v>1166869914089</v>
      </c>
      <c r="N427" s="18">
        <f t="shared" si="63"/>
        <v>0.697755806570483</v>
      </c>
      <c r="O427" s="18">
        <f t="shared" si="64"/>
        <v>0.449</v>
      </c>
      <c r="P427" s="18">
        <f t="shared" si="65"/>
        <v>0.440846306489042</v>
      </c>
      <c r="Q427" s="18">
        <f t="shared" si="66"/>
        <v>0.302244193429517</v>
      </c>
      <c r="R427" s="18">
        <f t="shared" si="67"/>
        <v>0.551</v>
      </c>
      <c r="S427" s="22">
        <f t="shared" si="68"/>
        <v>-0.600499530993856</v>
      </c>
      <c r="T427" s="22">
        <f t="shared" si="69"/>
        <v>0.126105573757838</v>
      </c>
    </row>
    <row r="428" spans="1:20">
      <c r="A428" s="10">
        <v>24</v>
      </c>
      <c r="B428" s="10">
        <v>2013</v>
      </c>
      <c r="C428" s="10" t="s">
        <v>43</v>
      </c>
      <c r="D428" s="13">
        <v>11196.68173</v>
      </c>
      <c r="E428" s="10">
        <v>5434</v>
      </c>
      <c r="F428" s="10">
        <v>20667.1</v>
      </c>
      <c r="G428" s="10">
        <v>3502.22</v>
      </c>
      <c r="H428" s="14">
        <v>0.3783</v>
      </c>
      <c r="I428" s="19">
        <v>1324.889826</v>
      </c>
      <c r="J428" s="19">
        <v>2177.330174</v>
      </c>
      <c r="K428" s="20">
        <f t="shared" si="60"/>
        <v>273816305229.246</v>
      </c>
      <c r="L428" s="21">
        <f t="shared" si="61"/>
        <v>118316121655.16</v>
      </c>
      <c r="M428" s="21">
        <f t="shared" si="62"/>
        <v>392132426884.406</v>
      </c>
      <c r="N428" s="18">
        <f t="shared" si="63"/>
        <v>0.698275088864208</v>
      </c>
      <c r="O428" s="18">
        <f t="shared" si="64"/>
        <v>0.3783</v>
      </c>
      <c r="P428" s="18">
        <f t="shared" si="65"/>
        <v>0.612925603603035</v>
      </c>
      <c r="Q428" s="18">
        <f t="shared" si="66"/>
        <v>0.301724911135792</v>
      </c>
      <c r="R428" s="18">
        <f t="shared" si="67"/>
        <v>0.6217</v>
      </c>
      <c r="S428" s="22">
        <f t="shared" si="68"/>
        <v>-0.722941949291906</v>
      </c>
      <c r="T428" s="22">
        <f t="shared" si="69"/>
        <v>0.209861084916621</v>
      </c>
    </row>
    <row r="429" spans="1:20">
      <c r="A429" s="10">
        <v>25</v>
      </c>
      <c r="B429" s="10">
        <v>2013</v>
      </c>
      <c r="C429" s="10" t="s">
        <v>44</v>
      </c>
      <c r="D429" s="13">
        <v>13061.03216</v>
      </c>
      <c r="E429" s="10">
        <v>6141.3</v>
      </c>
      <c r="F429" s="10">
        <v>23235.5</v>
      </c>
      <c r="G429" s="10">
        <v>4686.6</v>
      </c>
      <c r="H429" s="14">
        <v>0.4048</v>
      </c>
      <c r="I429" s="19">
        <v>1897.13568</v>
      </c>
      <c r="J429" s="19">
        <v>2789.46432</v>
      </c>
      <c r="K429" s="20">
        <f t="shared" si="60"/>
        <v>440808960926.4</v>
      </c>
      <c r="L429" s="21">
        <f t="shared" si="61"/>
        <v>171309372284.16</v>
      </c>
      <c r="M429" s="21">
        <f t="shared" si="62"/>
        <v>612118333210.56</v>
      </c>
      <c r="N429" s="18">
        <f t="shared" si="63"/>
        <v>0.720136837944973</v>
      </c>
      <c r="O429" s="18">
        <f t="shared" si="64"/>
        <v>0.4048</v>
      </c>
      <c r="P429" s="18">
        <f t="shared" si="65"/>
        <v>0.57604812868047</v>
      </c>
      <c r="Q429" s="18">
        <f t="shared" si="66"/>
        <v>0.279863162055027</v>
      </c>
      <c r="R429" s="18">
        <f t="shared" si="67"/>
        <v>0.5952</v>
      </c>
      <c r="S429" s="22">
        <f t="shared" si="68"/>
        <v>-0.754596706752125</v>
      </c>
      <c r="T429" s="22">
        <f t="shared" si="69"/>
        <v>0.203649657464113</v>
      </c>
    </row>
    <row r="430" spans="1:20">
      <c r="A430" s="10">
        <v>26</v>
      </c>
      <c r="B430" s="10">
        <v>2013</v>
      </c>
      <c r="C430" s="10" t="s">
        <v>45</v>
      </c>
      <c r="D430" s="13">
        <v>9766.05692</v>
      </c>
      <c r="E430" s="10">
        <v>6578.2</v>
      </c>
      <c r="F430" s="10">
        <v>20023.4</v>
      </c>
      <c r="G430" s="10">
        <v>312.04</v>
      </c>
      <c r="H430" s="10">
        <v>0.2371</v>
      </c>
      <c r="I430" s="19">
        <v>73.984684</v>
      </c>
      <c r="J430" s="19">
        <v>238.055316</v>
      </c>
      <c r="K430" s="20">
        <f t="shared" si="60"/>
        <v>14814249216.056</v>
      </c>
      <c r="L430" s="21">
        <f t="shared" si="61"/>
        <v>15659754797.112</v>
      </c>
      <c r="M430" s="21">
        <f t="shared" si="62"/>
        <v>30474004013.168</v>
      </c>
      <c r="N430" s="18">
        <f t="shared" si="63"/>
        <v>0.486127428796514</v>
      </c>
      <c r="O430" s="18">
        <f t="shared" si="64"/>
        <v>0.2371</v>
      </c>
      <c r="P430" s="18">
        <f t="shared" si="65"/>
        <v>0.71798879563072</v>
      </c>
      <c r="Q430" s="18">
        <f t="shared" si="66"/>
        <v>0.513872571203486</v>
      </c>
      <c r="R430" s="18">
        <f t="shared" si="67"/>
        <v>0.7629</v>
      </c>
      <c r="S430" s="22">
        <f t="shared" si="68"/>
        <v>-0.395151642323782</v>
      </c>
      <c r="T430" s="22">
        <f t="shared" si="69"/>
        <v>0.145976456668466</v>
      </c>
    </row>
    <row r="431" spans="1:20">
      <c r="A431" s="10">
        <v>27</v>
      </c>
      <c r="B431" s="10">
        <v>2013</v>
      </c>
      <c r="C431" s="10" t="s">
        <v>46</v>
      </c>
      <c r="D431" s="13">
        <v>14894.76098</v>
      </c>
      <c r="E431" s="10">
        <v>6502.6</v>
      </c>
      <c r="F431" s="10">
        <v>22858.4</v>
      </c>
      <c r="G431" s="10">
        <v>3764</v>
      </c>
      <c r="H431" s="14">
        <v>0.5131</v>
      </c>
      <c r="I431" s="19">
        <v>1931.3084</v>
      </c>
      <c r="J431" s="19">
        <v>1832.6916</v>
      </c>
      <c r="K431" s="20">
        <f t="shared" si="60"/>
        <v>441466199305.6</v>
      </c>
      <c r="L431" s="21">
        <f t="shared" si="61"/>
        <v>119172603981.6</v>
      </c>
      <c r="M431" s="21">
        <f t="shared" si="62"/>
        <v>560638803287.2</v>
      </c>
      <c r="N431" s="18">
        <f t="shared" si="63"/>
        <v>0.78743425663216</v>
      </c>
      <c r="O431" s="18">
        <f t="shared" si="64"/>
        <v>0.5131</v>
      </c>
      <c r="P431" s="18">
        <f t="shared" si="65"/>
        <v>0.428309125625214</v>
      </c>
      <c r="Q431" s="18">
        <f t="shared" si="66"/>
        <v>0.21256574336784</v>
      </c>
      <c r="R431" s="18">
        <f t="shared" si="67"/>
        <v>0.4869</v>
      </c>
      <c r="S431" s="22">
        <f t="shared" si="68"/>
        <v>-0.828807442117937</v>
      </c>
      <c r="T431" s="22">
        <f t="shared" si="69"/>
        <v>0.161089207902863</v>
      </c>
    </row>
    <row r="432" spans="1:20">
      <c r="A432" s="10">
        <v>28</v>
      </c>
      <c r="B432" s="10">
        <v>2013</v>
      </c>
      <c r="C432" s="10" t="s">
        <v>47</v>
      </c>
      <c r="D432" s="13">
        <v>10668.6141</v>
      </c>
      <c r="E432" s="10">
        <v>5107.8</v>
      </c>
      <c r="F432" s="10">
        <v>18964.8</v>
      </c>
      <c r="G432" s="10">
        <v>2582.18</v>
      </c>
      <c r="H432" s="14">
        <v>0.4013</v>
      </c>
      <c r="I432" s="19">
        <v>1036.228834</v>
      </c>
      <c r="J432" s="19">
        <v>1545.951166</v>
      </c>
      <c r="K432" s="20">
        <f t="shared" si="60"/>
        <v>196518725910.432</v>
      </c>
      <c r="L432" s="21">
        <f t="shared" si="61"/>
        <v>78964093656.948</v>
      </c>
      <c r="M432" s="21">
        <f t="shared" si="62"/>
        <v>275482819567.38</v>
      </c>
      <c r="N432" s="18">
        <f t="shared" si="63"/>
        <v>0.713361095327274</v>
      </c>
      <c r="O432" s="18">
        <f t="shared" si="64"/>
        <v>0.4013</v>
      </c>
      <c r="P432" s="18">
        <f t="shared" si="65"/>
        <v>0.575278460000699</v>
      </c>
      <c r="Q432" s="18">
        <f t="shared" si="66"/>
        <v>0.286638904672726</v>
      </c>
      <c r="R432" s="18">
        <f t="shared" si="67"/>
        <v>0.5987</v>
      </c>
      <c r="S432" s="22">
        <f t="shared" si="68"/>
        <v>-0.736537386206471</v>
      </c>
      <c r="T432" s="22">
        <f t="shared" si="69"/>
        <v>0.199261002711551</v>
      </c>
    </row>
    <row r="433" spans="1:20">
      <c r="A433" s="10">
        <v>29</v>
      </c>
      <c r="B433" s="10">
        <v>2013</v>
      </c>
      <c r="C433" s="10" t="s">
        <v>48</v>
      </c>
      <c r="D433" s="13">
        <v>12649.24871</v>
      </c>
      <c r="E433" s="10">
        <v>6196.4</v>
      </c>
      <c r="F433" s="10">
        <v>19498.5</v>
      </c>
      <c r="G433" s="10">
        <v>577.79</v>
      </c>
      <c r="H433" s="14">
        <v>0.4851</v>
      </c>
      <c r="I433" s="19">
        <v>280.285929</v>
      </c>
      <c r="J433" s="19">
        <v>297.504071</v>
      </c>
      <c r="K433" s="20">
        <f t="shared" si="60"/>
        <v>54651551866.065</v>
      </c>
      <c r="L433" s="21">
        <f t="shared" si="61"/>
        <v>18434542255.444</v>
      </c>
      <c r="M433" s="21">
        <f t="shared" si="62"/>
        <v>73086094121.509</v>
      </c>
      <c r="N433" s="18">
        <f t="shared" si="63"/>
        <v>0.7477694973712</v>
      </c>
      <c r="O433" s="18">
        <f t="shared" si="64"/>
        <v>0.4851</v>
      </c>
      <c r="P433" s="18">
        <f t="shared" si="65"/>
        <v>0.432739716638038</v>
      </c>
      <c r="Q433" s="18">
        <f t="shared" si="66"/>
        <v>0.2522305026288</v>
      </c>
      <c r="R433" s="18">
        <f t="shared" si="67"/>
        <v>0.5149</v>
      </c>
      <c r="S433" s="22">
        <f t="shared" si="68"/>
        <v>-0.713629344645938</v>
      </c>
      <c r="T433" s="22">
        <f t="shared" si="69"/>
        <v>0.143590472112275</v>
      </c>
    </row>
    <row r="434" spans="1:20">
      <c r="A434" s="10">
        <v>30</v>
      </c>
      <c r="B434" s="10">
        <v>2013</v>
      </c>
      <c r="C434" s="10" t="s">
        <v>49</v>
      </c>
      <c r="D434" s="13">
        <v>14681.68623</v>
      </c>
      <c r="E434" s="10">
        <v>6931</v>
      </c>
      <c r="F434" s="10">
        <v>21833.3</v>
      </c>
      <c r="G434" s="10">
        <v>654.19</v>
      </c>
      <c r="H434" s="14">
        <v>0.5201</v>
      </c>
      <c r="I434" s="19">
        <v>340.244219</v>
      </c>
      <c r="J434" s="19">
        <v>313.945781</v>
      </c>
      <c r="K434" s="20">
        <f t="shared" si="60"/>
        <v>74286541066.927</v>
      </c>
      <c r="L434" s="21">
        <f t="shared" si="61"/>
        <v>21759582081.11</v>
      </c>
      <c r="M434" s="21">
        <f t="shared" si="62"/>
        <v>96046123148.037</v>
      </c>
      <c r="N434" s="18">
        <f t="shared" si="63"/>
        <v>0.773446534145145</v>
      </c>
      <c r="O434" s="18">
        <f t="shared" si="64"/>
        <v>0.5201</v>
      </c>
      <c r="P434" s="18">
        <f t="shared" si="65"/>
        <v>0.396835444860761</v>
      </c>
      <c r="Q434" s="18">
        <f t="shared" si="66"/>
        <v>0.226553465854855</v>
      </c>
      <c r="R434" s="18">
        <f t="shared" si="67"/>
        <v>0.4799</v>
      </c>
      <c r="S434" s="22">
        <f t="shared" si="68"/>
        <v>-0.750596779457765</v>
      </c>
      <c r="T434" s="22">
        <f t="shared" si="69"/>
        <v>0.136880697607853</v>
      </c>
    </row>
    <row r="435" spans="1:20">
      <c r="A435" s="10">
        <v>31</v>
      </c>
      <c r="B435" s="10">
        <v>2013</v>
      </c>
      <c r="C435" s="10" t="s">
        <v>50</v>
      </c>
      <c r="D435" s="13">
        <v>12889.62531</v>
      </c>
      <c r="E435" s="10">
        <v>7296.5</v>
      </c>
      <c r="F435" s="10">
        <v>19873.8</v>
      </c>
      <c r="G435" s="10">
        <v>2264.3</v>
      </c>
      <c r="H435" s="14">
        <v>0.4447</v>
      </c>
      <c r="I435" s="19">
        <v>1006.93421</v>
      </c>
      <c r="J435" s="19">
        <v>1257.36579</v>
      </c>
      <c r="K435" s="20">
        <f t="shared" si="60"/>
        <v>200116091026.98</v>
      </c>
      <c r="L435" s="21">
        <f t="shared" si="61"/>
        <v>91743694867.35</v>
      </c>
      <c r="M435" s="21">
        <f t="shared" si="62"/>
        <v>291859785894.33</v>
      </c>
      <c r="N435" s="18">
        <f t="shared" si="63"/>
        <v>0.685658321901989</v>
      </c>
      <c r="O435" s="18">
        <f t="shared" si="64"/>
        <v>0.4447</v>
      </c>
      <c r="P435" s="18">
        <f t="shared" si="65"/>
        <v>0.43297953310049</v>
      </c>
      <c r="Q435" s="18">
        <f t="shared" si="66"/>
        <v>0.314341678098011</v>
      </c>
      <c r="R435" s="18">
        <f t="shared" si="67"/>
        <v>0.5553</v>
      </c>
      <c r="S435" s="22">
        <f t="shared" si="68"/>
        <v>-0.569027967132965</v>
      </c>
      <c r="T435" s="22">
        <f t="shared" si="69"/>
        <v>0.118006814010312</v>
      </c>
    </row>
    <row r="436" spans="1:20">
      <c r="A436" s="10">
        <v>1</v>
      </c>
      <c r="B436" s="10">
        <v>2014</v>
      </c>
      <c r="C436" s="10" t="s">
        <v>20</v>
      </c>
      <c r="D436" s="13">
        <v>44482.59575</v>
      </c>
      <c r="E436" s="10">
        <v>18867.3</v>
      </c>
      <c r="F436" s="10">
        <v>48531.8</v>
      </c>
      <c r="G436" s="10">
        <v>2151.6</v>
      </c>
      <c r="H436" s="14">
        <v>0.8635</v>
      </c>
      <c r="I436" s="19">
        <v>1857.9066</v>
      </c>
      <c r="J436" s="19">
        <v>293.6934</v>
      </c>
      <c r="K436" s="20">
        <f t="shared" si="60"/>
        <v>901675515298.8</v>
      </c>
      <c r="L436" s="21">
        <f t="shared" si="61"/>
        <v>55412014858.2</v>
      </c>
      <c r="M436" s="21">
        <f t="shared" si="62"/>
        <v>957087530157</v>
      </c>
      <c r="N436" s="18">
        <f t="shared" si="63"/>
        <v>0.942103503480909</v>
      </c>
      <c r="O436" s="18">
        <f t="shared" si="64"/>
        <v>0.8635</v>
      </c>
      <c r="P436" s="18">
        <f t="shared" si="65"/>
        <v>0.0871212472603682</v>
      </c>
      <c r="Q436" s="18">
        <f t="shared" si="66"/>
        <v>0.0578964965190909</v>
      </c>
      <c r="R436" s="18">
        <f t="shared" si="67"/>
        <v>0.1365</v>
      </c>
      <c r="S436" s="22">
        <f t="shared" si="68"/>
        <v>-0.857667741046234</v>
      </c>
      <c r="T436" s="22">
        <f t="shared" si="69"/>
        <v>0.0324212748875996</v>
      </c>
    </row>
    <row r="437" spans="1:20">
      <c r="A437" s="10">
        <v>2</v>
      </c>
      <c r="B437" s="10">
        <v>2014</v>
      </c>
      <c r="C437" s="10" t="s">
        <v>21</v>
      </c>
      <c r="D437" s="13">
        <v>28936.60386</v>
      </c>
      <c r="E437" s="10">
        <v>17014.2</v>
      </c>
      <c r="F437" s="10">
        <v>31506</v>
      </c>
      <c r="G437" s="10">
        <v>1516.81</v>
      </c>
      <c r="H437" s="14">
        <v>0.8227</v>
      </c>
      <c r="I437" s="19">
        <v>1247.879587</v>
      </c>
      <c r="J437" s="19">
        <v>268.930413</v>
      </c>
      <c r="K437" s="20">
        <f t="shared" si="60"/>
        <v>393156942680.22</v>
      </c>
      <c r="L437" s="21">
        <f t="shared" si="61"/>
        <v>45756358328.646</v>
      </c>
      <c r="M437" s="21">
        <f t="shared" si="62"/>
        <v>438913301008.866</v>
      </c>
      <c r="N437" s="18">
        <f t="shared" si="63"/>
        <v>0.895750804946051</v>
      </c>
      <c r="O437" s="18">
        <f t="shared" si="64"/>
        <v>0.8227</v>
      </c>
      <c r="P437" s="18">
        <f t="shared" si="65"/>
        <v>0.0850706406377968</v>
      </c>
      <c r="Q437" s="18">
        <f t="shared" si="66"/>
        <v>0.104249195053949</v>
      </c>
      <c r="R437" s="18">
        <f t="shared" si="67"/>
        <v>0.1773</v>
      </c>
      <c r="S437" s="22">
        <f t="shared" si="68"/>
        <v>-0.531059073736104</v>
      </c>
      <c r="T437" s="22">
        <f t="shared" si="69"/>
        <v>0.020839613865498</v>
      </c>
    </row>
    <row r="438" spans="1:20">
      <c r="A438" s="10">
        <v>3</v>
      </c>
      <c r="B438" s="10">
        <v>2014</v>
      </c>
      <c r="C438" s="10" t="s">
        <v>22</v>
      </c>
      <c r="D438" s="13">
        <v>17070.20016</v>
      </c>
      <c r="E438" s="10">
        <v>10186.1</v>
      </c>
      <c r="F438" s="10">
        <v>24141.3</v>
      </c>
      <c r="G438" s="10">
        <v>7383.75</v>
      </c>
      <c r="H438" s="14">
        <v>0.4933</v>
      </c>
      <c r="I438" s="19">
        <v>3642.403875</v>
      </c>
      <c r="J438" s="19">
        <v>3741.346125</v>
      </c>
      <c r="K438" s="20">
        <f t="shared" si="60"/>
        <v>879323646675.375</v>
      </c>
      <c r="L438" s="21">
        <f t="shared" si="61"/>
        <v>381097257638.625</v>
      </c>
      <c r="M438" s="21">
        <f t="shared" si="62"/>
        <v>1260420904314</v>
      </c>
      <c r="N438" s="18">
        <f t="shared" si="63"/>
        <v>0.697642861734317</v>
      </c>
      <c r="O438" s="18">
        <f t="shared" si="64"/>
        <v>0.4933</v>
      </c>
      <c r="P438" s="18">
        <f t="shared" si="65"/>
        <v>0.346589804173916</v>
      </c>
      <c r="Q438" s="18">
        <f t="shared" si="66"/>
        <v>0.302357138265683</v>
      </c>
      <c r="R438" s="18">
        <f t="shared" si="67"/>
        <v>0.5067</v>
      </c>
      <c r="S438" s="22">
        <f t="shared" si="68"/>
        <v>-0.516310216761751</v>
      </c>
      <c r="T438" s="22">
        <f t="shared" si="69"/>
        <v>0.0856858232344101</v>
      </c>
    </row>
    <row r="439" spans="1:20">
      <c r="A439" s="10">
        <v>4</v>
      </c>
      <c r="B439" s="10">
        <v>2014</v>
      </c>
      <c r="C439" s="10" t="s">
        <v>23</v>
      </c>
      <c r="D439" s="13">
        <v>17017.754</v>
      </c>
      <c r="E439" s="10">
        <v>8809.4</v>
      </c>
      <c r="F439" s="10">
        <v>24069.4</v>
      </c>
      <c r="G439" s="10">
        <v>3647.96</v>
      </c>
      <c r="H439" s="14">
        <v>0.5379</v>
      </c>
      <c r="I439" s="19">
        <v>1962.237684</v>
      </c>
      <c r="J439" s="19">
        <v>1685.722316</v>
      </c>
      <c r="K439" s="20">
        <f t="shared" si="60"/>
        <v>472298837112.696</v>
      </c>
      <c r="L439" s="21">
        <f t="shared" si="61"/>
        <v>148502021705.704</v>
      </c>
      <c r="M439" s="21">
        <f t="shared" si="62"/>
        <v>620800858818.4</v>
      </c>
      <c r="N439" s="18">
        <f t="shared" si="63"/>
        <v>0.760789600084712</v>
      </c>
      <c r="O439" s="18">
        <f t="shared" si="64"/>
        <v>0.5379</v>
      </c>
      <c r="P439" s="18">
        <f t="shared" si="65"/>
        <v>0.346684172148657</v>
      </c>
      <c r="Q439" s="18">
        <f t="shared" si="66"/>
        <v>0.239210399915288</v>
      </c>
      <c r="R439" s="18">
        <f t="shared" si="67"/>
        <v>0.4621</v>
      </c>
      <c r="S439" s="22">
        <f t="shared" si="68"/>
        <v>-0.658437818838157</v>
      </c>
      <c r="T439" s="22">
        <f t="shared" si="69"/>
        <v>0.10624853872105</v>
      </c>
    </row>
    <row r="440" spans="1:20">
      <c r="A440" s="10">
        <v>5</v>
      </c>
      <c r="B440" s="10">
        <v>2014</v>
      </c>
      <c r="C440" s="10" t="s">
        <v>24</v>
      </c>
      <c r="D440" s="13">
        <v>20910.25083</v>
      </c>
      <c r="E440" s="10">
        <v>9976.3</v>
      </c>
      <c r="F440" s="10">
        <v>28349.6</v>
      </c>
      <c r="G440" s="10">
        <v>2504.81</v>
      </c>
      <c r="H440" s="14">
        <v>0.5951</v>
      </c>
      <c r="I440" s="19">
        <v>1490.612431</v>
      </c>
      <c r="J440" s="19">
        <v>1014.197569</v>
      </c>
      <c r="K440" s="20">
        <f t="shared" si="60"/>
        <v>422582661738.776</v>
      </c>
      <c r="L440" s="21">
        <f t="shared" si="61"/>
        <v>101179392076.147</v>
      </c>
      <c r="M440" s="21">
        <f t="shared" si="62"/>
        <v>523762053814.923</v>
      </c>
      <c r="N440" s="18">
        <f t="shared" si="63"/>
        <v>0.806821835718744</v>
      </c>
      <c r="O440" s="18">
        <f t="shared" si="64"/>
        <v>0.5951</v>
      </c>
      <c r="P440" s="18">
        <f t="shared" si="65"/>
        <v>0.304373411662347</v>
      </c>
      <c r="Q440" s="18">
        <f t="shared" si="66"/>
        <v>0.193178164281256</v>
      </c>
      <c r="R440" s="18">
        <f t="shared" si="67"/>
        <v>0.4049</v>
      </c>
      <c r="S440" s="22">
        <f t="shared" si="68"/>
        <v>-0.740027228965641</v>
      </c>
      <c r="T440" s="22">
        <f t="shared" si="69"/>
        <v>0.102618013131665</v>
      </c>
    </row>
    <row r="441" spans="1:20">
      <c r="A441" s="10">
        <v>6</v>
      </c>
      <c r="B441" s="10">
        <v>2014</v>
      </c>
      <c r="C441" s="10" t="s">
        <v>25</v>
      </c>
      <c r="D441" s="13">
        <v>23186.8791</v>
      </c>
      <c r="E441" s="10">
        <v>11191.5</v>
      </c>
      <c r="F441" s="10">
        <v>29081.7</v>
      </c>
      <c r="G441" s="10">
        <v>4391</v>
      </c>
      <c r="H441" s="14">
        <v>0.6705</v>
      </c>
      <c r="I441" s="19">
        <v>2944.1655</v>
      </c>
      <c r="J441" s="19">
        <v>1446.8345</v>
      </c>
      <c r="K441" s="20">
        <f t="shared" si="60"/>
        <v>856213378213.5</v>
      </c>
      <c r="L441" s="21">
        <f t="shared" si="61"/>
        <v>161922483067.5</v>
      </c>
      <c r="M441" s="21">
        <f t="shared" si="62"/>
        <v>1018135861281</v>
      </c>
      <c r="N441" s="18">
        <f t="shared" si="63"/>
        <v>0.840961811458274</v>
      </c>
      <c r="O441" s="18">
        <f t="shared" si="64"/>
        <v>0.6705</v>
      </c>
      <c r="P441" s="18">
        <f t="shared" si="65"/>
        <v>0.226522547728273</v>
      </c>
      <c r="Q441" s="18">
        <f t="shared" si="66"/>
        <v>0.159038188541726</v>
      </c>
      <c r="R441" s="18">
        <f t="shared" si="67"/>
        <v>0.3295</v>
      </c>
      <c r="S441" s="22">
        <f t="shared" si="68"/>
        <v>-0.728432001053102</v>
      </c>
      <c r="T441" s="22">
        <f t="shared" si="69"/>
        <v>0.0746483061504022</v>
      </c>
    </row>
    <row r="442" spans="1:20">
      <c r="A442" s="10">
        <v>7</v>
      </c>
      <c r="B442" s="10">
        <v>2014</v>
      </c>
      <c r="C442" s="10" t="s">
        <v>26</v>
      </c>
      <c r="D442" s="13">
        <v>17597.20337</v>
      </c>
      <c r="E442" s="10">
        <v>10780.1</v>
      </c>
      <c r="F442" s="10">
        <v>23217.8</v>
      </c>
      <c r="G442" s="10">
        <v>2752.38</v>
      </c>
      <c r="H442" s="14">
        <v>0.5481</v>
      </c>
      <c r="I442" s="19">
        <v>1508.579478</v>
      </c>
      <c r="J442" s="19">
        <v>1243.800522</v>
      </c>
      <c r="K442" s="20">
        <f t="shared" si="60"/>
        <v>350258966043.084</v>
      </c>
      <c r="L442" s="21">
        <f t="shared" si="61"/>
        <v>134082940072.122</v>
      </c>
      <c r="M442" s="21">
        <f t="shared" si="62"/>
        <v>484341906115.206</v>
      </c>
      <c r="N442" s="18">
        <f t="shared" si="63"/>
        <v>0.72316469341344</v>
      </c>
      <c r="O442" s="18">
        <f t="shared" si="64"/>
        <v>0.5481</v>
      </c>
      <c r="P442" s="18">
        <f t="shared" si="65"/>
        <v>0.277179235885933</v>
      </c>
      <c r="Q442" s="18">
        <f t="shared" si="66"/>
        <v>0.27683530658656</v>
      </c>
      <c r="R442" s="18">
        <f t="shared" si="67"/>
        <v>0.4519</v>
      </c>
      <c r="S442" s="22">
        <f t="shared" si="68"/>
        <v>-0.490038148110763</v>
      </c>
      <c r="T442" s="22">
        <f t="shared" si="69"/>
        <v>0.0647863761686691</v>
      </c>
    </row>
    <row r="443" spans="1:20">
      <c r="A443" s="10">
        <v>8</v>
      </c>
      <c r="B443" s="10">
        <v>2014</v>
      </c>
      <c r="C443" s="10" t="s">
        <v>27</v>
      </c>
      <c r="D443" s="13">
        <v>17504.77958</v>
      </c>
      <c r="E443" s="10">
        <v>10453.2</v>
      </c>
      <c r="F443" s="10">
        <v>22609</v>
      </c>
      <c r="G443" s="10">
        <v>3833</v>
      </c>
      <c r="H443" s="14">
        <v>0.5801</v>
      </c>
      <c r="I443" s="19">
        <v>2223.5233</v>
      </c>
      <c r="J443" s="19">
        <v>1609.4767</v>
      </c>
      <c r="K443" s="20">
        <f t="shared" si="60"/>
        <v>502716382897</v>
      </c>
      <c r="L443" s="21">
        <f t="shared" si="61"/>
        <v>168241818404.4</v>
      </c>
      <c r="M443" s="21">
        <f t="shared" si="62"/>
        <v>670958201301.4</v>
      </c>
      <c r="N443" s="18">
        <f t="shared" si="63"/>
        <v>0.749251416737919</v>
      </c>
      <c r="O443" s="18">
        <f t="shared" si="64"/>
        <v>0.5801</v>
      </c>
      <c r="P443" s="18">
        <f t="shared" si="65"/>
        <v>0.255874094597734</v>
      </c>
      <c r="Q443" s="18">
        <f t="shared" si="66"/>
        <v>0.250748583262081</v>
      </c>
      <c r="R443" s="18">
        <f t="shared" si="67"/>
        <v>0.4199</v>
      </c>
      <c r="S443" s="22">
        <f t="shared" si="68"/>
        <v>-0.515565810865736</v>
      </c>
      <c r="T443" s="22">
        <f t="shared" si="69"/>
        <v>0.062436631230935</v>
      </c>
    </row>
    <row r="444" spans="1:20">
      <c r="A444" s="10">
        <v>9</v>
      </c>
      <c r="B444" s="10">
        <v>2014</v>
      </c>
      <c r="C444" s="10" t="s">
        <v>28</v>
      </c>
      <c r="D444" s="13">
        <v>45965.8208</v>
      </c>
      <c r="E444" s="10">
        <v>21191.6</v>
      </c>
      <c r="F444" s="10">
        <v>48841.4</v>
      </c>
      <c r="G444" s="10">
        <v>2425.68</v>
      </c>
      <c r="H444" s="14">
        <v>0.896</v>
      </c>
      <c r="I444" s="19">
        <v>2173.40928</v>
      </c>
      <c r="J444" s="19">
        <v>252.27072</v>
      </c>
      <c r="K444" s="20">
        <f t="shared" si="60"/>
        <v>1061523520081.92</v>
      </c>
      <c r="L444" s="21">
        <f t="shared" si="61"/>
        <v>53460201899.5201</v>
      </c>
      <c r="M444" s="21">
        <f t="shared" si="62"/>
        <v>1114983721981.44</v>
      </c>
      <c r="N444" s="18">
        <f t="shared" si="63"/>
        <v>0.95205293059838</v>
      </c>
      <c r="O444" s="18">
        <f t="shared" si="64"/>
        <v>0.896</v>
      </c>
      <c r="P444" s="18">
        <f t="shared" si="65"/>
        <v>0.0606802196388941</v>
      </c>
      <c r="Q444" s="18">
        <f t="shared" si="66"/>
        <v>0.0479470694016195</v>
      </c>
      <c r="R444" s="18">
        <f t="shared" si="67"/>
        <v>0.104</v>
      </c>
      <c r="S444" s="22">
        <f t="shared" si="68"/>
        <v>-0.774293217476996</v>
      </c>
      <c r="T444" s="22">
        <f t="shared" si="69"/>
        <v>0.0206456903009898</v>
      </c>
    </row>
    <row r="445" spans="1:20">
      <c r="A445" s="10">
        <v>10</v>
      </c>
      <c r="B445" s="10">
        <v>2014</v>
      </c>
      <c r="C445" s="10" t="s">
        <v>29</v>
      </c>
      <c r="D445" s="13">
        <v>27601.24959</v>
      </c>
      <c r="E445" s="10">
        <v>14958.4</v>
      </c>
      <c r="F445" s="10">
        <v>34346.3</v>
      </c>
      <c r="G445" s="10">
        <v>7960.06</v>
      </c>
      <c r="H445" s="14">
        <v>0.6521</v>
      </c>
      <c r="I445" s="19">
        <v>5190.755126</v>
      </c>
      <c r="J445" s="19">
        <v>2769.304874</v>
      </c>
      <c r="K445" s="20">
        <f t="shared" si="60"/>
        <v>1782832327841.34</v>
      </c>
      <c r="L445" s="21">
        <f t="shared" si="61"/>
        <v>414243700272.416</v>
      </c>
      <c r="M445" s="21">
        <f t="shared" si="62"/>
        <v>2197076028113.75</v>
      </c>
      <c r="N445" s="18">
        <f t="shared" si="63"/>
        <v>0.81145682035043</v>
      </c>
      <c r="O445" s="18">
        <f t="shared" si="64"/>
        <v>0.6521</v>
      </c>
      <c r="P445" s="18">
        <f t="shared" si="65"/>
        <v>0.21863325146689</v>
      </c>
      <c r="Q445" s="18">
        <f t="shared" si="66"/>
        <v>0.18854317964957</v>
      </c>
      <c r="R445" s="18">
        <f t="shared" si="67"/>
        <v>0.3479</v>
      </c>
      <c r="S445" s="22">
        <f t="shared" si="68"/>
        <v>-0.612588031743308</v>
      </c>
      <c r="T445" s="22">
        <f t="shared" si="69"/>
        <v>0.0619121477380428</v>
      </c>
    </row>
    <row r="446" spans="1:20">
      <c r="A446" s="10">
        <v>11</v>
      </c>
      <c r="B446" s="10">
        <v>2014</v>
      </c>
      <c r="C446" s="10" t="s">
        <v>30</v>
      </c>
      <c r="D446" s="13">
        <v>33008.58478</v>
      </c>
      <c r="E446" s="10">
        <v>19373.3</v>
      </c>
      <c r="F446" s="10">
        <v>40392.7</v>
      </c>
      <c r="G446" s="10">
        <v>5508</v>
      </c>
      <c r="H446" s="14">
        <v>0.6487</v>
      </c>
      <c r="I446" s="19">
        <v>3573.0396</v>
      </c>
      <c r="J446" s="19">
        <v>1934.9604</v>
      </c>
      <c r="K446" s="20">
        <f t="shared" si="60"/>
        <v>1443247166509.2</v>
      </c>
      <c r="L446" s="21">
        <f t="shared" si="61"/>
        <v>374865683173.2</v>
      </c>
      <c r="M446" s="21">
        <f t="shared" si="62"/>
        <v>1818112849682.4</v>
      </c>
      <c r="N446" s="18">
        <f t="shared" si="63"/>
        <v>0.79381605314616</v>
      </c>
      <c r="O446" s="18">
        <f t="shared" si="64"/>
        <v>0.6487</v>
      </c>
      <c r="P446" s="18">
        <f t="shared" si="65"/>
        <v>0.201881403087677</v>
      </c>
      <c r="Q446" s="18">
        <f t="shared" si="66"/>
        <v>0.20618394685384</v>
      </c>
      <c r="R446" s="18">
        <f t="shared" si="67"/>
        <v>0.3513</v>
      </c>
      <c r="S446" s="22">
        <f t="shared" si="68"/>
        <v>-0.532871843028783</v>
      </c>
      <c r="T446" s="22">
        <f t="shared" si="69"/>
        <v>0.050387078839714</v>
      </c>
    </row>
    <row r="447" spans="1:20">
      <c r="A447" s="10">
        <v>12</v>
      </c>
      <c r="B447" s="10">
        <v>2014</v>
      </c>
      <c r="C447" s="10" t="s">
        <v>31</v>
      </c>
      <c r="D447" s="13">
        <v>17250.61215</v>
      </c>
      <c r="E447" s="10">
        <v>9916.4</v>
      </c>
      <c r="F447" s="10">
        <v>24838.5</v>
      </c>
      <c r="G447" s="10">
        <v>6082.9</v>
      </c>
      <c r="H447" s="14">
        <v>0.4915</v>
      </c>
      <c r="I447" s="19">
        <v>2989.74535</v>
      </c>
      <c r="J447" s="19">
        <v>3093.15465</v>
      </c>
      <c r="K447" s="20">
        <f t="shared" si="60"/>
        <v>742607898759.75</v>
      </c>
      <c r="L447" s="21">
        <f t="shared" si="61"/>
        <v>306729587712.6</v>
      </c>
      <c r="M447" s="21">
        <f t="shared" si="62"/>
        <v>1049337486472.35</v>
      </c>
      <c r="N447" s="18">
        <f t="shared" si="63"/>
        <v>0.707692147029113</v>
      </c>
      <c r="O447" s="18">
        <f t="shared" si="64"/>
        <v>0.4915</v>
      </c>
      <c r="P447" s="18">
        <f t="shared" si="65"/>
        <v>0.364547238964268</v>
      </c>
      <c r="Q447" s="18">
        <f t="shared" si="66"/>
        <v>0.292307852970887</v>
      </c>
      <c r="R447" s="18">
        <f t="shared" si="67"/>
        <v>0.5085</v>
      </c>
      <c r="S447" s="22">
        <f t="shared" si="68"/>
        <v>-0.55365767759858</v>
      </c>
      <c r="T447" s="22">
        <f t="shared" si="69"/>
        <v>0.0961487312164694</v>
      </c>
    </row>
    <row r="448" spans="1:20">
      <c r="A448" s="10">
        <v>13</v>
      </c>
      <c r="B448" s="10">
        <v>2014</v>
      </c>
      <c r="C448" s="10" t="s">
        <v>32</v>
      </c>
      <c r="D448" s="13">
        <v>23818.8196</v>
      </c>
      <c r="E448" s="10">
        <v>12650.2</v>
      </c>
      <c r="F448" s="10">
        <v>30722.4</v>
      </c>
      <c r="G448" s="10">
        <v>3806</v>
      </c>
      <c r="H448" s="14">
        <v>0.618</v>
      </c>
      <c r="I448" s="19">
        <v>2352.108</v>
      </c>
      <c r="J448" s="19">
        <v>1453.892</v>
      </c>
      <c r="K448" s="20">
        <f t="shared" si="60"/>
        <v>722624028192</v>
      </c>
      <c r="L448" s="21">
        <f t="shared" si="61"/>
        <v>183920245784</v>
      </c>
      <c r="M448" s="21">
        <f t="shared" si="62"/>
        <v>906544273976</v>
      </c>
      <c r="N448" s="18">
        <f t="shared" si="63"/>
        <v>0.797119400492878</v>
      </c>
      <c r="O448" s="18">
        <f t="shared" si="64"/>
        <v>0.618</v>
      </c>
      <c r="P448" s="18">
        <f t="shared" si="65"/>
        <v>0.25451602252441</v>
      </c>
      <c r="Q448" s="18">
        <f t="shared" si="66"/>
        <v>0.202880599507122</v>
      </c>
      <c r="R448" s="18">
        <f t="shared" si="67"/>
        <v>0.382</v>
      </c>
      <c r="S448" s="22">
        <f t="shared" si="68"/>
        <v>-0.632802982378235</v>
      </c>
      <c r="T448" s="22">
        <f t="shared" si="69"/>
        <v>0.074496210855698</v>
      </c>
    </row>
    <row r="449" spans="1:20">
      <c r="A449" s="10">
        <v>14</v>
      </c>
      <c r="B449" s="10">
        <v>2014</v>
      </c>
      <c r="C449" s="10" t="s">
        <v>33</v>
      </c>
      <c r="D449" s="13">
        <v>17244.12372</v>
      </c>
      <c r="E449" s="10">
        <v>10116.6</v>
      </c>
      <c r="F449" s="10">
        <v>24309.2</v>
      </c>
      <c r="G449" s="10">
        <v>4542.16</v>
      </c>
      <c r="H449" s="14">
        <v>0.5022</v>
      </c>
      <c r="I449" s="19">
        <v>2281.072752</v>
      </c>
      <c r="J449" s="19">
        <v>2261.087248</v>
      </c>
      <c r="K449" s="20">
        <f t="shared" si="60"/>
        <v>554510537429.184</v>
      </c>
      <c r="L449" s="21">
        <f t="shared" si="61"/>
        <v>228745152531.168</v>
      </c>
      <c r="M449" s="21">
        <f t="shared" si="62"/>
        <v>783255689960.352</v>
      </c>
      <c r="N449" s="18">
        <f t="shared" si="63"/>
        <v>0.707955964491306</v>
      </c>
      <c r="O449" s="18">
        <f t="shared" si="64"/>
        <v>0.5022</v>
      </c>
      <c r="P449" s="18">
        <f t="shared" si="65"/>
        <v>0.34338344798974</v>
      </c>
      <c r="Q449" s="18">
        <f t="shared" si="66"/>
        <v>0.292044035508694</v>
      </c>
      <c r="R449" s="18">
        <f t="shared" si="67"/>
        <v>0.4978</v>
      </c>
      <c r="S449" s="22">
        <f t="shared" si="68"/>
        <v>-0.533293792498748</v>
      </c>
      <c r="T449" s="22">
        <f t="shared" si="69"/>
        <v>0.087355088838856</v>
      </c>
    </row>
    <row r="450" spans="1:20">
      <c r="A450" s="10">
        <v>15</v>
      </c>
      <c r="B450" s="10">
        <v>2014</v>
      </c>
      <c r="C450" s="10" t="s">
        <v>34</v>
      </c>
      <c r="D450" s="13">
        <v>21420.81396</v>
      </c>
      <c r="E450" s="10">
        <v>11882.3</v>
      </c>
      <c r="F450" s="10">
        <v>29221.9</v>
      </c>
      <c r="G450" s="10">
        <v>9789.43</v>
      </c>
      <c r="H450" s="14">
        <v>0.5501</v>
      </c>
      <c r="I450" s="19">
        <v>5385.165443</v>
      </c>
      <c r="J450" s="19">
        <v>4404.264557</v>
      </c>
      <c r="K450" s="20">
        <f t="shared" ref="K450:K513" si="70">F450*I450*10000</f>
        <v>1573647660588.02</v>
      </c>
      <c r="L450" s="21">
        <f t="shared" ref="L450:L513" si="71">E450*J450*10000</f>
        <v>523327927456.411</v>
      </c>
      <c r="M450" s="21">
        <f t="shared" ref="M450:M513" si="72">K450+L450</f>
        <v>2096975588044.43</v>
      </c>
      <c r="N450" s="18">
        <f t="shared" ref="N450:N513" si="73">K450/M450</f>
        <v>0.750436805063406</v>
      </c>
      <c r="O450" s="18">
        <f t="shared" ref="O450:O513" si="74">I450/G450</f>
        <v>0.5501</v>
      </c>
      <c r="P450" s="18">
        <f t="shared" ref="P450:P513" si="75">LN(N450/O450)</f>
        <v>0.310555363867161</v>
      </c>
      <c r="Q450" s="18">
        <f t="shared" ref="Q450:Q513" si="76">L450/M450</f>
        <v>0.249563194936594</v>
      </c>
      <c r="R450" s="18">
        <f t="shared" ref="R450:R513" si="77">J450/G450</f>
        <v>0.4499</v>
      </c>
      <c r="S450" s="22">
        <f t="shared" ref="S450:S513" si="78">LN(Q450/R450)</f>
        <v>-0.589313166408102</v>
      </c>
      <c r="T450" s="22">
        <f t="shared" ref="T450:T513" si="79">N450*P450+Q450*S450</f>
        <v>0.0859812984287689</v>
      </c>
    </row>
    <row r="451" spans="1:20">
      <c r="A451" s="10">
        <v>16</v>
      </c>
      <c r="B451" s="10">
        <v>2014</v>
      </c>
      <c r="C451" s="10" t="s">
        <v>35</v>
      </c>
      <c r="D451" s="13">
        <v>16161.212</v>
      </c>
      <c r="E451" s="10">
        <v>9966.1</v>
      </c>
      <c r="F451" s="10">
        <v>23672.1</v>
      </c>
      <c r="G451" s="10">
        <v>9436</v>
      </c>
      <c r="H451" s="14">
        <v>0.452</v>
      </c>
      <c r="I451" s="19">
        <v>4265.072</v>
      </c>
      <c r="J451" s="19">
        <v>5170.928</v>
      </c>
      <c r="K451" s="20">
        <f t="shared" si="70"/>
        <v>1009632108912</v>
      </c>
      <c r="L451" s="21">
        <f t="shared" si="71"/>
        <v>515339855408</v>
      </c>
      <c r="M451" s="21">
        <f t="shared" si="72"/>
        <v>1524971964320</v>
      </c>
      <c r="N451" s="18">
        <f t="shared" si="73"/>
        <v>0.662066013365829</v>
      </c>
      <c r="O451" s="18">
        <f t="shared" si="74"/>
        <v>0.452</v>
      </c>
      <c r="P451" s="18">
        <f t="shared" si="75"/>
        <v>0.381683089208531</v>
      </c>
      <c r="Q451" s="18">
        <f t="shared" si="76"/>
        <v>0.337933986634171</v>
      </c>
      <c r="R451" s="18">
        <f t="shared" si="77"/>
        <v>0.548</v>
      </c>
      <c r="S451" s="22">
        <f t="shared" si="78"/>
        <v>-0.483424716355724</v>
      </c>
      <c r="T451" s="22">
        <f t="shared" si="79"/>
        <v>0.089333759605863</v>
      </c>
    </row>
    <row r="452" spans="1:20">
      <c r="A452" s="10">
        <v>17</v>
      </c>
      <c r="B452" s="10">
        <v>2014</v>
      </c>
      <c r="C452" s="10" t="s">
        <v>36</v>
      </c>
      <c r="D452" s="13">
        <v>18644.68144</v>
      </c>
      <c r="E452" s="10">
        <v>10849.1</v>
      </c>
      <c r="F452" s="10">
        <v>24852.3</v>
      </c>
      <c r="G452" s="10">
        <v>5816</v>
      </c>
      <c r="H452" s="14">
        <v>0.5567</v>
      </c>
      <c r="I452" s="19">
        <v>3237.7672</v>
      </c>
      <c r="J452" s="19">
        <v>2578.2328</v>
      </c>
      <c r="K452" s="20">
        <f t="shared" si="70"/>
        <v>804659617845.6</v>
      </c>
      <c r="L452" s="21">
        <f t="shared" si="71"/>
        <v>279715054704.8</v>
      </c>
      <c r="M452" s="21">
        <f t="shared" si="72"/>
        <v>1084374672550.4</v>
      </c>
      <c r="N452" s="18">
        <f t="shared" si="73"/>
        <v>0.742049439381572</v>
      </c>
      <c r="O452" s="18">
        <f t="shared" si="74"/>
        <v>0.5567</v>
      </c>
      <c r="P452" s="18">
        <f t="shared" si="75"/>
        <v>0.287389375652547</v>
      </c>
      <c r="Q452" s="18">
        <f t="shared" si="76"/>
        <v>0.257950560618428</v>
      </c>
      <c r="R452" s="18">
        <f t="shared" si="77"/>
        <v>0.4433</v>
      </c>
      <c r="S452" s="22">
        <f t="shared" si="78"/>
        <v>-0.541478800701873</v>
      </c>
      <c r="T452" s="22">
        <f t="shared" si="79"/>
        <v>0.0735823648831506</v>
      </c>
    </row>
    <row r="453" spans="1:20">
      <c r="A453" s="10">
        <v>18</v>
      </c>
      <c r="B453" s="10">
        <v>2014</v>
      </c>
      <c r="C453" s="10" t="s">
        <v>37</v>
      </c>
      <c r="D453" s="13">
        <v>18196.328</v>
      </c>
      <c r="E453" s="10">
        <v>10060.2</v>
      </c>
      <c r="F453" s="10">
        <v>26570.2</v>
      </c>
      <c r="G453" s="10">
        <v>6737.24</v>
      </c>
      <c r="H453" s="14">
        <v>0.4928</v>
      </c>
      <c r="I453" s="19">
        <v>3320.111872</v>
      </c>
      <c r="J453" s="19">
        <v>3417.128128</v>
      </c>
      <c r="K453" s="20">
        <f t="shared" si="70"/>
        <v>882160364614.144</v>
      </c>
      <c r="L453" s="21">
        <f t="shared" si="71"/>
        <v>343769923933.056</v>
      </c>
      <c r="M453" s="21">
        <f t="shared" si="72"/>
        <v>1225930288547.2</v>
      </c>
      <c r="N453" s="18">
        <f t="shared" si="73"/>
        <v>0.719584443630605</v>
      </c>
      <c r="O453" s="18">
        <f t="shared" si="74"/>
        <v>0.4928</v>
      </c>
      <c r="P453" s="18">
        <f t="shared" si="75"/>
        <v>0.378570471544746</v>
      </c>
      <c r="Q453" s="18">
        <f t="shared" si="76"/>
        <v>0.280415556369395</v>
      </c>
      <c r="R453" s="18">
        <f t="shared" si="77"/>
        <v>0.5072</v>
      </c>
      <c r="S453" s="22">
        <f t="shared" si="78"/>
        <v>-0.592632770295379</v>
      </c>
      <c r="T453" s="22">
        <f t="shared" si="79"/>
        <v>0.106229974136387</v>
      </c>
    </row>
    <row r="454" spans="1:20">
      <c r="A454" s="10">
        <v>19</v>
      </c>
      <c r="B454" s="10">
        <v>2014</v>
      </c>
      <c r="C454" s="10" t="s">
        <v>38</v>
      </c>
      <c r="D454" s="13">
        <v>25779.3</v>
      </c>
      <c r="E454" s="10">
        <v>12245.6</v>
      </c>
      <c r="F454" s="10">
        <v>32148.1</v>
      </c>
      <c r="G454" s="10">
        <v>10724</v>
      </c>
      <c r="H454" s="14">
        <v>0.68</v>
      </c>
      <c r="I454" s="19">
        <v>7292.32</v>
      </c>
      <c r="J454" s="19">
        <v>3431.68</v>
      </c>
      <c r="K454" s="20">
        <f t="shared" si="70"/>
        <v>2344342325920</v>
      </c>
      <c r="L454" s="21">
        <f t="shared" si="71"/>
        <v>420229806080</v>
      </c>
      <c r="M454" s="21">
        <f t="shared" si="72"/>
        <v>2764572132000</v>
      </c>
      <c r="N454" s="18">
        <f t="shared" si="73"/>
        <v>0.847994631351511</v>
      </c>
      <c r="O454" s="18">
        <f t="shared" si="74"/>
        <v>0.68</v>
      </c>
      <c r="P454" s="18">
        <f t="shared" si="75"/>
        <v>0.220781506648303</v>
      </c>
      <c r="Q454" s="18">
        <f t="shared" si="76"/>
        <v>0.152005368648489</v>
      </c>
      <c r="R454" s="18">
        <f t="shared" si="77"/>
        <v>0.32</v>
      </c>
      <c r="S454" s="22">
        <f t="shared" si="78"/>
        <v>-0.744405155515384</v>
      </c>
      <c r="T454" s="22">
        <f t="shared" si="79"/>
        <v>0.0740679522515068</v>
      </c>
    </row>
    <row r="455" spans="1:20">
      <c r="A455" s="10">
        <v>20</v>
      </c>
      <c r="B455" s="10">
        <v>2014</v>
      </c>
      <c r="C455" s="10" t="s">
        <v>39</v>
      </c>
      <c r="D455" s="13">
        <v>16038.26658</v>
      </c>
      <c r="E455" s="10">
        <v>8683.2</v>
      </c>
      <c r="F455" s="10">
        <v>24669</v>
      </c>
      <c r="G455" s="10">
        <v>4754</v>
      </c>
      <c r="H455" s="14">
        <v>0.4601</v>
      </c>
      <c r="I455" s="19">
        <v>2187.3154</v>
      </c>
      <c r="J455" s="19">
        <v>2566.6846</v>
      </c>
      <c r="K455" s="20">
        <f t="shared" si="70"/>
        <v>539588836026</v>
      </c>
      <c r="L455" s="21">
        <f t="shared" si="71"/>
        <v>222870357187.2</v>
      </c>
      <c r="M455" s="21">
        <f t="shared" si="72"/>
        <v>762459193213.2</v>
      </c>
      <c r="N455" s="18">
        <f t="shared" si="73"/>
        <v>0.707695363671901</v>
      </c>
      <c r="O455" s="18">
        <f t="shared" si="74"/>
        <v>0.4601</v>
      </c>
      <c r="P455" s="18">
        <f t="shared" si="75"/>
        <v>0.430569866636883</v>
      </c>
      <c r="Q455" s="18">
        <f t="shared" si="76"/>
        <v>0.292304636328099</v>
      </c>
      <c r="R455" s="18">
        <f t="shared" si="77"/>
        <v>0.5399</v>
      </c>
      <c r="S455" s="22">
        <f t="shared" si="78"/>
        <v>-0.613587403692982</v>
      </c>
      <c r="T455" s="22">
        <f t="shared" si="79"/>
        <v>0.125357855463771</v>
      </c>
    </row>
    <row r="456" spans="1:20">
      <c r="A456" s="10">
        <v>21</v>
      </c>
      <c r="B456" s="10">
        <v>2014</v>
      </c>
      <c r="C456" s="10" t="s">
        <v>40</v>
      </c>
      <c r="D456" s="13">
        <v>17747.52864</v>
      </c>
      <c r="E456" s="10">
        <v>9912.6</v>
      </c>
      <c r="F456" s="10">
        <v>24486.5</v>
      </c>
      <c r="G456" s="10">
        <v>903.48</v>
      </c>
      <c r="H456" s="14">
        <v>0.5376</v>
      </c>
      <c r="I456" s="19">
        <v>485.710848</v>
      </c>
      <c r="J456" s="19">
        <v>417.769152</v>
      </c>
      <c r="K456" s="20">
        <f t="shared" si="70"/>
        <v>118933586795.52</v>
      </c>
      <c r="L456" s="21">
        <f t="shared" si="71"/>
        <v>41411784961.152</v>
      </c>
      <c r="M456" s="21">
        <f t="shared" si="72"/>
        <v>160345371756.672</v>
      </c>
      <c r="N456" s="18">
        <f t="shared" si="73"/>
        <v>0.741733830496864</v>
      </c>
      <c r="O456" s="18">
        <f t="shared" si="74"/>
        <v>0.5376</v>
      </c>
      <c r="P456" s="18">
        <f t="shared" si="75"/>
        <v>0.321875670596465</v>
      </c>
      <c r="Q456" s="18">
        <f t="shared" si="76"/>
        <v>0.258266169503136</v>
      </c>
      <c r="R456" s="18">
        <f t="shared" si="77"/>
        <v>0.4624</v>
      </c>
      <c r="S456" s="22">
        <f t="shared" si="78"/>
        <v>-0.582439599496054</v>
      </c>
      <c r="T456" s="22">
        <f t="shared" si="79"/>
        <v>0.0883216297664765</v>
      </c>
    </row>
    <row r="457" spans="1:20">
      <c r="A457" s="10">
        <v>22</v>
      </c>
      <c r="B457" s="10">
        <v>2014</v>
      </c>
      <c r="C457" s="10" t="s">
        <v>41</v>
      </c>
      <c r="D457" s="13">
        <v>18821.6104</v>
      </c>
      <c r="E457" s="10">
        <v>9489.8</v>
      </c>
      <c r="F457" s="10">
        <v>25147.2</v>
      </c>
      <c r="G457" s="10">
        <v>2991.4</v>
      </c>
      <c r="H457" s="14">
        <v>0.596</v>
      </c>
      <c r="I457" s="19">
        <v>1782.8744</v>
      </c>
      <c r="J457" s="19">
        <v>1208.5256</v>
      </c>
      <c r="K457" s="20">
        <f t="shared" si="70"/>
        <v>448342991116.8</v>
      </c>
      <c r="L457" s="21">
        <f t="shared" si="71"/>
        <v>114686662388.8</v>
      </c>
      <c r="M457" s="21">
        <f t="shared" si="72"/>
        <v>563029653505.6</v>
      </c>
      <c r="N457" s="18">
        <f t="shared" si="73"/>
        <v>0.796304401242946</v>
      </c>
      <c r="O457" s="18">
        <f t="shared" si="74"/>
        <v>0.596</v>
      </c>
      <c r="P457" s="18">
        <f t="shared" si="75"/>
        <v>0.289740859299371</v>
      </c>
      <c r="Q457" s="18">
        <f t="shared" si="76"/>
        <v>0.203695598757054</v>
      </c>
      <c r="R457" s="18">
        <f t="shared" si="77"/>
        <v>0.404</v>
      </c>
      <c r="S457" s="22">
        <f t="shared" si="78"/>
        <v>-0.684788161456392</v>
      </c>
      <c r="T457" s="22">
        <f t="shared" si="79"/>
        <v>0.0912335869104004</v>
      </c>
    </row>
    <row r="458" spans="1:20">
      <c r="A458" s="10">
        <v>23</v>
      </c>
      <c r="B458" s="10">
        <v>2014</v>
      </c>
      <c r="C458" s="10" t="s">
        <v>42</v>
      </c>
      <c r="D458" s="13">
        <v>16240.2421</v>
      </c>
      <c r="E458" s="10">
        <v>9347.7</v>
      </c>
      <c r="F458" s="10">
        <v>24234.4</v>
      </c>
      <c r="G458" s="10">
        <v>8140.2</v>
      </c>
      <c r="H458" s="14">
        <v>0.463</v>
      </c>
      <c r="I458" s="19">
        <v>3768.9126</v>
      </c>
      <c r="J458" s="19">
        <v>4371.2874</v>
      </c>
      <c r="K458" s="20">
        <f t="shared" si="70"/>
        <v>913373355134.4</v>
      </c>
      <c r="L458" s="21">
        <f t="shared" si="71"/>
        <v>408614832289.8</v>
      </c>
      <c r="M458" s="21">
        <f t="shared" si="72"/>
        <v>1321988187424.2</v>
      </c>
      <c r="N458" s="18">
        <f t="shared" si="73"/>
        <v>0.690908862744109</v>
      </c>
      <c r="O458" s="18">
        <f t="shared" si="74"/>
        <v>0.463</v>
      </c>
      <c r="P458" s="18">
        <f t="shared" si="75"/>
        <v>0.400280869150974</v>
      </c>
      <c r="Q458" s="18">
        <f t="shared" si="76"/>
        <v>0.309091137255891</v>
      </c>
      <c r="R458" s="18">
        <f t="shared" si="77"/>
        <v>0.537</v>
      </c>
      <c r="S458" s="22">
        <f t="shared" si="78"/>
        <v>-0.552361918522431</v>
      </c>
      <c r="T458" s="22">
        <f t="shared" si="79"/>
        <v>0.105827426510379</v>
      </c>
    </row>
    <row r="459" spans="1:20">
      <c r="A459" s="10">
        <v>24</v>
      </c>
      <c r="B459" s="10">
        <v>2014</v>
      </c>
      <c r="C459" s="10" t="s">
        <v>43</v>
      </c>
      <c r="D459" s="13">
        <v>13023.5877</v>
      </c>
      <c r="E459" s="10">
        <v>6671.2</v>
      </c>
      <c r="F459" s="10">
        <v>22548.2</v>
      </c>
      <c r="G459" s="10">
        <v>3508.04</v>
      </c>
      <c r="H459" s="14">
        <v>0.4001</v>
      </c>
      <c r="I459" s="19">
        <v>1403.566804</v>
      </c>
      <c r="J459" s="19">
        <v>2104.473196</v>
      </c>
      <c r="K459" s="20">
        <f t="shared" si="70"/>
        <v>316479050099.528</v>
      </c>
      <c r="L459" s="21">
        <f t="shared" si="71"/>
        <v>140393615851.552</v>
      </c>
      <c r="M459" s="21">
        <f t="shared" si="72"/>
        <v>456872665951.08</v>
      </c>
      <c r="N459" s="18">
        <f t="shared" si="73"/>
        <v>0.692707342079019</v>
      </c>
      <c r="O459" s="18">
        <f t="shared" si="74"/>
        <v>0.4001</v>
      </c>
      <c r="P459" s="18">
        <f t="shared" si="75"/>
        <v>0.548893088328224</v>
      </c>
      <c r="Q459" s="18">
        <f t="shared" si="76"/>
        <v>0.307292657920981</v>
      </c>
      <c r="R459" s="18">
        <f t="shared" si="77"/>
        <v>0.5999</v>
      </c>
      <c r="S459" s="22">
        <f t="shared" si="78"/>
        <v>-0.668962398027423</v>
      </c>
      <c r="T459" s="22">
        <f t="shared" si="79"/>
        <v>0.174655038962348</v>
      </c>
    </row>
    <row r="460" spans="1:20">
      <c r="A460" s="10">
        <v>25</v>
      </c>
      <c r="B460" s="10">
        <v>2014</v>
      </c>
      <c r="C460" s="10" t="s">
        <v>44</v>
      </c>
      <c r="D460" s="13">
        <v>14484.64217</v>
      </c>
      <c r="E460" s="10">
        <v>7456.1</v>
      </c>
      <c r="F460" s="10">
        <v>24299</v>
      </c>
      <c r="G460" s="10">
        <v>4713.9</v>
      </c>
      <c r="H460" s="14">
        <v>0.4173</v>
      </c>
      <c r="I460" s="19">
        <v>1967.11047</v>
      </c>
      <c r="J460" s="19">
        <v>2746.78953</v>
      </c>
      <c r="K460" s="20">
        <f t="shared" si="70"/>
        <v>477988173105.3</v>
      </c>
      <c r="L460" s="21">
        <f t="shared" si="71"/>
        <v>204803374146.33</v>
      </c>
      <c r="M460" s="21">
        <f t="shared" si="72"/>
        <v>682791547251.63</v>
      </c>
      <c r="N460" s="18">
        <f t="shared" si="73"/>
        <v>0.700049927432898</v>
      </c>
      <c r="O460" s="18">
        <f t="shared" si="74"/>
        <v>0.4173</v>
      </c>
      <c r="P460" s="18">
        <f t="shared" si="75"/>
        <v>0.517346269806538</v>
      </c>
      <c r="Q460" s="18">
        <f t="shared" si="76"/>
        <v>0.299950072567102</v>
      </c>
      <c r="R460" s="18">
        <f t="shared" si="77"/>
        <v>0.5827</v>
      </c>
      <c r="S460" s="22">
        <f t="shared" si="78"/>
        <v>-0.664056438119295</v>
      </c>
      <c r="T460" s="22">
        <f t="shared" si="79"/>
        <v>0.162984441833214</v>
      </c>
    </row>
    <row r="461" spans="1:20">
      <c r="A461" s="10">
        <v>26</v>
      </c>
      <c r="B461" s="10">
        <v>2014</v>
      </c>
      <c r="C461" s="10" t="s">
        <v>45</v>
      </c>
      <c r="D461" s="13">
        <v>11133.2745</v>
      </c>
      <c r="E461" s="10">
        <v>7359.2</v>
      </c>
      <c r="F461" s="10">
        <v>22015.8</v>
      </c>
      <c r="G461" s="10">
        <v>317.55</v>
      </c>
      <c r="H461" s="10">
        <v>0.2575</v>
      </c>
      <c r="I461" s="19">
        <v>81.769125</v>
      </c>
      <c r="J461" s="19">
        <v>235.780875</v>
      </c>
      <c r="K461" s="20">
        <f t="shared" si="70"/>
        <v>18002127021.75</v>
      </c>
      <c r="L461" s="21">
        <f t="shared" si="71"/>
        <v>17351586153</v>
      </c>
      <c r="M461" s="21">
        <f t="shared" si="72"/>
        <v>35353713174.75</v>
      </c>
      <c r="N461" s="18">
        <f t="shared" si="73"/>
        <v>0.509200460295846</v>
      </c>
      <c r="O461" s="18">
        <f t="shared" si="74"/>
        <v>0.2575</v>
      </c>
      <c r="P461" s="18">
        <f t="shared" si="75"/>
        <v>0.6818220505379</v>
      </c>
      <c r="Q461" s="18">
        <f t="shared" si="76"/>
        <v>0.490799539704154</v>
      </c>
      <c r="R461" s="18">
        <f t="shared" si="77"/>
        <v>0.7425</v>
      </c>
      <c r="S461" s="22">
        <f t="shared" si="78"/>
        <v>-0.413987095688634</v>
      </c>
      <c r="T461" s="22">
        <f t="shared" si="79"/>
        <v>0.143999425966315</v>
      </c>
    </row>
    <row r="462" spans="1:20">
      <c r="A462" s="10">
        <v>27</v>
      </c>
      <c r="B462" s="10">
        <v>2014</v>
      </c>
      <c r="C462" s="10" t="s">
        <v>46</v>
      </c>
      <c r="D462" s="13">
        <v>16571.34352</v>
      </c>
      <c r="E462" s="10">
        <v>7932.2</v>
      </c>
      <c r="F462" s="10">
        <v>24365.8</v>
      </c>
      <c r="G462" s="10">
        <v>3775.12</v>
      </c>
      <c r="H462" s="14">
        <v>0.5257</v>
      </c>
      <c r="I462" s="19">
        <v>1984.580584</v>
      </c>
      <c r="J462" s="19">
        <v>1790.539416</v>
      </c>
      <c r="K462" s="20">
        <f t="shared" si="70"/>
        <v>483558935936.272</v>
      </c>
      <c r="L462" s="21">
        <f t="shared" si="71"/>
        <v>142029167555.952</v>
      </c>
      <c r="M462" s="21">
        <f t="shared" si="72"/>
        <v>625588103492.224</v>
      </c>
      <c r="N462" s="18">
        <f t="shared" si="73"/>
        <v>0.772966962186298</v>
      </c>
      <c r="O462" s="18">
        <f t="shared" si="74"/>
        <v>0.5257</v>
      </c>
      <c r="P462" s="18">
        <f t="shared" si="75"/>
        <v>0.385505600115531</v>
      </c>
      <c r="Q462" s="18">
        <f t="shared" si="76"/>
        <v>0.227033037813702</v>
      </c>
      <c r="R462" s="18">
        <f t="shared" si="77"/>
        <v>0.4743</v>
      </c>
      <c r="S462" s="22">
        <f t="shared" si="78"/>
        <v>-0.736744484962679</v>
      </c>
      <c r="T462" s="22">
        <f t="shared" si="79"/>
        <v>0.13071775411354</v>
      </c>
    </row>
    <row r="463" spans="1:20">
      <c r="A463" s="10">
        <v>28</v>
      </c>
      <c r="B463" s="10">
        <v>2014</v>
      </c>
      <c r="C463" s="10" t="s">
        <v>47</v>
      </c>
      <c r="D463" s="13">
        <v>12748.37864</v>
      </c>
      <c r="E463" s="10">
        <v>6276.6</v>
      </c>
      <c r="F463" s="10">
        <v>21803.9</v>
      </c>
      <c r="G463" s="10">
        <v>2590.78</v>
      </c>
      <c r="H463" s="14">
        <v>0.4168</v>
      </c>
      <c r="I463" s="19">
        <v>1079.837104</v>
      </c>
      <c r="J463" s="19">
        <v>1510.942896</v>
      </c>
      <c r="K463" s="20">
        <f t="shared" si="70"/>
        <v>235446602319.056</v>
      </c>
      <c r="L463" s="21">
        <f t="shared" si="71"/>
        <v>94835841810.336</v>
      </c>
      <c r="M463" s="21">
        <f t="shared" si="72"/>
        <v>330282444129.392</v>
      </c>
      <c r="N463" s="18">
        <f t="shared" si="73"/>
        <v>0.712864418027672</v>
      </c>
      <c r="O463" s="18">
        <f t="shared" si="74"/>
        <v>0.4168</v>
      </c>
      <c r="P463" s="18">
        <f t="shared" si="75"/>
        <v>0.536684754849057</v>
      </c>
      <c r="Q463" s="18">
        <f t="shared" si="76"/>
        <v>0.287135581972328</v>
      </c>
      <c r="R463" s="18">
        <f t="shared" si="77"/>
        <v>0.5832</v>
      </c>
      <c r="S463" s="22">
        <f t="shared" si="78"/>
        <v>-0.708575665432389</v>
      </c>
      <c r="T463" s="22">
        <f t="shared" si="79"/>
        <v>0.179126179364438</v>
      </c>
    </row>
    <row r="464" spans="1:20">
      <c r="A464" s="10">
        <v>29</v>
      </c>
      <c r="B464" s="10">
        <v>2014</v>
      </c>
      <c r="C464" s="10" t="s">
        <v>48</v>
      </c>
      <c r="D464" s="13">
        <v>14761.59742</v>
      </c>
      <c r="E464" s="10">
        <v>7282.7</v>
      </c>
      <c r="F464" s="10">
        <v>22306.6</v>
      </c>
      <c r="G464" s="10">
        <v>583.42</v>
      </c>
      <c r="H464" s="14">
        <v>0.4978</v>
      </c>
      <c r="I464" s="19">
        <v>290.426476</v>
      </c>
      <c r="J464" s="19">
        <v>292.993524</v>
      </c>
      <c r="K464" s="20">
        <f t="shared" si="70"/>
        <v>64784272295.416</v>
      </c>
      <c r="L464" s="21">
        <f t="shared" si="71"/>
        <v>21337839372.348</v>
      </c>
      <c r="M464" s="21">
        <f t="shared" si="72"/>
        <v>86122111667.764</v>
      </c>
      <c r="N464" s="18">
        <f t="shared" si="73"/>
        <v>0.752237387598395</v>
      </c>
      <c r="O464" s="18">
        <f t="shared" si="74"/>
        <v>0.4978</v>
      </c>
      <c r="P464" s="18">
        <f t="shared" si="75"/>
        <v>0.412853559199344</v>
      </c>
      <c r="Q464" s="18">
        <f t="shared" si="76"/>
        <v>0.247762612401606</v>
      </c>
      <c r="R464" s="18">
        <f t="shared" si="77"/>
        <v>0.5022</v>
      </c>
      <c r="S464" s="22">
        <f t="shared" si="78"/>
        <v>-0.706527367032734</v>
      </c>
      <c r="T464" s="22">
        <f t="shared" si="79"/>
        <v>0.135512816643556</v>
      </c>
    </row>
    <row r="465" spans="1:20">
      <c r="A465" s="10">
        <v>30</v>
      </c>
      <c r="B465" s="10">
        <v>2014</v>
      </c>
      <c r="C465" s="10" t="s">
        <v>49</v>
      </c>
      <c r="D465" s="13">
        <v>16384.27306</v>
      </c>
      <c r="E465" s="10">
        <v>8410</v>
      </c>
      <c r="F465" s="10">
        <v>23284.6</v>
      </c>
      <c r="G465" s="10">
        <v>661.54</v>
      </c>
      <c r="H465" s="14">
        <v>0.5361</v>
      </c>
      <c r="I465" s="19">
        <v>354.651594</v>
      </c>
      <c r="J465" s="19">
        <v>306.888406</v>
      </c>
      <c r="K465" s="20">
        <f t="shared" si="70"/>
        <v>82579205056.524</v>
      </c>
      <c r="L465" s="21">
        <f t="shared" si="71"/>
        <v>25809314944.6</v>
      </c>
      <c r="M465" s="21">
        <f t="shared" si="72"/>
        <v>108388520001.124</v>
      </c>
      <c r="N465" s="18">
        <f t="shared" si="73"/>
        <v>0.761881470986666</v>
      </c>
      <c r="O465" s="18">
        <f t="shared" si="74"/>
        <v>0.5361</v>
      </c>
      <c r="P465" s="18">
        <f t="shared" si="75"/>
        <v>0.351470282867751</v>
      </c>
      <c r="Q465" s="18">
        <f t="shared" si="76"/>
        <v>0.238118529013334</v>
      </c>
      <c r="R465" s="18">
        <f t="shared" si="77"/>
        <v>0.4639</v>
      </c>
      <c r="S465" s="22">
        <f t="shared" si="78"/>
        <v>-0.666900440993126</v>
      </c>
      <c r="T465" s="22">
        <f t="shared" si="79"/>
        <v>0.108977344111754</v>
      </c>
    </row>
    <row r="466" spans="1:20">
      <c r="A466" s="10">
        <v>31</v>
      </c>
      <c r="B466" s="10">
        <v>2014</v>
      </c>
      <c r="C466" s="10" t="s">
        <v>50</v>
      </c>
      <c r="D466" s="13">
        <v>15399.43514</v>
      </c>
      <c r="E466" s="10">
        <v>8723.8</v>
      </c>
      <c r="F466" s="10">
        <v>23214</v>
      </c>
      <c r="G466" s="10">
        <v>2298.47</v>
      </c>
      <c r="H466" s="14">
        <v>0.4607</v>
      </c>
      <c r="I466" s="19">
        <v>1058.905129</v>
      </c>
      <c r="J466" s="19">
        <v>1239.564871</v>
      </c>
      <c r="K466" s="20">
        <f t="shared" si="70"/>
        <v>245814236646.06</v>
      </c>
      <c r="L466" s="21">
        <f t="shared" si="71"/>
        <v>108137160216.298</v>
      </c>
      <c r="M466" s="21">
        <f t="shared" si="72"/>
        <v>353951396862.358</v>
      </c>
      <c r="N466" s="18">
        <f t="shared" si="73"/>
        <v>0.69448584982319</v>
      </c>
      <c r="O466" s="18">
        <f t="shared" si="74"/>
        <v>0.4607</v>
      </c>
      <c r="P466" s="18">
        <f t="shared" si="75"/>
        <v>0.410424715420326</v>
      </c>
      <c r="Q466" s="18">
        <f t="shared" si="76"/>
        <v>0.30551415017681</v>
      </c>
      <c r="R466" s="18">
        <f t="shared" si="77"/>
        <v>0.5393</v>
      </c>
      <c r="S466" s="22">
        <f t="shared" si="78"/>
        <v>-0.568275906713151</v>
      </c>
      <c r="T466" s="22">
        <f t="shared" si="79"/>
        <v>0.111417826571702</v>
      </c>
    </row>
    <row r="467" spans="1:20">
      <c r="A467" s="10">
        <v>1</v>
      </c>
      <c r="B467" s="10">
        <v>2015</v>
      </c>
      <c r="C467" s="10" t="s">
        <v>20</v>
      </c>
      <c r="D467" s="13">
        <v>48499.9825</v>
      </c>
      <c r="E467" s="10">
        <v>20568.7</v>
      </c>
      <c r="F467" s="10">
        <v>52859.2</v>
      </c>
      <c r="G467" s="10">
        <v>2170.5</v>
      </c>
      <c r="H467" s="14">
        <v>0.865</v>
      </c>
      <c r="I467" s="19">
        <v>1877.4825</v>
      </c>
      <c r="J467" s="19">
        <v>293.0175</v>
      </c>
      <c r="K467" s="20">
        <f t="shared" si="70"/>
        <v>992422229640</v>
      </c>
      <c r="L467" s="21">
        <f t="shared" si="71"/>
        <v>60269890522.5</v>
      </c>
      <c r="M467" s="21">
        <f t="shared" si="72"/>
        <v>1052692120162.5</v>
      </c>
      <c r="N467" s="18">
        <f t="shared" si="73"/>
        <v>0.942746896867437</v>
      </c>
      <c r="O467" s="18">
        <f t="shared" si="74"/>
        <v>0.865</v>
      </c>
      <c r="P467" s="18">
        <f t="shared" si="75"/>
        <v>0.0860683376259243</v>
      </c>
      <c r="Q467" s="18">
        <f t="shared" si="76"/>
        <v>0.057253103132563</v>
      </c>
      <c r="R467" s="18">
        <f t="shared" si="77"/>
        <v>0.135</v>
      </c>
      <c r="S467" s="22">
        <f t="shared" si="78"/>
        <v>-0.857792934284147</v>
      </c>
      <c r="T467" s="22">
        <f t="shared" si="79"/>
        <v>0.0320293508824249</v>
      </c>
    </row>
    <row r="468" spans="1:20">
      <c r="A468" s="10">
        <v>2</v>
      </c>
      <c r="B468" s="10">
        <v>2015</v>
      </c>
      <c r="C468" s="10" t="s">
        <v>21</v>
      </c>
      <c r="D468" s="13">
        <v>31389.72008</v>
      </c>
      <c r="E468" s="10">
        <v>18481.6</v>
      </c>
      <c r="F468" s="10">
        <v>34101.3</v>
      </c>
      <c r="G468" s="10">
        <v>1546.95</v>
      </c>
      <c r="H468" s="14">
        <v>0.8264</v>
      </c>
      <c r="I468" s="19">
        <v>1278.39948</v>
      </c>
      <c r="J468" s="19">
        <v>268.55052</v>
      </c>
      <c r="K468" s="20">
        <f t="shared" si="70"/>
        <v>435950841873.24</v>
      </c>
      <c r="L468" s="21">
        <f t="shared" si="71"/>
        <v>49632432904.32</v>
      </c>
      <c r="M468" s="21">
        <f t="shared" si="72"/>
        <v>485583274777.56</v>
      </c>
      <c r="N468" s="18">
        <f t="shared" si="73"/>
        <v>0.897788009838156</v>
      </c>
      <c r="O468" s="18">
        <f t="shared" si="74"/>
        <v>0.8264</v>
      </c>
      <c r="P468" s="18">
        <f t="shared" si="75"/>
        <v>0.0828550534055022</v>
      </c>
      <c r="Q468" s="18">
        <f t="shared" si="76"/>
        <v>0.102211990161844</v>
      </c>
      <c r="R468" s="18">
        <f t="shared" si="77"/>
        <v>0.1736</v>
      </c>
      <c r="S468" s="22">
        <f t="shared" si="78"/>
        <v>-0.529704810772176</v>
      </c>
      <c r="T468" s="22">
        <f t="shared" si="79"/>
        <v>0.0202440905946328</v>
      </c>
    </row>
    <row r="469" spans="1:20">
      <c r="A469" s="10">
        <v>3</v>
      </c>
      <c r="B469" s="10">
        <v>2015</v>
      </c>
      <c r="C469" s="10" t="s">
        <v>22</v>
      </c>
      <c r="D469" s="13">
        <v>18802.20261</v>
      </c>
      <c r="E469" s="10">
        <v>11050.5</v>
      </c>
      <c r="F469" s="10">
        <v>26152.2</v>
      </c>
      <c r="G469" s="10">
        <v>7424.92</v>
      </c>
      <c r="H469" s="14">
        <v>0.5133</v>
      </c>
      <c r="I469" s="19">
        <v>3811.211436</v>
      </c>
      <c r="J469" s="19">
        <v>3613.708564</v>
      </c>
      <c r="K469" s="20">
        <f t="shared" si="70"/>
        <v>996715637165.592</v>
      </c>
      <c r="L469" s="21">
        <f t="shared" si="71"/>
        <v>399332864864.82</v>
      </c>
      <c r="M469" s="21">
        <f t="shared" si="72"/>
        <v>1396048502030.41</v>
      </c>
      <c r="N469" s="18">
        <f t="shared" si="73"/>
        <v>0.713954877438692</v>
      </c>
      <c r="O469" s="18">
        <f t="shared" si="74"/>
        <v>0.5133</v>
      </c>
      <c r="P469" s="18">
        <f t="shared" si="75"/>
        <v>0.329959293911744</v>
      </c>
      <c r="Q469" s="18">
        <f t="shared" si="76"/>
        <v>0.286045122561308</v>
      </c>
      <c r="R469" s="18">
        <f t="shared" si="77"/>
        <v>0.4867</v>
      </c>
      <c r="S469" s="22">
        <f t="shared" si="78"/>
        <v>-0.531498347270736</v>
      </c>
      <c r="T469" s="22">
        <f t="shared" si="79"/>
        <v>0.0835435373583255</v>
      </c>
    </row>
    <row r="470" spans="1:20">
      <c r="A470" s="10">
        <v>4</v>
      </c>
      <c r="B470" s="10">
        <v>2015</v>
      </c>
      <c r="C470" s="10" t="s">
        <v>23</v>
      </c>
      <c r="D470" s="13">
        <v>18464.40214</v>
      </c>
      <c r="E470" s="10">
        <v>9453.9</v>
      </c>
      <c r="F470" s="10">
        <v>25827.7</v>
      </c>
      <c r="G470" s="10">
        <v>3664</v>
      </c>
      <c r="H470" s="14">
        <v>0.5503</v>
      </c>
      <c r="I470" s="19">
        <v>2016.2992</v>
      </c>
      <c r="J470" s="19">
        <v>1647.7008</v>
      </c>
      <c r="K470" s="20">
        <f t="shared" si="70"/>
        <v>520763708478.4</v>
      </c>
      <c r="L470" s="21">
        <f t="shared" si="71"/>
        <v>155771985931.2</v>
      </c>
      <c r="M470" s="21">
        <f t="shared" si="72"/>
        <v>676535694409.6</v>
      </c>
      <c r="N470" s="18">
        <f t="shared" si="73"/>
        <v>0.769750528732798</v>
      </c>
      <c r="O470" s="18">
        <f t="shared" si="74"/>
        <v>0.5503</v>
      </c>
      <c r="P470" s="18">
        <f t="shared" si="75"/>
        <v>0.335602889627648</v>
      </c>
      <c r="Q470" s="18">
        <f t="shared" si="76"/>
        <v>0.230249471267202</v>
      </c>
      <c r="R470" s="18">
        <f t="shared" si="77"/>
        <v>0.4497</v>
      </c>
      <c r="S470" s="22">
        <f t="shared" si="78"/>
        <v>-0.669417314986109</v>
      </c>
      <c r="T470" s="22">
        <f t="shared" si="79"/>
        <v>0.104197518902475</v>
      </c>
    </row>
    <row r="471" spans="1:20">
      <c r="A471" s="10">
        <v>5</v>
      </c>
      <c r="B471" s="10">
        <v>2015</v>
      </c>
      <c r="C471" s="10" t="s">
        <v>24</v>
      </c>
      <c r="D471" s="13">
        <v>22726.2746</v>
      </c>
      <c r="E471" s="10">
        <v>10775.9</v>
      </c>
      <c r="F471" s="10">
        <v>30594.1</v>
      </c>
      <c r="G471" s="10">
        <v>2511.04</v>
      </c>
      <c r="H471" s="14">
        <v>0.603</v>
      </c>
      <c r="I471" s="19">
        <v>1514.15712</v>
      </c>
      <c r="J471" s="19">
        <v>996.88288</v>
      </c>
      <c r="K471" s="20">
        <f t="shared" si="70"/>
        <v>463242743449.92</v>
      </c>
      <c r="L471" s="21">
        <f t="shared" si="71"/>
        <v>107423102265.92</v>
      </c>
      <c r="M471" s="21">
        <f t="shared" si="72"/>
        <v>570665845715.84</v>
      </c>
      <c r="N471" s="18">
        <f t="shared" si="73"/>
        <v>0.811758311676829</v>
      </c>
      <c r="O471" s="18">
        <f t="shared" si="74"/>
        <v>0.603</v>
      </c>
      <c r="P471" s="18">
        <f t="shared" si="75"/>
        <v>0.297285453411023</v>
      </c>
      <c r="Q471" s="18">
        <f t="shared" si="76"/>
        <v>0.188241688323171</v>
      </c>
      <c r="R471" s="18">
        <f t="shared" si="77"/>
        <v>0.397</v>
      </c>
      <c r="S471" s="22">
        <f t="shared" si="78"/>
        <v>-0.746209567315683</v>
      </c>
      <c r="T471" s="22">
        <f t="shared" si="79"/>
        <v>0.100856188952605</v>
      </c>
    </row>
    <row r="472" spans="1:20">
      <c r="A472" s="10">
        <v>6</v>
      </c>
      <c r="B472" s="10">
        <v>2015</v>
      </c>
      <c r="C472" s="10" t="s">
        <v>25</v>
      </c>
      <c r="D472" s="13">
        <v>24899.7368</v>
      </c>
      <c r="E472" s="10">
        <v>12056.9</v>
      </c>
      <c r="F472" s="10">
        <v>31125.7</v>
      </c>
      <c r="G472" s="10">
        <v>4382.4</v>
      </c>
      <c r="H472" s="14">
        <v>0.6735</v>
      </c>
      <c r="I472" s="19">
        <v>2951.5464</v>
      </c>
      <c r="J472" s="19">
        <v>1430.8536</v>
      </c>
      <c r="K472" s="20">
        <f t="shared" si="70"/>
        <v>918689477824.8</v>
      </c>
      <c r="L472" s="21">
        <f t="shared" si="71"/>
        <v>172516587698.4</v>
      </c>
      <c r="M472" s="21">
        <f t="shared" si="72"/>
        <v>1091206065523.2</v>
      </c>
      <c r="N472" s="18">
        <f t="shared" si="73"/>
        <v>0.841902832884563</v>
      </c>
      <c r="O472" s="18">
        <f t="shared" si="74"/>
        <v>0.6735</v>
      </c>
      <c r="P472" s="18">
        <f t="shared" si="75"/>
        <v>0.223176611358144</v>
      </c>
      <c r="Q472" s="18">
        <f t="shared" si="76"/>
        <v>0.158097167115437</v>
      </c>
      <c r="R472" s="18">
        <f t="shared" si="77"/>
        <v>0.3265</v>
      </c>
      <c r="S472" s="22">
        <f t="shared" si="78"/>
        <v>-0.725220122970025</v>
      </c>
      <c r="T472" s="22">
        <f t="shared" si="79"/>
        <v>0.0732377743593286</v>
      </c>
    </row>
    <row r="473" spans="1:20">
      <c r="A473" s="10">
        <v>7</v>
      </c>
      <c r="B473" s="10">
        <v>2015</v>
      </c>
      <c r="C473" s="10" t="s">
        <v>26</v>
      </c>
      <c r="D473" s="13">
        <v>18834.36657</v>
      </c>
      <c r="E473" s="10">
        <v>11326.2</v>
      </c>
      <c r="F473" s="10">
        <v>24900.9</v>
      </c>
      <c r="G473" s="10">
        <v>2753.3</v>
      </c>
      <c r="H473" s="14">
        <v>0.5531</v>
      </c>
      <c r="I473" s="19">
        <v>1522.85023</v>
      </c>
      <c r="J473" s="19">
        <v>1230.44977</v>
      </c>
      <c r="K473" s="20">
        <f t="shared" si="70"/>
        <v>379203412922.07</v>
      </c>
      <c r="L473" s="21">
        <f t="shared" si="71"/>
        <v>139363201849.74</v>
      </c>
      <c r="M473" s="21">
        <f t="shared" si="72"/>
        <v>518566614771.81</v>
      </c>
      <c r="N473" s="18">
        <f t="shared" si="73"/>
        <v>0.731253038896333</v>
      </c>
      <c r="O473" s="18">
        <f t="shared" si="74"/>
        <v>0.5531</v>
      </c>
      <c r="P473" s="18">
        <f t="shared" si="75"/>
        <v>0.279220737292468</v>
      </c>
      <c r="Q473" s="18">
        <f t="shared" si="76"/>
        <v>0.268746961103667</v>
      </c>
      <c r="R473" s="18">
        <f t="shared" si="77"/>
        <v>0.4469</v>
      </c>
      <c r="S473" s="22">
        <f t="shared" si="78"/>
        <v>-0.508564584082702</v>
      </c>
      <c r="T473" s="22">
        <f t="shared" si="79"/>
        <v>0.0675058261708149</v>
      </c>
    </row>
    <row r="474" spans="1:20">
      <c r="A474" s="10">
        <v>8</v>
      </c>
      <c r="B474" s="10">
        <v>2015</v>
      </c>
      <c r="C474" s="10" t="s">
        <v>27</v>
      </c>
      <c r="D474" s="13">
        <v>18802.3512</v>
      </c>
      <c r="E474" s="10">
        <v>11095.2</v>
      </c>
      <c r="F474" s="10">
        <v>24202.6</v>
      </c>
      <c r="G474" s="10">
        <v>3833</v>
      </c>
      <c r="H474" s="14">
        <v>0.588</v>
      </c>
      <c r="I474" s="19">
        <v>2253.804</v>
      </c>
      <c r="J474" s="19">
        <v>1579.196</v>
      </c>
      <c r="K474" s="20">
        <f t="shared" si="70"/>
        <v>545479166904</v>
      </c>
      <c r="L474" s="21">
        <f t="shared" si="71"/>
        <v>175214954592</v>
      </c>
      <c r="M474" s="21">
        <f t="shared" si="72"/>
        <v>720694121496</v>
      </c>
      <c r="N474" s="18">
        <f t="shared" si="73"/>
        <v>0.756880277823978</v>
      </c>
      <c r="O474" s="18">
        <f t="shared" si="74"/>
        <v>0.588</v>
      </c>
      <c r="P474" s="18">
        <f t="shared" si="75"/>
        <v>0.252478139562257</v>
      </c>
      <c r="Q474" s="18">
        <f t="shared" si="76"/>
        <v>0.243119722176022</v>
      </c>
      <c r="R474" s="18">
        <f t="shared" si="77"/>
        <v>0.412</v>
      </c>
      <c r="S474" s="22">
        <f t="shared" si="78"/>
        <v>-0.527469343485873</v>
      </c>
      <c r="T474" s="22">
        <f t="shared" si="79"/>
        <v>0.0628575241717076</v>
      </c>
    </row>
    <row r="475" spans="1:20">
      <c r="A475" s="10">
        <v>9</v>
      </c>
      <c r="B475" s="10">
        <v>2015</v>
      </c>
      <c r="C475" s="10" t="s">
        <v>28</v>
      </c>
      <c r="D475" s="13">
        <v>49272.0692</v>
      </c>
      <c r="E475" s="10">
        <v>23205.2</v>
      </c>
      <c r="F475" s="10">
        <v>52961.9</v>
      </c>
      <c r="G475" s="10">
        <v>2415.27</v>
      </c>
      <c r="H475" s="14">
        <v>0.876</v>
      </c>
      <c r="I475" s="19">
        <v>2115.77652</v>
      </c>
      <c r="J475" s="19">
        <v>299.49348</v>
      </c>
      <c r="K475" s="20">
        <f t="shared" si="70"/>
        <v>1120555444745.88</v>
      </c>
      <c r="L475" s="21">
        <f t="shared" si="71"/>
        <v>69498061020.96</v>
      </c>
      <c r="M475" s="21">
        <f t="shared" si="72"/>
        <v>1190053505766.84</v>
      </c>
      <c r="N475" s="18">
        <f t="shared" si="73"/>
        <v>0.941600893838654</v>
      </c>
      <c r="O475" s="18">
        <f t="shared" si="74"/>
        <v>0.876</v>
      </c>
      <c r="P475" s="18">
        <f t="shared" si="75"/>
        <v>0.0722154142856202</v>
      </c>
      <c r="Q475" s="18">
        <f t="shared" si="76"/>
        <v>0.0583991061613463</v>
      </c>
      <c r="R475" s="18">
        <f t="shared" si="77"/>
        <v>0.124</v>
      </c>
      <c r="S475" s="22">
        <f t="shared" si="78"/>
        <v>-0.752980981344384</v>
      </c>
      <c r="T475" s="22">
        <f t="shared" si="79"/>
        <v>0.0240246823732632</v>
      </c>
    </row>
    <row r="476" spans="1:20">
      <c r="A476" s="10">
        <v>10</v>
      </c>
      <c r="B476" s="10">
        <v>2015</v>
      </c>
      <c r="C476" s="10" t="s">
        <v>29</v>
      </c>
      <c r="D476" s="13">
        <v>30170.55536</v>
      </c>
      <c r="E476" s="10">
        <v>16256.7</v>
      </c>
      <c r="F476" s="10">
        <v>37173.5</v>
      </c>
      <c r="G476" s="10">
        <v>7976.3</v>
      </c>
      <c r="H476" s="14">
        <v>0.6652</v>
      </c>
      <c r="I476" s="19">
        <v>5305.83476</v>
      </c>
      <c r="J476" s="19">
        <v>2670.46524</v>
      </c>
      <c r="K476" s="20">
        <f t="shared" si="70"/>
        <v>1972364484508.6</v>
      </c>
      <c r="L476" s="21">
        <f t="shared" si="71"/>
        <v>434129522671.08</v>
      </c>
      <c r="M476" s="21">
        <f t="shared" si="72"/>
        <v>2406494007179.68</v>
      </c>
      <c r="N476" s="18">
        <f t="shared" si="73"/>
        <v>0.819600829515523</v>
      </c>
      <c r="O476" s="18">
        <f t="shared" si="74"/>
        <v>0.6652</v>
      </c>
      <c r="P476" s="18">
        <f t="shared" si="75"/>
        <v>0.208729681143462</v>
      </c>
      <c r="Q476" s="18">
        <f t="shared" si="76"/>
        <v>0.180399170484477</v>
      </c>
      <c r="R476" s="18">
        <f t="shared" si="77"/>
        <v>0.3348</v>
      </c>
      <c r="S476" s="22">
        <f t="shared" si="78"/>
        <v>-0.618361329198714</v>
      </c>
      <c r="T476" s="22">
        <f t="shared" si="79"/>
        <v>0.0595231489625656</v>
      </c>
    </row>
    <row r="477" spans="1:20">
      <c r="A477" s="10">
        <v>11</v>
      </c>
      <c r="B477" s="10">
        <v>2015</v>
      </c>
      <c r="C477" s="10" t="s">
        <v>30</v>
      </c>
      <c r="D477" s="13">
        <v>35988.891</v>
      </c>
      <c r="E477" s="10">
        <v>21125</v>
      </c>
      <c r="F477" s="10">
        <v>43714.5</v>
      </c>
      <c r="G477" s="10">
        <v>5539</v>
      </c>
      <c r="H477" s="14">
        <v>0.658</v>
      </c>
      <c r="I477" s="19">
        <v>3644.662</v>
      </c>
      <c r="J477" s="19">
        <v>1894.338</v>
      </c>
      <c r="K477" s="20">
        <f t="shared" si="70"/>
        <v>1593245769990</v>
      </c>
      <c r="L477" s="21">
        <f t="shared" si="71"/>
        <v>400178902500</v>
      </c>
      <c r="M477" s="21">
        <f t="shared" si="72"/>
        <v>1993424672490</v>
      </c>
      <c r="N477" s="18">
        <f t="shared" si="73"/>
        <v>0.799250552066192</v>
      </c>
      <c r="O477" s="18">
        <f t="shared" si="74"/>
        <v>0.658</v>
      </c>
      <c r="P477" s="18">
        <f t="shared" si="75"/>
        <v>0.194469547344694</v>
      </c>
      <c r="Q477" s="18">
        <f t="shared" si="76"/>
        <v>0.200749447933808</v>
      </c>
      <c r="R477" s="18">
        <f t="shared" si="77"/>
        <v>0.342</v>
      </c>
      <c r="S477" s="22">
        <f t="shared" si="78"/>
        <v>-0.532753134257905</v>
      </c>
      <c r="T477" s="22">
        <f t="shared" si="79"/>
        <v>0.0484799954880289</v>
      </c>
    </row>
    <row r="478" spans="1:20">
      <c r="A478" s="10">
        <v>12</v>
      </c>
      <c r="B478" s="10">
        <v>2015</v>
      </c>
      <c r="C478" s="10" t="s">
        <v>31</v>
      </c>
      <c r="D478" s="13">
        <v>18958.8255</v>
      </c>
      <c r="E478" s="10">
        <v>10820.7</v>
      </c>
      <c r="F478" s="10">
        <v>26935.8</v>
      </c>
      <c r="G478" s="10">
        <v>6143.6</v>
      </c>
      <c r="H478" s="14">
        <v>0.505</v>
      </c>
      <c r="I478" s="19">
        <v>3102.518</v>
      </c>
      <c r="J478" s="19">
        <v>3041.082</v>
      </c>
      <c r="K478" s="20">
        <f t="shared" si="70"/>
        <v>835688043444</v>
      </c>
      <c r="L478" s="21">
        <f t="shared" si="71"/>
        <v>329066359974</v>
      </c>
      <c r="M478" s="21">
        <f t="shared" si="72"/>
        <v>1164754403418</v>
      </c>
      <c r="N478" s="18">
        <f t="shared" si="73"/>
        <v>0.717480046430091</v>
      </c>
      <c r="O478" s="18">
        <f t="shared" si="74"/>
        <v>0.505</v>
      </c>
      <c r="P478" s="18">
        <f t="shared" si="75"/>
        <v>0.351186708118184</v>
      </c>
      <c r="Q478" s="18">
        <f t="shared" si="76"/>
        <v>0.282519953569909</v>
      </c>
      <c r="R478" s="18">
        <f t="shared" si="77"/>
        <v>0.495</v>
      </c>
      <c r="S478" s="22">
        <f t="shared" si="78"/>
        <v>-0.560808582370653</v>
      </c>
      <c r="T478" s="22">
        <f t="shared" si="79"/>
        <v>0.0935298409933023</v>
      </c>
    </row>
    <row r="479" spans="1:20">
      <c r="A479" s="10">
        <v>13</v>
      </c>
      <c r="B479" s="10">
        <v>2015</v>
      </c>
      <c r="C479" s="10" t="s">
        <v>32</v>
      </c>
      <c r="D479" s="13">
        <v>25988.8076</v>
      </c>
      <c r="E479" s="10">
        <v>13792.7</v>
      </c>
      <c r="F479" s="10">
        <v>33275.3</v>
      </c>
      <c r="G479" s="10">
        <v>3839</v>
      </c>
      <c r="H479" s="14">
        <v>0.626</v>
      </c>
      <c r="I479" s="19">
        <v>2403.214</v>
      </c>
      <c r="J479" s="19">
        <v>1435.786</v>
      </c>
      <c r="K479" s="20">
        <f t="shared" si="70"/>
        <v>799676668142</v>
      </c>
      <c r="L479" s="21">
        <f t="shared" si="71"/>
        <v>198033655622</v>
      </c>
      <c r="M479" s="21">
        <f t="shared" si="72"/>
        <v>997710323764</v>
      </c>
      <c r="N479" s="18">
        <f t="shared" si="73"/>
        <v>0.801511870825501</v>
      </c>
      <c r="O479" s="18">
        <f t="shared" si="74"/>
        <v>0.626</v>
      </c>
      <c r="P479" s="18">
        <f t="shared" si="75"/>
        <v>0.247149411601529</v>
      </c>
      <c r="Q479" s="18">
        <f t="shared" si="76"/>
        <v>0.198488129174499</v>
      </c>
      <c r="R479" s="18">
        <f t="shared" si="77"/>
        <v>0.374</v>
      </c>
      <c r="S479" s="22">
        <f t="shared" si="78"/>
        <v>-0.633526501722897</v>
      </c>
      <c r="T479" s="22">
        <f t="shared" si="79"/>
        <v>0.0723456971567205</v>
      </c>
    </row>
    <row r="480" spans="1:20">
      <c r="A480" s="10">
        <v>14</v>
      </c>
      <c r="B480" s="10">
        <v>2015</v>
      </c>
      <c r="C480" s="10" t="s">
        <v>33</v>
      </c>
      <c r="D480" s="13">
        <v>19068.4482</v>
      </c>
      <c r="E480" s="10">
        <v>11139.1</v>
      </c>
      <c r="F480" s="10">
        <v>26500.1</v>
      </c>
      <c r="G480" s="10">
        <v>4565.63</v>
      </c>
      <c r="H480" s="14">
        <v>0.5162</v>
      </c>
      <c r="I480" s="19">
        <v>2356.778206</v>
      </c>
      <c r="J480" s="19">
        <v>2208.851794</v>
      </c>
      <c r="K480" s="20">
        <f t="shared" si="70"/>
        <v>624548581368.206</v>
      </c>
      <c r="L480" s="21">
        <f t="shared" si="71"/>
        <v>246046210185.454</v>
      </c>
      <c r="M480" s="21">
        <f t="shared" si="72"/>
        <v>870594791553.66</v>
      </c>
      <c r="N480" s="18">
        <f t="shared" si="73"/>
        <v>0.717381481519823</v>
      </c>
      <c r="O480" s="18">
        <f t="shared" si="74"/>
        <v>0.5162</v>
      </c>
      <c r="P480" s="18">
        <f t="shared" si="75"/>
        <v>0.329113464154353</v>
      </c>
      <c r="Q480" s="18">
        <f t="shared" si="76"/>
        <v>0.282618518480177</v>
      </c>
      <c r="R480" s="18">
        <f t="shared" si="77"/>
        <v>0.4838</v>
      </c>
      <c r="S480" s="22">
        <f t="shared" si="78"/>
        <v>-0.537573601126294</v>
      </c>
      <c r="T480" s="22">
        <f t="shared" si="79"/>
        <v>0.0841716497788038</v>
      </c>
    </row>
    <row r="481" spans="1:20">
      <c r="A481" s="10">
        <v>15</v>
      </c>
      <c r="B481" s="10">
        <v>2015</v>
      </c>
      <c r="C481" s="10" t="s">
        <v>34</v>
      </c>
      <c r="D481" s="13">
        <v>23542.75449</v>
      </c>
      <c r="E481" s="10">
        <v>12930.4</v>
      </c>
      <c r="F481" s="10">
        <v>31545.3</v>
      </c>
      <c r="G481" s="10">
        <v>9847.16</v>
      </c>
      <c r="H481" s="14">
        <v>0.5701</v>
      </c>
      <c r="I481" s="19">
        <v>5613.865916</v>
      </c>
      <c r="J481" s="19">
        <v>4233.294084</v>
      </c>
      <c r="K481" s="20">
        <f t="shared" si="70"/>
        <v>1770910844799.95</v>
      </c>
      <c r="L481" s="21">
        <f t="shared" si="71"/>
        <v>547381858237.536</v>
      </c>
      <c r="M481" s="21">
        <f t="shared" si="72"/>
        <v>2318292703037.48</v>
      </c>
      <c r="N481" s="18">
        <f t="shared" si="73"/>
        <v>0.763885786501272</v>
      </c>
      <c r="O481" s="18">
        <f t="shared" si="74"/>
        <v>0.5701</v>
      </c>
      <c r="P481" s="18">
        <f t="shared" si="75"/>
        <v>0.292606499845343</v>
      </c>
      <c r="Q481" s="18">
        <f t="shared" si="76"/>
        <v>0.236114213498728</v>
      </c>
      <c r="R481" s="18">
        <f t="shared" si="77"/>
        <v>0.4299</v>
      </c>
      <c r="S481" s="22">
        <f t="shared" si="78"/>
        <v>-0.599236980042236</v>
      </c>
      <c r="T481" s="22">
        <f t="shared" si="79"/>
        <v>0.0820295780277189</v>
      </c>
    </row>
    <row r="482" spans="1:20">
      <c r="A482" s="10">
        <v>16</v>
      </c>
      <c r="B482" s="10">
        <v>2015</v>
      </c>
      <c r="C482" s="10" t="s">
        <v>35</v>
      </c>
      <c r="D482" s="13">
        <v>17750.48495</v>
      </c>
      <c r="E482" s="10">
        <v>10852.9</v>
      </c>
      <c r="F482" s="10">
        <v>25575.6</v>
      </c>
      <c r="G482" s="10">
        <v>9480</v>
      </c>
      <c r="H482" s="14">
        <v>0.4685</v>
      </c>
      <c r="I482" s="19">
        <v>4441.38</v>
      </c>
      <c r="J482" s="19">
        <v>5038.62</v>
      </c>
      <c r="K482" s="20">
        <f t="shared" si="70"/>
        <v>1135909583280</v>
      </c>
      <c r="L482" s="21">
        <f t="shared" si="71"/>
        <v>546836389980</v>
      </c>
      <c r="M482" s="21">
        <f t="shared" si="72"/>
        <v>1682745973260</v>
      </c>
      <c r="N482" s="18">
        <f t="shared" si="73"/>
        <v>0.675033309442061</v>
      </c>
      <c r="O482" s="18">
        <f t="shared" si="74"/>
        <v>0.4685</v>
      </c>
      <c r="P482" s="18">
        <f t="shared" si="75"/>
        <v>0.365225935298086</v>
      </c>
      <c r="Q482" s="18">
        <f t="shared" si="76"/>
        <v>0.324966690557939</v>
      </c>
      <c r="R482" s="18">
        <f t="shared" si="77"/>
        <v>0.5315</v>
      </c>
      <c r="S482" s="22">
        <f t="shared" si="78"/>
        <v>-0.491980511295742</v>
      </c>
      <c r="T482" s="22">
        <f t="shared" si="79"/>
        <v>0.0866623932235591</v>
      </c>
    </row>
    <row r="483" spans="1:20">
      <c r="A483" s="10">
        <v>17</v>
      </c>
      <c r="B483" s="10">
        <v>2015</v>
      </c>
      <c r="C483" s="10" t="s">
        <v>36</v>
      </c>
      <c r="D483" s="13">
        <v>20489.4206</v>
      </c>
      <c r="E483" s="10">
        <v>11843.9</v>
      </c>
      <c r="F483" s="10">
        <v>27051.5</v>
      </c>
      <c r="G483" s="10">
        <v>5851.5</v>
      </c>
      <c r="H483" s="14">
        <v>0.5685</v>
      </c>
      <c r="I483" s="19">
        <v>3326.57775</v>
      </c>
      <c r="J483" s="19">
        <v>2524.92225</v>
      </c>
      <c r="K483" s="20">
        <f t="shared" si="70"/>
        <v>899889180041.25</v>
      </c>
      <c r="L483" s="21">
        <f t="shared" si="71"/>
        <v>299049266367.75</v>
      </c>
      <c r="M483" s="21">
        <f t="shared" si="72"/>
        <v>1198938446409</v>
      </c>
      <c r="N483" s="18">
        <f t="shared" si="73"/>
        <v>0.750571626705735</v>
      </c>
      <c r="O483" s="18">
        <f t="shared" si="74"/>
        <v>0.5685</v>
      </c>
      <c r="P483" s="18">
        <f t="shared" si="75"/>
        <v>0.277833771977496</v>
      </c>
      <c r="Q483" s="18">
        <f t="shared" si="76"/>
        <v>0.249428373294265</v>
      </c>
      <c r="R483" s="18">
        <f t="shared" si="77"/>
        <v>0.4315</v>
      </c>
      <c r="S483" s="22">
        <f t="shared" si="78"/>
        <v>-0.548095717532454</v>
      </c>
      <c r="T483" s="22">
        <f t="shared" si="79"/>
        <v>0.0718235229532664</v>
      </c>
    </row>
    <row r="484" spans="1:20">
      <c r="A484" s="10">
        <v>18</v>
      </c>
      <c r="B484" s="10">
        <v>2015</v>
      </c>
      <c r="C484" s="10" t="s">
        <v>37</v>
      </c>
      <c r="D484" s="13">
        <v>20074.12584</v>
      </c>
      <c r="E484" s="10">
        <v>10992.5</v>
      </c>
      <c r="F484" s="10">
        <v>28838.1</v>
      </c>
      <c r="G484" s="10">
        <v>6783</v>
      </c>
      <c r="H484" s="14">
        <v>0.5089</v>
      </c>
      <c r="I484" s="19">
        <v>3451.8687</v>
      </c>
      <c r="J484" s="19">
        <v>3331.1313</v>
      </c>
      <c r="K484" s="20">
        <f t="shared" si="70"/>
        <v>995453347574.7</v>
      </c>
      <c r="L484" s="21">
        <f t="shared" si="71"/>
        <v>366174608152.5</v>
      </c>
      <c r="M484" s="21">
        <f t="shared" si="72"/>
        <v>1361627955727.2</v>
      </c>
      <c r="N484" s="18">
        <f t="shared" si="73"/>
        <v>0.731075873837403</v>
      </c>
      <c r="O484" s="18">
        <f t="shared" si="74"/>
        <v>0.5089</v>
      </c>
      <c r="P484" s="18">
        <f t="shared" si="75"/>
        <v>0.362265715347918</v>
      </c>
      <c r="Q484" s="18">
        <f t="shared" si="76"/>
        <v>0.268924126162597</v>
      </c>
      <c r="R484" s="18">
        <f t="shared" si="77"/>
        <v>0.4911</v>
      </c>
      <c r="S484" s="22">
        <f t="shared" si="78"/>
        <v>-0.602218492104551</v>
      </c>
      <c r="T484" s="22">
        <f t="shared" si="79"/>
        <v>0.102892642661138</v>
      </c>
    </row>
    <row r="485" spans="1:20">
      <c r="A485" s="10">
        <v>19</v>
      </c>
      <c r="B485" s="10">
        <v>2015</v>
      </c>
      <c r="C485" s="10" t="s">
        <v>38</v>
      </c>
      <c r="D485" s="13">
        <v>28062.14128</v>
      </c>
      <c r="E485" s="10">
        <v>13360.4</v>
      </c>
      <c r="F485" s="10">
        <v>34757.2</v>
      </c>
      <c r="G485" s="10">
        <v>10849</v>
      </c>
      <c r="H485" s="14">
        <v>0.6871</v>
      </c>
      <c r="I485" s="19">
        <v>7454.3479</v>
      </c>
      <c r="J485" s="19">
        <v>3394.6521</v>
      </c>
      <c r="K485" s="20">
        <f t="shared" si="70"/>
        <v>2590922608298.8</v>
      </c>
      <c r="L485" s="21">
        <f t="shared" si="71"/>
        <v>453539099168.4</v>
      </c>
      <c r="M485" s="21">
        <f t="shared" si="72"/>
        <v>3044461707467.2</v>
      </c>
      <c r="N485" s="18">
        <f t="shared" si="73"/>
        <v>0.851028147913308</v>
      </c>
      <c r="O485" s="18">
        <f t="shared" si="74"/>
        <v>0.6871</v>
      </c>
      <c r="P485" s="18">
        <f t="shared" si="75"/>
        <v>0.213965362268194</v>
      </c>
      <c r="Q485" s="18">
        <f t="shared" si="76"/>
        <v>0.148971852086692</v>
      </c>
      <c r="R485" s="18">
        <f t="shared" si="77"/>
        <v>0.3129</v>
      </c>
      <c r="S485" s="22">
        <f t="shared" si="78"/>
        <v>-0.742126274745384</v>
      </c>
      <c r="T485" s="22">
        <f t="shared" si="79"/>
        <v>0.0715346203376846</v>
      </c>
    </row>
    <row r="486" spans="1:20">
      <c r="A486" s="10">
        <v>20</v>
      </c>
      <c r="B486" s="10">
        <v>2015</v>
      </c>
      <c r="C486" s="10" t="s">
        <v>39</v>
      </c>
      <c r="D486" s="13">
        <v>17442.94058</v>
      </c>
      <c r="E486" s="10">
        <v>9466.6</v>
      </c>
      <c r="F486" s="10">
        <v>26415.9</v>
      </c>
      <c r="G486" s="10">
        <v>4796</v>
      </c>
      <c r="H486" s="14">
        <v>0.4706</v>
      </c>
      <c r="I486" s="19">
        <v>2256.9976</v>
      </c>
      <c r="J486" s="19">
        <v>2539.0024</v>
      </c>
      <c r="K486" s="20">
        <f t="shared" si="70"/>
        <v>596206229018.4</v>
      </c>
      <c r="L486" s="21">
        <f t="shared" si="71"/>
        <v>240357201198.4</v>
      </c>
      <c r="M486" s="21">
        <f t="shared" si="72"/>
        <v>836563430216.8</v>
      </c>
      <c r="N486" s="18">
        <f t="shared" si="73"/>
        <v>0.712685024809045</v>
      </c>
      <c r="O486" s="18">
        <f t="shared" si="74"/>
        <v>0.4706</v>
      </c>
      <c r="P486" s="18">
        <f t="shared" si="75"/>
        <v>0.415031086080024</v>
      </c>
      <c r="Q486" s="18">
        <f t="shared" si="76"/>
        <v>0.287314975190955</v>
      </c>
      <c r="R486" s="18">
        <f t="shared" si="77"/>
        <v>0.5294</v>
      </c>
      <c r="S486" s="22">
        <f t="shared" si="78"/>
        <v>-0.611165201285356</v>
      </c>
      <c r="T486" s="22">
        <f t="shared" si="79"/>
        <v>0.12018952523459</v>
      </c>
    </row>
    <row r="487" spans="1:20">
      <c r="A487" s="10">
        <v>21</v>
      </c>
      <c r="B487" s="10">
        <v>2015</v>
      </c>
      <c r="C487" s="10" t="s">
        <v>40</v>
      </c>
      <c r="D487" s="13">
        <v>19400.53856</v>
      </c>
      <c r="E487" s="10">
        <v>10857.6</v>
      </c>
      <c r="F487" s="10">
        <v>26356.4</v>
      </c>
      <c r="G487" s="10">
        <v>910.82</v>
      </c>
      <c r="H487" s="14">
        <v>0.5512</v>
      </c>
      <c r="I487" s="19">
        <v>502.043984</v>
      </c>
      <c r="J487" s="19">
        <v>408.776016</v>
      </c>
      <c r="K487" s="20">
        <f t="shared" si="70"/>
        <v>132320720598.976</v>
      </c>
      <c r="L487" s="21">
        <f t="shared" si="71"/>
        <v>44383264713.216</v>
      </c>
      <c r="M487" s="21">
        <f t="shared" si="72"/>
        <v>176703985312.192</v>
      </c>
      <c r="N487" s="18">
        <f t="shared" si="73"/>
        <v>0.748827030500745</v>
      </c>
      <c r="O487" s="18">
        <f t="shared" si="74"/>
        <v>0.5512</v>
      </c>
      <c r="P487" s="18">
        <f t="shared" si="75"/>
        <v>0.306410303237541</v>
      </c>
      <c r="Q487" s="18">
        <f t="shared" si="76"/>
        <v>0.251172969499255</v>
      </c>
      <c r="R487" s="18">
        <f t="shared" si="77"/>
        <v>0.4488</v>
      </c>
      <c r="S487" s="22">
        <f t="shared" si="78"/>
        <v>-0.580435530900926</v>
      </c>
      <c r="T487" s="22">
        <f t="shared" si="79"/>
        <v>0.0836586015889386</v>
      </c>
    </row>
    <row r="488" spans="1:20">
      <c r="A488" s="10">
        <v>22</v>
      </c>
      <c r="B488" s="10">
        <v>2015</v>
      </c>
      <c r="C488" s="10" t="s">
        <v>41</v>
      </c>
      <c r="D488" s="13">
        <v>20702.46054</v>
      </c>
      <c r="E488" s="10">
        <v>10504.7</v>
      </c>
      <c r="F488" s="10">
        <v>27238.8</v>
      </c>
      <c r="G488" s="10">
        <v>3016.55</v>
      </c>
      <c r="H488" s="14">
        <v>0.6094</v>
      </c>
      <c r="I488" s="19">
        <v>1838.28557</v>
      </c>
      <c r="J488" s="19">
        <v>1178.26443</v>
      </c>
      <c r="K488" s="20">
        <f t="shared" si="70"/>
        <v>500726929841.16</v>
      </c>
      <c r="L488" s="21">
        <f t="shared" si="71"/>
        <v>123773143578.21</v>
      </c>
      <c r="M488" s="21">
        <f t="shared" si="72"/>
        <v>624500073419.37</v>
      </c>
      <c r="N488" s="18">
        <f t="shared" si="73"/>
        <v>0.801804437106779</v>
      </c>
      <c r="O488" s="18">
        <f t="shared" si="74"/>
        <v>0.6094</v>
      </c>
      <c r="P488" s="18">
        <f t="shared" si="75"/>
        <v>0.274389867573612</v>
      </c>
      <c r="Q488" s="18">
        <f t="shared" si="76"/>
        <v>0.198195562893221</v>
      </c>
      <c r="R488" s="18">
        <f t="shared" si="77"/>
        <v>0.3906</v>
      </c>
      <c r="S488" s="22">
        <f t="shared" si="78"/>
        <v>-0.678429783814331</v>
      </c>
      <c r="T488" s="22">
        <f t="shared" si="79"/>
        <v>0.0855452404310557</v>
      </c>
    </row>
    <row r="489" spans="1:20">
      <c r="A489" s="10">
        <v>23</v>
      </c>
      <c r="B489" s="10">
        <v>2015</v>
      </c>
      <c r="C489" s="10" t="s">
        <v>42</v>
      </c>
      <c r="D489" s="13">
        <v>17857.72251</v>
      </c>
      <c r="E489" s="10">
        <v>10247.4</v>
      </c>
      <c r="F489" s="10">
        <v>26205.3</v>
      </c>
      <c r="G489" s="10">
        <v>8204</v>
      </c>
      <c r="H489" s="14">
        <v>0.4769</v>
      </c>
      <c r="I489" s="19">
        <v>3912.4876</v>
      </c>
      <c r="J489" s="19">
        <v>4291.5124</v>
      </c>
      <c r="K489" s="20">
        <f t="shared" si="70"/>
        <v>1025279113042.8</v>
      </c>
      <c r="L489" s="21">
        <f t="shared" si="71"/>
        <v>439768441677.6</v>
      </c>
      <c r="M489" s="21">
        <f t="shared" si="72"/>
        <v>1465047554720.4</v>
      </c>
      <c r="N489" s="18">
        <f t="shared" si="73"/>
        <v>0.699826507159675</v>
      </c>
      <c r="O489" s="18">
        <f t="shared" si="74"/>
        <v>0.4769</v>
      </c>
      <c r="P489" s="18">
        <f t="shared" si="75"/>
        <v>0.383525632105353</v>
      </c>
      <c r="Q489" s="18">
        <f t="shared" si="76"/>
        <v>0.300173492840325</v>
      </c>
      <c r="R489" s="18">
        <f t="shared" si="77"/>
        <v>0.5231</v>
      </c>
      <c r="S489" s="22">
        <f t="shared" si="78"/>
        <v>-0.555412033409091</v>
      </c>
      <c r="T489" s="22">
        <f t="shared" si="79"/>
        <v>0.101681433488541</v>
      </c>
    </row>
    <row r="490" spans="1:20">
      <c r="A490" s="10">
        <v>24</v>
      </c>
      <c r="B490" s="10">
        <v>2015</v>
      </c>
      <c r="C490" s="10" t="s">
        <v>43</v>
      </c>
      <c r="D490" s="13">
        <v>14609.55327</v>
      </c>
      <c r="E490" s="10">
        <v>7386.9</v>
      </c>
      <c r="F490" s="10">
        <v>24579.6</v>
      </c>
      <c r="G490" s="10">
        <v>3529.5</v>
      </c>
      <c r="H490" s="14">
        <v>0.4201</v>
      </c>
      <c r="I490" s="19">
        <v>1482.74295</v>
      </c>
      <c r="J490" s="19">
        <v>2046.75705</v>
      </c>
      <c r="K490" s="20">
        <f t="shared" si="70"/>
        <v>364452286138.2</v>
      </c>
      <c r="L490" s="21">
        <f t="shared" si="71"/>
        <v>151191896526.45</v>
      </c>
      <c r="M490" s="21">
        <f t="shared" si="72"/>
        <v>515644182664.65</v>
      </c>
      <c r="N490" s="18">
        <f t="shared" si="73"/>
        <v>0.70679026039788</v>
      </c>
      <c r="O490" s="18">
        <f t="shared" si="74"/>
        <v>0.4201</v>
      </c>
      <c r="P490" s="18">
        <f t="shared" si="75"/>
        <v>0.520241182319405</v>
      </c>
      <c r="Q490" s="18">
        <f t="shared" si="76"/>
        <v>0.29320973960212</v>
      </c>
      <c r="R490" s="18">
        <f t="shared" si="77"/>
        <v>0.5799</v>
      </c>
      <c r="S490" s="22">
        <f t="shared" si="78"/>
        <v>-0.681967487133346</v>
      </c>
      <c r="T490" s="22">
        <f t="shared" si="79"/>
        <v>0.167741891401752</v>
      </c>
    </row>
    <row r="491" spans="1:20">
      <c r="A491" s="10">
        <v>25</v>
      </c>
      <c r="B491" s="10">
        <v>2015</v>
      </c>
      <c r="C491" s="10" t="s">
        <v>44</v>
      </c>
      <c r="D491" s="13">
        <v>16098.30563</v>
      </c>
      <c r="E491" s="10">
        <v>8242.1</v>
      </c>
      <c r="F491" s="10">
        <v>26373.2</v>
      </c>
      <c r="G491" s="10">
        <v>4741.8</v>
      </c>
      <c r="H491" s="14">
        <v>0.4333</v>
      </c>
      <c r="I491" s="19">
        <v>2054.62194</v>
      </c>
      <c r="J491" s="19">
        <v>2687.17806</v>
      </c>
      <c r="K491" s="20">
        <f t="shared" si="70"/>
        <v>541869553480.08</v>
      </c>
      <c r="L491" s="21">
        <f t="shared" si="71"/>
        <v>221479902883.26</v>
      </c>
      <c r="M491" s="21">
        <f t="shared" si="72"/>
        <v>763349456363.34</v>
      </c>
      <c r="N491" s="18">
        <f t="shared" si="73"/>
        <v>0.709857783958597</v>
      </c>
      <c r="O491" s="18">
        <f t="shared" si="74"/>
        <v>0.4333</v>
      </c>
      <c r="P491" s="18">
        <f t="shared" si="75"/>
        <v>0.493634316942248</v>
      </c>
      <c r="Q491" s="18">
        <f t="shared" si="76"/>
        <v>0.290142216041403</v>
      </c>
      <c r="R491" s="18">
        <f t="shared" si="77"/>
        <v>0.5667</v>
      </c>
      <c r="S491" s="22">
        <f t="shared" si="78"/>
        <v>-0.669458860259135</v>
      </c>
      <c r="T491" s="22">
        <f t="shared" si="79"/>
        <v>0.156171885046402</v>
      </c>
    </row>
    <row r="492" spans="1:20">
      <c r="A492" s="10">
        <v>26</v>
      </c>
      <c r="B492" s="10">
        <v>2015</v>
      </c>
      <c r="C492" s="10" t="s">
        <v>45</v>
      </c>
      <c r="D492" s="13">
        <v>13018.55846</v>
      </c>
      <c r="E492" s="10">
        <v>8243.7</v>
      </c>
      <c r="F492" s="10">
        <v>25456.6</v>
      </c>
      <c r="G492" s="10">
        <v>323.97</v>
      </c>
      <c r="H492" s="10">
        <v>0.2774</v>
      </c>
      <c r="I492" s="19">
        <v>89.869278</v>
      </c>
      <c r="J492" s="19">
        <v>234.100722</v>
      </c>
      <c r="K492" s="20">
        <f t="shared" si="70"/>
        <v>22877662623.348</v>
      </c>
      <c r="L492" s="21">
        <f t="shared" si="71"/>
        <v>19298561219.514</v>
      </c>
      <c r="M492" s="21">
        <f t="shared" si="72"/>
        <v>42176223842.862</v>
      </c>
      <c r="N492" s="18">
        <f t="shared" si="73"/>
        <v>0.542430320660864</v>
      </c>
      <c r="O492" s="18">
        <f t="shared" si="74"/>
        <v>0.2774</v>
      </c>
      <c r="P492" s="18">
        <f t="shared" si="75"/>
        <v>0.670599128106477</v>
      </c>
      <c r="Q492" s="18">
        <f t="shared" si="76"/>
        <v>0.457569679339136</v>
      </c>
      <c r="R492" s="18">
        <f t="shared" si="77"/>
        <v>0.7226</v>
      </c>
      <c r="S492" s="22">
        <f t="shared" si="78"/>
        <v>-0.456926641028709</v>
      </c>
      <c r="T492" s="22">
        <f t="shared" si="79"/>
        <v>0.154677523476677</v>
      </c>
    </row>
    <row r="493" spans="1:20">
      <c r="A493" s="10">
        <v>27</v>
      </c>
      <c r="B493" s="10">
        <v>2015</v>
      </c>
      <c r="C493" s="10" t="s">
        <v>46</v>
      </c>
      <c r="D493" s="13">
        <v>18249.61696</v>
      </c>
      <c r="E493" s="10">
        <v>8688.9</v>
      </c>
      <c r="F493" s="10">
        <v>26420.2</v>
      </c>
      <c r="G493" s="10">
        <v>3792.87</v>
      </c>
      <c r="H493" s="14">
        <v>0.5392</v>
      </c>
      <c r="I493" s="19">
        <v>2045.115504</v>
      </c>
      <c r="J493" s="19">
        <v>1747.754496</v>
      </c>
      <c r="K493" s="20">
        <f t="shared" si="70"/>
        <v>540323606387.808</v>
      </c>
      <c r="L493" s="21">
        <f t="shared" si="71"/>
        <v>151860640402.944</v>
      </c>
      <c r="M493" s="21">
        <f t="shared" si="72"/>
        <v>692184246790.752</v>
      </c>
      <c r="N493" s="18">
        <f t="shared" si="73"/>
        <v>0.780606621564949</v>
      </c>
      <c r="O493" s="18">
        <f t="shared" si="74"/>
        <v>0.5392</v>
      </c>
      <c r="P493" s="18">
        <f t="shared" si="75"/>
        <v>0.369984777773149</v>
      </c>
      <c r="Q493" s="18">
        <f t="shared" si="76"/>
        <v>0.219393378435051</v>
      </c>
      <c r="R493" s="18">
        <f t="shared" si="77"/>
        <v>0.4608</v>
      </c>
      <c r="S493" s="22">
        <f t="shared" si="78"/>
        <v>-0.742097742328481</v>
      </c>
      <c r="T493" s="22">
        <f t="shared" si="79"/>
        <v>0.126001236589487</v>
      </c>
    </row>
    <row r="494" spans="1:20">
      <c r="A494" s="10">
        <v>28</v>
      </c>
      <c r="B494" s="10">
        <v>2015</v>
      </c>
      <c r="C494" s="10" t="s">
        <v>47</v>
      </c>
      <c r="D494" s="13">
        <v>14205.46571</v>
      </c>
      <c r="E494" s="10">
        <v>6936.2</v>
      </c>
      <c r="F494" s="10">
        <v>23767.1</v>
      </c>
      <c r="G494" s="10">
        <v>2599.55</v>
      </c>
      <c r="H494" s="14">
        <v>0.4319</v>
      </c>
      <c r="I494" s="19">
        <v>1122.745645</v>
      </c>
      <c r="J494" s="19">
        <v>1476.804355</v>
      </c>
      <c r="K494" s="20">
        <f t="shared" si="70"/>
        <v>266844080192.795</v>
      </c>
      <c r="L494" s="21">
        <f t="shared" si="71"/>
        <v>102434103671.51</v>
      </c>
      <c r="M494" s="21">
        <f t="shared" si="72"/>
        <v>369278183864.305</v>
      </c>
      <c r="N494" s="18">
        <f t="shared" si="73"/>
        <v>0.722609923501058</v>
      </c>
      <c r="O494" s="18">
        <f t="shared" si="74"/>
        <v>0.4319</v>
      </c>
      <c r="P494" s="18">
        <f t="shared" si="75"/>
        <v>0.51467547170138</v>
      </c>
      <c r="Q494" s="18">
        <f t="shared" si="76"/>
        <v>0.277390076498942</v>
      </c>
      <c r="R494" s="18">
        <f t="shared" si="77"/>
        <v>0.5681</v>
      </c>
      <c r="S494" s="22">
        <f t="shared" si="78"/>
        <v>-0.716872725577664</v>
      </c>
      <c r="T494" s="22">
        <f t="shared" si="79"/>
        <v>0.173056223046012</v>
      </c>
    </row>
    <row r="495" spans="1:20">
      <c r="A495" s="10">
        <v>29</v>
      </c>
      <c r="B495" s="10">
        <v>2015</v>
      </c>
      <c r="C495" s="10" t="s">
        <v>48</v>
      </c>
      <c r="D495" s="13">
        <v>16287.6767</v>
      </c>
      <c r="E495" s="10">
        <v>7933.4</v>
      </c>
      <c r="F495" s="10">
        <v>24542.3</v>
      </c>
      <c r="G495" s="10">
        <v>588.43</v>
      </c>
      <c r="H495" s="14">
        <v>0.503</v>
      </c>
      <c r="I495" s="19">
        <v>295.98029</v>
      </c>
      <c r="J495" s="19">
        <v>292.44971</v>
      </c>
      <c r="K495" s="20">
        <f t="shared" si="70"/>
        <v>72640370712.67</v>
      </c>
      <c r="L495" s="21">
        <f t="shared" si="71"/>
        <v>23201205293.14</v>
      </c>
      <c r="M495" s="21">
        <f t="shared" si="72"/>
        <v>95841576005.81</v>
      </c>
      <c r="N495" s="18">
        <f t="shared" si="73"/>
        <v>0.757921287816328</v>
      </c>
      <c r="O495" s="18">
        <f t="shared" si="74"/>
        <v>0.503</v>
      </c>
      <c r="P495" s="18">
        <f t="shared" si="75"/>
        <v>0.40998936821972</v>
      </c>
      <c r="Q495" s="18">
        <f t="shared" si="76"/>
        <v>0.242078712183672</v>
      </c>
      <c r="R495" s="18">
        <f t="shared" si="77"/>
        <v>0.497</v>
      </c>
      <c r="S495" s="22">
        <f t="shared" si="78"/>
        <v>-0.719327095867197</v>
      </c>
      <c r="T495" s="22">
        <f t="shared" si="79"/>
        <v>0.136605892945741</v>
      </c>
    </row>
    <row r="496" spans="1:20">
      <c r="A496" s="10">
        <v>30</v>
      </c>
      <c r="B496" s="10">
        <v>2015</v>
      </c>
      <c r="C496" s="10" t="s">
        <v>49</v>
      </c>
      <c r="D496" s="13">
        <v>17992.66979</v>
      </c>
      <c r="E496" s="10">
        <v>9118.7</v>
      </c>
      <c r="F496" s="10">
        <v>25186</v>
      </c>
      <c r="G496" s="10">
        <v>677.88</v>
      </c>
      <c r="H496" s="14">
        <v>0.5523</v>
      </c>
      <c r="I496" s="19">
        <v>374.393124</v>
      </c>
      <c r="J496" s="19">
        <v>303.486876</v>
      </c>
      <c r="K496" s="20">
        <f t="shared" si="70"/>
        <v>94294652210.64</v>
      </c>
      <c r="L496" s="21">
        <f t="shared" si="71"/>
        <v>27674057761.812</v>
      </c>
      <c r="M496" s="21">
        <f t="shared" si="72"/>
        <v>121968709972.452</v>
      </c>
      <c r="N496" s="18">
        <f t="shared" si="73"/>
        <v>0.773105267998141</v>
      </c>
      <c r="O496" s="18">
        <f t="shared" si="74"/>
        <v>0.5523</v>
      </c>
      <c r="P496" s="18">
        <f t="shared" si="75"/>
        <v>0.336323843518618</v>
      </c>
      <c r="Q496" s="18">
        <f t="shared" si="76"/>
        <v>0.226894732001859</v>
      </c>
      <c r="R496" s="18">
        <f t="shared" si="77"/>
        <v>0.4477</v>
      </c>
      <c r="S496" s="22">
        <f t="shared" si="78"/>
        <v>-0.679637190998787</v>
      </c>
      <c r="T496" s="22">
        <f t="shared" si="79"/>
        <v>0.105807636867459</v>
      </c>
    </row>
    <row r="497" spans="1:20">
      <c r="A497" s="10">
        <v>31</v>
      </c>
      <c r="B497" s="10">
        <v>2015</v>
      </c>
      <c r="C497" s="10" t="s">
        <v>50</v>
      </c>
      <c r="D497" s="13">
        <v>17383.16608</v>
      </c>
      <c r="E497" s="10">
        <v>9425.1</v>
      </c>
      <c r="F497" s="10">
        <v>26274.7</v>
      </c>
      <c r="G497" s="10">
        <v>2360</v>
      </c>
      <c r="H497" s="14">
        <v>0.4723</v>
      </c>
      <c r="I497" s="19">
        <v>1114.628</v>
      </c>
      <c r="J497" s="19">
        <v>1245.372</v>
      </c>
      <c r="K497" s="20">
        <f t="shared" si="70"/>
        <v>292865163116</v>
      </c>
      <c r="L497" s="21">
        <f t="shared" si="71"/>
        <v>117377556372</v>
      </c>
      <c r="M497" s="21">
        <f t="shared" si="72"/>
        <v>410242719488</v>
      </c>
      <c r="N497" s="18">
        <f t="shared" si="73"/>
        <v>0.713882658250481</v>
      </c>
      <c r="O497" s="18">
        <f t="shared" si="74"/>
        <v>0.4723</v>
      </c>
      <c r="P497" s="18">
        <f t="shared" si="75"/>
        <v>0.413104227744526</v>
      </c>
      <c r="Q497" s="18">
        <f t="shared" si="76"/>
        <v>0.286117341749519</v>
      </c>
      <c r="R497" s="18">
        <f t="shared" si="77"/>
        <v>0.5277</v>
      </c>
      <c r="S497" s="22">
        <f t="shared" si="78"/>
        <v>-0.612125927898511</v>
      </c>
      <c r="T497" s="22">
        <f t="shared" si="79"/>
        <v>0.119768100930495</v>
      </c>
    </row>
    <row r="498" spans="1:20">
      <c r="A498" s="10">
        <v>1</v>
      </c>
      <c r="B498" s="10">
        <v>2016</v>
      </c>
      <c r="C498" s="10" t="s">
        <v>20</v>
      </c>
      <c r="D498" s="13">
        <v>52554.917</v>
      </c>
      <c r="E498" s="10">
        <v>22309.5</v>
      </c>
      <c r="F498" s="10">
        <v>57275.3</v>
      </c>
      <c r="G498" s="10">
        <v>2172.9</v>
      </c>
      <c r="H498" s="14">
        <v>0.865</v>
      </c>
      <c r="I498" s="19">
        <v>1879.5585</v>
      </c>
      <c r="J498" s="19">
        <v>293.3415</v>
      </c>
      <c r="K498" s="20">
        <f t="shared" si="70"/>
        <v>1076522769550.5</v>
      </c>
      <c r="L498" s="21">
        <f t="shared" si="71"/>
        <v>65443021942.5</v>
      </c>
      <c r="M498" s="21">
        <f t="shared" si="72"/>
        <v>1141965791493</v>
      </c>
      <c r="N498" s="18">
        <f t="shared" si="73"/>
        <v>0.942692659946547</v>
      </c>
      <c r="O498" s="18">
        <f t="shared" si="74"/>
        <v>0.865</v>
      </c>
      <c r="P498" s="18">
        <f t="shared" si="75"/>
        <v>0.0860108052370348</v>
      </c>
      <c r="Q498" s="18">
        <f t="shared" si="76"/>
        <v>0.057307340053453</v>
      </c>
      <c r="R498" s="18">
        <f t="shared" si="77"/>
        <v>0.135</v>
      </c>
      <c r="S498" s="22">
        <f t="shared" si="78"/>
        <v>-0.856846064257567</v>
      </c>
      <c r="T498" s="22">
        <f t="shared" si="79"/>
        <v>0.0319781859951735</v>
      </c>
    </row>
    <row r="499" spans="1:20">
      <c r="A499" s="10">
        <v>2</v>
      </c>
      <c r="B499" s="10">
        <v>2016</v>
      </c>
      <c r="C499" s="10" t="s">
        <v>21</v>
      </c>
      <c r="D499" s="13">
        <v>34201.8962</v>
      </c>
      <c r="E499" s="10">
        <v>20075.6</v>
      </c>
      <c r="F499" s="10">
        <v>37109.6</v>
      </c>
      <c r="G499" s="10">
        <v>1562.12</v>
      </c>
      <c r="H499" s="14">
        <v>0.8293</v>
      </c>
      <c r="I499" s="19">
        <v>1295.466116</v>
      </c>
      <c r="J499" s="19">
        <v>266.653884</v>
      </c>
      <c r="K499" s="20">
        <f t="shared" si="70"/>
        <v>480742293783.136</v>
      </c>
      <c r="L499" s="21">
        <f t="shared" si="71"/>
        <v>53532367136.304</v>
      </c>
      <c r="M499" s="21">
        <f t="shared" si="72"/>
        <v>534274660919.44</v>
      </c>
      <c r="N499" s="18">
        <f t="shared" si="73"/>
        <v>0.899803657084954</v>
      </c>
      <c r="O499" s="18">
        <f t="shared" si="74"/>
        <v>0.8293</v>
      </c>
      <c r="P499" s="18">
        <f t="shared" si="75"/>
        <v>0.0815946092725661</v>
      </c>
      <c r="Q499" s="18">
        <f t="shared" si="76"/>
        <v>0.100196342915046</v>
      </c>
      <c r="R499" s="18">
        <f t="shared" si="77"/>
        <v>0.1707</v>
      </c>
      <c r="S499" s="22">
        <f t="shared" si="78"/>
        <v>-0.532775939669528</v>
      </c>
      <c r="T499" s="22">
        <f t="shared" si="79"/>
        <v>0.0200369270738591</v>
      </c>
    </row>
    <row r="500" spans="1:20">
      <c r="A500" s="10">
        <v>3</v>
      </c>
      <c r="B500" s="10">
        <v>2016</v>
      </c>
      <c r="C500" s="10" t="s">
        <v>22</v>
      </c>
      <c r="D500" s="13">
        <v>20626.556</v>
      </c>
      <c r="E500" s="10">
        <v>11919.4</v>
      </c>
      <c r="F500" s="10">
        <v>28249.4</v>
      </c>
      <c r="G500" s="10">
        <v>7470.05</v>
      </c>
      <c r="H500" s="14">
        <v>0.5332</v>
      </c>
      <c r="I500" s="19">
        <v>3983.03066</v>
      </c>
      <c r="J500" s="19">
        <v>3487.01934</v>
      </c>
      <c r="K500" s="20">
        <f t="shared" si="70"/>
        <v>1125182263266.04</v>
      </c>
      <c r="L500" s="21">
        <f t="shared" si="71"/>
        <v>415631783211.96</v>
      </c>
      <c r="M500" s="21">
        <f t="shared" si="72"/>
        <v>1540814046478</v>
      </c>
      <c r="N500" s="18">
        <f t="shared" si="73"/>
        <v>0.730251821002013</v>
      </c>
      <c r="O500" s="18">
        <f t="shared" si="74"/>
        <v>0.5332</v>
      </c>
      <c r="P500" s="18">
        <f t="shared" si="75"/>
        <v>0.314492846629497</v>
      </c>
      <c r="Q500" s="18">
        <f t="shared" si="76"/>
        <v>0.269748178997987</v>
      </c>
      <c r="R500" s="18">
        <f t="shared" si="77"/>
        <v>0.4668</v>
      </c>
      <c r="S500" s="22">
        <f t="shared" si="78"/>
        <v>-0.548412046999494</v>
      </c>
      <c r="T500" s="22">
        <f t="shared" si="79"/>
        <v>0.0817258229246251</v>
      </c>
    </row>
    <row r="501" spans="1:20">
      <c r="A501" s="10">
        <v>4</v>
      </c>
      <c r="B501" s="10">
        <v>2016</v>
      </c>
      <c r="C501" s="10" t="s">
        <v>23</v>
      </c>
      <c r="D501" s="13">
        <v>19789.85458</v>
      </c>
      <c r="E501" s="10">
        <v>10082.5</v>
      </c>
      <c r="F501" s="10">
        <v>27352.3</v>
      </c>
      <c r="G501" s="10">
        <v>3681.64</v>
      </c>
      <c r="H501" s="14">
        <v>0.5621</v>
      </c>
      <c r="I501" s="19">
        <v>2069.449844</v>
      </c>
      <c r="J501" s="19">
        <v>1612.190156</v>
      </c>
      <c r="K501" s="20">
        <f t="shared" si="70"/>
        <v>566042129680.412</v>
      </c>
      <c r="L501" s="21">
        <f t="shared" si="71"/>
        <v>162549072478.7</v>
      </c>
      <c r="M501" s="21">
        <f t="shared" si="72"/>
        <v>728591202159.112</v>
      </c>
      <c r="N501" s="18">
        <f t="shared" si="73"/>
        <v>0.776899484927898</v>
      </c>
      <c r="O501" s="18">
        <f t="shared" si="74"/>
        <v>0.5621</v>
      </c>
      <c r="P501" s="18">
        <f t="shared" si="75"/>
        <v>0.323631208964341</v>
      </c>
      <c r="Q501" s="18">
        <f t="shared" si="76"/>
        <v>0.223100515072102</v>
      </c>
      <c r="R501" s="18">
        <f t="shared" si="77"/>
        <v>0.4379</v>
      </c>
      <c r="S501" s="22">
        <f t="shared" si="78"/>
        <v>-0.674368163666456</v>
      </c>
      <c r="T501" s="22">
        <f t="shared" si="79"/>
        <v>0.100977034888776</v>
      </c>
    </row>
    <row r="502" spans="1:20">
      <c r="A502" s="10">
        <v>5</v>
      </c>
      <c r="B502" s="10">
        <v>2016</v>
      </c>
      <c r="C502" s="10" t="s">
        <v>24</v>
      </c>
      <c r="D502" s="13">
        <v>24682.79421</v>
      </c>
      <c r="E502" s="10">
        <v>11609</v>
      </c>
      <c r="F502" s="10">
        <v>32974.9</v>
      </c>
      <c r="G502" s="10">
        <v>2520.1</v>
      </c>
      <c r="H502" s="14">
        <v>0.6119</v>
      </c>
      <c r="I502" s="19">
        <v>1542.04919</v>
      </c>
      <c r="J502" s="19">
        <v>978.05081</v>
      </c>
      <c r="K502" s="20">
        <f t="shared" si="70"/>
        <v>508489178353.31</v>
      </c>
      <c r="L502" s="21">
        <f t="shared" si="71"/>
        <v>113541918532.9</v>
      </c>
      <c r="M502" s="21">
        <f t="shared" si="72"/>
        <v>622031096886.21</v>
      </c>
      <c r="N502" s="18">
        <f t="shared" si="73"/>
        <v>0.817465848409713</v>
      </c>
      <c r="O502" s="18">
        <f t="shared" si="74"/>
        <v>0.6119</v>
      </c>
      <c r="P502" s="18">
        <f t="shared" si="75"/>
        <v>0.289640255784676</v>
      </c>
      <c r="Q502" s="18">
        <f t="shared" si="76"/>
        <v>0.182534151590287</v>
      </c>
      <c r="R502" s="18">
        <f t="shared" si="77"/>
        <v>0.3881</v>
      </c>
      <c r="S502" s="22">
        <f t="shared" si="78"/>
        <v>-0.75432575085775</v>
      </c>
      <c r="T502" s="22">
        <f t="shared" si="79"/>
        <v>0.0990808064731007</v>
      </c>
    </row>
    <row r="503" spans="1:20">
      <c r="A503" s="10">
        <v>6</v>
      </c>
      <c r="B503" s="10">
        <v>2016</v>
      </c>
      <c r="C503" s="10" t="s">
        <v>25</v>
      </c>
      <c r="D503" s="13">
        <v>26351.60098</v>
      </c>
      <c r="E503" s="10">
        <v>12880.7</v>
      </c>
      <c r="F503" s="10">
        <v>32876.1</v>
      </c>
      <c r="G503" s="10">
        <v>4377.8</v>
      </c>
      <c r="H503" s="14">
        <v>0.6737</v>
      </c>
      <c r="I503" s="19">
        <v>2949.32386</v>
      </c>
      <c r="J503" s="19">
        <v>1428.47614</v>
      </c>
      <c r="K503" s="20">
        <f t="shared" si="70"/>
        <v>969622661537.46</v>
      </c>
      <c r="L503" s="21">
        <f t="shared" si="71"/>
        <v>183997726164.98</v>
      </c>
      <c r="M503" s="21">
        <f t="shared" si="72"/>
        <v>1153620387702.44</v>
      </c>
      <c r="N503" s="18">
        <f t="shared" si="73"/>
        <v>0.840504096385266</v>
      </c>
      <c r="O503" s="18">
        <f t="shared" si="74"/>
        <v>0.6737</v>
      </c>
      <c r="P503" s="18">
        <f t="shared" si="75"/>
        <v>0.221216918618266</v>
      </c>
      <c r="Q503" s="18">
        <f t="shared" si="76"/>
        <v>0.159495903614734</v>
      </c>
      <c r="R503" s="18">
        <f t="shared" si="77"/>
        <v>0.3263</v>
      </c>
      <c r="S503" s="22">
        <f t="shared" si="78"/>
        <v>-0.715798964370428</v>
      </c>
      <c r="T503" s="22">
        <f t="shared" si="79"/>
        <v>0.0717667236596265</v>
      </c>
    </row>
    <row r="504" spans="1:20">
      <c r="A504" s="10">
        <v>7</v>
      </c>
      <c r="B504" s="10">
        <v>2016</v>
      </c>
      <c r="C504" s="10" t="s">
        <v>26</v>
      </c>
      <c r="D504" s="13">
        <v>20186.77775</v>
      </c>
      <c r="E504" s="10">
        <v>12122.9</v>
      </c>
      <c r="F504" s="10">
        <v>26530.4</v>
      </c>
      <c r="G504" s="10">
        <v>2733.03</v>
      </c>
      <c r="H504" s="14">
        <v>0.5597</v>
      </c>
      <c r="I504" s="19">
        <v>1529.676891</v>
      </c>
      <c r="J504" s="19">
        <v>1203.353109</v>
      </c>
      <c r="K504" s="20">
        <f t="shared" si="70"/>
        <v>405829397889.864</v>
      </c>
      <c r="L504" s="21">
        <f t="shared" si="71"/>
        <v>145881294050.961</v>
      </c>
      <c r="M504" s="21">
        <f t="shared" si="72"/>
        <v>551710691940.825</v>
      </c>
      <c r="N504" s="18">
        <f t="shared" si="73"/>
        <v>0.735583710480986</v>
      </c>
      <c r="O504" s="18">
        <f t="shared" si="74"/>
        <v>0.5597</v>
      </c>
      <c r="P504" s="18">
        <f t="shared" si="75"/>
        <v>0.273263422053925</v>
      </c>
      <c r="Q504" s="18">
        <f t="shared" si="76"/>
        <v>0.264416289519015</v>
      </c>
      <c r="R504" s="18">
        <f t="shared" si="77"/>
        <v>0.4403</v>
      </c>
      <c r="S504" s="22">
        <f t="shared" si="78"/>
        <v>-0.509931597305956</v>
      </c>
      <c r="T504" s="22">
        <f t="shared" si="79"/>
        <v>0.0661739010650124</v>
      </c>
    </row>
    <row r="505" spans="1:20">
      <c r="A505" s="10">
        <v>8</v>
      </c>
      <c r="B505" s="10">
        <v>2016</v>
      </c>
      <c r="C505" s="10" t="s">
        <v>27</v>
      </c>
      <c r="D505" s="13">
        <v>20063.364</v>
      </c>
      <c r="E505" s="10">
        <v>11831.9</v>
      </c>
      <c r="F505" s="10">
        <v>25736.4</v>
      </c>
      <c r="G505" s="10">
        <v>3799.2</v>
      </c>
      <c r="H505" s="14">
        <v>0.592</v>
      </c>
      <c r="I505" s="19">
        <v>2249.1264</v>
      </c>
      <c r="J505" s="19">
        <v>1550.0736</v>
      </c>
      <c r="K505" s="20">
        <f t="shared" si="70"/>
        <v>578844166809.6</v>
      </c>
      <c r="L505" s="21">
        <f t="shared" si="71"/>
        <v>183403158278.4</v>
      </c>
      <c r="M505" s="21">
        <f t="shared" si="72"/>
        <v>762247325088</v>
      </c>
      <c r="N505" s="18">
        <f t="shared" si="73"/>
        <v>0.75939153573648</v>
      </c>
      <c r="O505" s="18">
        <f t="shared" si="74"/>
        <v>0.592</v>
      </c>
      <c r="P505" s="18">
        <f t="shared" si="75"/>
        <v>0.249010866863272</v>
      </c>
      <c r="Q505" s="18">
        <f t="shared" si="76"/>
        <v>0.24060846426352</v>
      </c>
      <c r="R505" s="18">
        <f t="shared" si="77"/>
        <v>0.408</v>
      </c>
      <c r="S505" s="22">
        <f t="shared" si="78"/>
        <v>-0.528096191667248</v>
      </c>
      <c r="T505" s="22">
        <f t="shared" si="79"/>
        <v>0.0620323309419022</v>
      </c>
    </row>
    <row r="506" spans="1:20">
      <c r="A506" s="10">
        <v>9</v>
      </c>
      <c r="B506" s="10">
        <v>2016</v>
      </c>
      <c r="C506" s="10" t="s">
        <v>28</v>
      </c>
      <c r="D506" s="13">
        <v>53798.9727</v>
      </c>
      <c r="E506" s="10">
        <v>25520.4</v>
      </c>
      <c r="F506" s="10">
        <v>57691.7</v>
      </c>
      <c r="G506" s="10">
        <v>2419.7</v>
      </c>
      <c r="H506" s="14">
        <v>0.879</v>
      </c>
      <c r="I506" s="19">
        <v>2126.9163</v>
      </c>
      <c r="J506" s="19">
        <v>292.7837</v>
      </c>
      <c r="K506" s="20">
        <f t="shared" si="70"/>
        <v>1227054171047.1</v>
      </c>
      <c r="L506" s="21">
        <f t="shared" si="71"/>
        <v>74719571374.8</v>
      </c>
      <c r="M506" s="21">
        <f t="shared" si="72"/>
        <v>1301773742421.9</v>
      </c>
      <c r="N506" s="18">
        <f t="shared" si="73"/>
        <v>0.94260172183548</v>
      </c>
      <c r="O506" s="18">
        <f t="shared" si="74"/>
        <v>0.879</v>
      </c>
      <c r="P506" s="18">
        <f t="shared" si="75"/>
        <v>0.0698589434901183</v>
      </c>
      <c r="Q506" s="18">
        <f t="shared" si="76"/>
        <v>0.0573982781645197</v>
      </c>
      <c r="R506" s="18">
        <f t="shared" si="77"/>
        <v>0.121</v>
      </c>
      <c r="S506" s="22">
        <f t="shared" si="78"/>
        <v>-0.745776239854947</v>
      </c>
      <c r="T506" s="22">
        <f t="shared" si="79"/>
        <v>0.0230428883557093</v>
      </c>
    </row>
    <row r="507" spans="1:20">
      <c r="A507" s="10">
        <v>10</v>
      </c>
      <c r="B507" s="10">
        <v>2016</v>
      </c>
      <c r="C507" s="10" t="s">
        <v>29</v>
      </c>
      <c r="D507" s="13">
        <v>32873.7512</v>
      </c>
      <c r="E507" s="10">
        <v>17605.6</v>
      </c>
      <c r="F507" s="10">
        <v>40151.6</v>
      </c>
      <c r="G507" s="10">
        <v>7998.6</v>
      </c>
      <c r="H507" s="14">
        <v>0.6772</v>
      </c>
      <c r="I507" s="19">
        <v>5416.65192</v>
      </c>
      <c r="J507" s="19">
        <v>2581.94808</v>
      </c>
      <c r="K507" s="20">
        <f t="shared" si="70"/>
        <v>2174872412310.72</v>
      </c>
      <c r="L507" s="21">
        <f t="shared" si="71"/>
        <v>454567451172.48</v>
      </c>
      <c r="M507" s="21">
        <f t="shared" si="72"/>
        <v>2629439863483.2</v>
      </c>
      <c r="N507" s="18">
        <f t="shared" si="73"/>
        <v>0.827123845848173</v>
      </c>
      <c r="O507" s="18">
        <f t="shared" si="74"/>
        <v>0.6772</v>
      </c>
      <c r="P507" s="18">
        <f t="shared" si="75"/>
        <v>0.199987786694513</v>
      </c>
      <c r="Q507" s="18">
        <f t="shared" si="76"/>
        <v>0.172876154151827</v>
      </c>
      <c r="R507" s="18">
        <f t="shared" si="77"/>
        <v>0.3228</v>
      </c>
      <c r="S507" s="22">
        <f t="shared" si="78"/>
        <v>-0.624457470211455</v>
      </c>
      <c r="T507" s="22">
        <f t="shared" si="79"/>
        <v>0.0574608613718946</v>
      </c>
    </row>
    <row r="508" spans="1:20">
      <c r="A508" s="10">
        <v>11</v>
      </c>
      <c r="B508" s="10">
        <v>2016</v>
      </c>
      <c r="C508" s="10" t="s">
        <v>30</v>
      </c>
      <c r="D508" s="13">
        <v>39194.737</v>
      </c>
      <c r="E508" s="10">
        <v>22866.1</v>
      </c>
      <c r="F508" s="10">
        <v>47237.2</v>
      </c>
      <c r="G508" s="10">
        <v>5590</v>
      </c>
      <c r="H508" s="14">
        <v>0.67</v>
      </c>
      <c r="I508" s="19">
        <v>3745.3</v>
      </c>
      <c r="J508" s="19">
        <v>1844.7</v>
      </c>
      <c r="K508" s="20">
        <f t="shared" si="70"/>
        <v>1769174851600</v>
      </c>
      <c r="L508" s="21">
        <f t="shared" si="71"/>
        <v>421810946700</v>
      </c>
      <c r="M508" s="21">
        <f t="shared" si="72"/>
        <v>2190985798300</v>
      </c>
      <c r="N508" s="18">
        <f t="shared" si="73"/>
        <v>0.807478922489007</v>
      </c>
      <c r="O508" s="18">
        <f t="shared" si="74"/>
        <v>0.67</v>
      </c>
      <c r="P508" s="18">
        <f t="shared" si="75"/>
        <v>0.186639240190335</v>
      </c>
      <c r="Q508" s="18">
        <f t="shared" si="76"/>
        <v>0.192521077510993</v>
      </c>
      <c r="R508" s="18">
        <f t="shared" si="77"/>
        <v>0.33</v>
      </c>
      <c r="S508" s="22">
        <f t="shared" si="78"/>
        <v>-0.538887013163068</v>
      </c>
      <c r="T508" s="22">
        <f t="shared" si="79"/>
        <v>0.0469601441322242</v>
      </c>
    </row>
    <row r="509" spans="1:20">
      <c r="A509" s="10">
        <v>12</v>
      </c>
      <c r="B509" s="10">
        <v>2016</v>
      </c>
      <c r="C509" s="10" t="s">
        <v>31</v>
      </c>
      <c r="D509" s="13">
        <v>20785.21645</v>
      </c>
      <c r="E509" s="10">
        <v>11720.5</v>
      </c>
      <c r="F509" s="10">
        <v>29156</v>
      </c>
      <c r="G509" s="10">
        <v>6195.5</v>
      </c>
      <c r="H509" s="14">
        <v>0.5199</v>
      </c>
      <c r="I509" s="19">
        <v>3221.04045</v>
      </c>
      <c r="J509" s="19">
        <v>2974.45955</v>
      </c>
      <c r="K509" s="20">
        <f t="shared" si="70"/>
        <v>939126553602</v>
      </c>
      <c r="L509" s="21">
        <f t="shared" si="71"/>
        <v>348621531557.75</v>
      </c>
      <c r="M509" s="21">
        <f t="shared" si="72"/>
        <v>1287748085159.75</v>
      </c>
      <c r="N509" s="18">
        <f t="shared" si="73"/>
        <v>0.729278159621956</v>
      </c>
      <c r="O509" s="18">
        <f t="shared" si="74"/>
        <v>0.5199</v>
      </c>
      <c r="P509" s="18">
        <f t="shared" si="75"/>
        <v>0.338418737109666</v>
      </c>
      <c r="Q509" s="18">
        <f t="shared" si="76"/>
        <v>0.270721840378044</v>
      </c>
      <c r="R509" s="18">
        <f t="shared" si="77"/>
        <v>0.4801</v>
      </c>
      <c r="S509" s="22">
        <f t="shared" si="78"/>
        <v>-0.572902541055396</v>
      </c>
      <c r="T509" s="22">
        <f t="shared" si="79"/>
        <v>0.0917041635091486</v>
      </c>
    </row>
    <row r="510" spans="1:20">
      <c r="A510" s="10">
        <v>13</v>
      </c>
      <c r="B510" s="10">
        <v>2016</v>
      </c>
      <c r="C510" s="10" t="s">
        <v>32</v>
      </c>
      <c r="D510" s="13">
        <v>28364.8036</v>
      </c>
      <c r="E510" s="10">
        <v>14999.2</v>
      </c>
      <c r="F510" s="10">
        <v>36014.3</v>
      </c>
      <c r="G510" s="10">
        <v>3874</v>
      </c>
      <c r="H510" s="14">
        <v>0.636</v>
      </c>
      <c r="I510" s="19">
        <v>2463.864</v>
      </c>
      <c r="J510" s="19">
        <v>1410.136</v>
      </c>
      <c r="K510" s="20">
        <f t="shared" si="70"/>
        <v>887343372552</v>
      </c>
      <c r="L510" s="21">
        <f t="shared" si="71"/>
        <v>211509118912</v>
      </c>
      <c r="M510" s="21">
        <f t="shared" si="72"/>
        <v>1098852491464</v>
      </c>
      <c r="N510" s="18">
        <f t="shared" si="73"/>
        <v>0.807518187786782</v>
      </c>
      <c r="O510" s="18">
        <f t="shared" si="74"/>
        <v>0.636</v>
      </c>
      <c r="P510" s="18">
        <f t="shared" si="75"/>
        <v>0.238767015078</v>
      </c>
      <c r="Q510" s="18">
        <f t="shared" si="76"/>
        <v>0.192481812213218</v>
      </c>
      <c r="R510" s="18">
        <f t="shared" si="77"/>
        <v>0.364</v>
      </c>
      <c r="S510" s="22">
        <f t="shared" si="78"/>
        <v>-0.637152200381867</v>
      </c>
      <c r="T510" s="22">
        <f t="shared" si="79"/>
        <v>0.0701684971339052</v>
      </c>
    </row>
    <row r="511" spans="1:20">
      <c r="A511" s="10">
        <v>14</v>
      </c>
      <c r="B511" s="10">
        <v>2016</v>
      </c>
      <c r="C511" s="10" t="s">
        <v>33</v>
      </c>
      <c r="D511" s="13">
        <v>20918.1036</v>
      </c>
      <c r="E511" s="10">
        <v>12137.7</v>
      </c>
      <c r="F511" s="10">
        <v>28673.3</v>
      </c>
      <c r="G511" s="10">
        <v>4592.3</v>
      </c>
      <c r="H511" s="14">
        <v>0.531</v>
      </c>
      <c r="I511" s="19">
        <v>2438.5113</v>
      </c>
      <c r="J511" s="19">
        <v>2153.7887</v>
      </c>
      <c r="K511" s="20">
        <f t="shared" si="70"/>
        <v>699201660582.9</v>
      </c>
      <c r="L511" s="21">
        <f t="shared" si="71"/>
        <v>261420411039.9</v>
      </c>
      <c r="M511" s="21">
        <f t="shared" si="72"/>
        <v>960622071622.8</v>
      </c>
      <c r="N511" s="18">
        <f t="shared" si="73"/>
        <v>0.727863413966455</v>
      </c>
      <c r="O511" s="18">
        <f t="shared" si="74"/>
        <v>0.531</v>
      </c>
      <c r="P511" s="18">
        <f t="shared" si="75"/>
        <v>0.315351391174309</v>
      </c>
      <c r="Q511" s="18">
        <f t="shared" si="76"/>
        <v>0.272136586033545</v>
      </c>
      <c r="R511" s="18">
        <f t="shared" si="77"/>
        <v>0.469</v>
      </c>
      <c r="S511" s="22">
        <f t="shared" si="78"/>
        <v>-0.544298673652588</v>
      </c>
      <c r="T511" s="22">
        <f t="shared" si="79"/>
        <v>0.081409157348802</v>
      </c>
    </row>
    <row r="512" spans="1:20">
      <c r="A512" s="10">
        <v>15</v>
      </c>
      <c r="B512" s="10">
        <v>2016</v>
      </c>
      <c r="C512" s="10" t="s">
        <v>34</v>
      </c>
      <c r="D512" s="13">
        <v>25792.3316</v>
      </c>
      <c r="E512" s="10">
        <v>13954.1</v>
      </c>
      <c r="F512" s="10">
        <v>34012.1</v>
      </c>
      <c r="G512" s="10">
        <v>9946.64</v>
      </c>
      <c r="H512" s="14">
        <v>0.5902</v>
      </c>
      <c r="I512" s="19">
        <v>5870.506928</v>
      </c>
      <c r="J512" s="19">
        <v>4076.133072</v>
      </c>
      <c r="K512" s="20">
        <f t="shared" si="70"/>
        <v>1996682686858.29</v>
      </c>
      <c r="L512" s="21">
        <f t="shared" si="71"/>
        <v>568787684999.952</v>
      </c>
      <c r="M512" s="21">
        <f t="shared" si="72"/>
        <v>2565470371858.24</v>
      </c>
      <c r="N512" s="18">
        <f t="shared" si="73"/>
        <v>0.778291072374395</v>
      </c>
      <c r="O512" s="18">
        <f t="shared" si="74"/>
        <v>0.5902</v>
      </c>
      <c r="P512" s="18">
        <f t="shared" si="75"/>
        <v>0.276639120716675</v>
      </c>
      <c r="Q512" s="18">
        <f t="shared" si="76"/>
        <v>0.221708927625605</v>
      </c>
      <c r="R512" s="18">
        <f t="shared" si="77"/>
        <v>0.4098</v>
      </c>
      <c r="S512" s="22">
        <f t="shared" si="78"/>
        <v>-0.614303851046058</v>
      </c>
      <c r="T512" s="22">
        <f t="shared" si="79"/>
        <v>0.0791091098715902</v>
      </c>
    </row>
    <row r="513" spans="1:20">
      <c r="A513" s="10">
        <v>16</v>
      </c>
      <c r="B513" s="10">
        <v>2016</v>
      </c>
      <c r="C513" s="10" t="s">
        <v>35</v>
      </c>
      <c r="D513" s="13">
        <v>19231.757</v>
      </c>
      <c r="E513" s="10">
        <v>11696.7</v>
      </c>
      <c r="F513" s="10">
        <v>27232.9</v>
      </c>
      <c r="G513" s="10">
        <v>9532.42</v>
      </c>
      <c r="H513" s="14">
        <v>0.485</v>
      </c>
      <c r="I513" s="19">
        <v>4623.2237</v>
      </c>
      <c r="J513" s="19">
        <v>4909.1963</v>
      </c>
      <c r="K513" s="20">
        <f t="shared" si="70"/>
        <v>1259037886997.3</v>
      </c>
      <c r="L513" s="21">
        <f t="shared" si="71"/>
        <v>574213963622.1</v>
      </c>
      <c r="M513" s="21">
        <f t="shared" si="72"/>
        <v>1833251850619.4</v>
      </c>
      <c r="N513" s="18">
        <f t="shared" si="73"/>
        <v>0.686778462311062</v>
      </c>
      <c r="O513" s="18">
        <f t="shared" si="74"/>
        <v>0.485</v>
      </c>
      <c r="P513" s="18">
        <f t="shared" si="75"/>
        <v>0.347862878116923</v>
      </c>
      <c r="Q513" s="18">
        <f t="shared" si="76"/>
        <v>0.313221537688938</v>
      </c>
      <c r="R513" s="18">
        <f t="shared" si="77"/>
        <v>0.515</v>
      </c>
      <c r="S513" s="22">
        <f t="shared" si="78"/>
        <v>-0.497256172343909</v>
      </c>
      <c r="T513" s="22">
        <f t="shared" si="79"/>
        <v>0.0831533896013658</v>
      </c>
    </row>
    <row r="514" spans="1:20">
      <c r="A514" s="10">
        <v>17</v>
      </c>
      <c r="B514" s="10">
        <v>2016</v>
      </c>
      <c r="C514" s="10" t="s">
        <v>36</v>
      </c>
      <c r="D514" s="13">
        <v>22404.9248</v>
      </c>
      <c r="E514" s="10">
        <v>12725</v>
      </c>
      <c r="F514" s="10">
        <v>29385.8</v>
      </c>
      <c r="G514" s="10">
        <v>5885</v>
      </c>
      <c r="H514" s="14">
        <v>0.581</v>
      </c>
      <c r="I514" s="19">
        <v>3419.185</v>
      </c>
      <c r="J514" s="19">
        <v>2465.815</v>
      </c>
      <c r="K514" s="20">
        <f t="shared" ref="K514:K577" si="80">F514*I514*10000</f>
        <v>1004754865730</v>
      </c>
      <c r="L514" s="21">
        <f t="shared" ref="L514:L577" si="81">E514*J514*10000</f>
        <v>313774958750</v>
      </c>
      <c r="M514" s="21">
        <f t="shared" ref="M514:M577" si="82">K514+L514</f>
        <v>1318529824480</v>
      </c>
      <c r="N514" s="18">
        <f t="shared" ref="N514:N577" si="83">K514/M514</f>
        <v>0.762026650497841</v>
      </c>
      <c r="O514" s="18">
        <f t="shared" ref="O514:O577" si="84">I514/G514</f>
        <v>0.581</v>
      </c>
      <c r="P514" s="18">
        <f t="shared" ref="P514:P577" si="85">LN(N514/O514)</f>
        <v>0.27123077262976</v>
      </c>
      <c r="Q514" s="18">
        <f t="shared" ref="Q514:Q577" si="86">L514/M514</f>
        <v>0.237973349502159</v>
      </c>
      <c r="R514" s="18">
        <f t="shared" ref="R514:R577" si="87">J514/G514</f>
        <v>0.419</v>
      </c>
      <c r="S514" s="22">
        <f t="shared" ref="S514:S577" si="88">LN(Q514/R514)</f>
        <v>-0.565712229402225</v>
      </c>
      <c r="T514" s="22">
        <f t="shared" ref="T514:T577" si="89">N514*P514+Q514*S514</f>
        <v>0.0720606430938157</v>
      </c>
    </row>
    <row r="515" spans="1:20">
      <c r="A515" s="10">
        <v>18</v>
      </c>
      <c r="B515" s="10">
        <v>2016</v>
      </c>
      <c r="C515" s="10" t="s">
        <v>37</v>
      </c>
      <c r="D515" s="13">
        <v>22139.37125</v>
      </c>
      <c r="E515" s="10">
        <v>11930.4</v>
      </c>
      <c r="F515" s="10">
        <v>31283.9</v>
      </c>
      <c r="G515" s="10">
        <v>6822</v>
      </c>
      <c r="H515" s="14">
        <v>0.5275</v>
      </c>
      <c r="I515" s="19">
        <v>3598.605</v>
      </c>
      <c r="J515" s="19">
        <v>3223.395</v>
      </c>
      <c r="K515" s="20">
        <f t="shared" si="80"/>
        <v>1125783989595</v>
      </c>
      <c r="L515" s="21">
        <f t="shared" si="81"/>
        <v>384563917080</v>
      </c>
      <c r="M515" s="21">
        <f t="shared" si="82"/>
        <v>1510347906675</v>
      </c>
      <c r="N515" s="18">
        <f t="shared" si="83"/>
        <v>0.745380573985361</v>
      </c>
      <c r="O515" s="18">
        <f t="shared" si="84"/>
        <v>0.5275</v>
      </c>
      <c r="P515" s="18">
        <f t="shared" si="85"/>
        <v>0.345746060160491</v>
      </c>
      <c r="Q515" s="18">
        <f t="shared" si="86"/>
        <v>0.254619426014639</v>
      </c>
      <c r="R515" s="18">
        <f t="shared" si="87"/>
        <v>0.4725</v>
      </c>
      <c r="S515" s="22">
        <f t="shared" si="88"/>
        <v>-0.618267763585146</v>
      </c>
      <c r="T515" s="22">
        <f t="shared" si="89"/>
        <v>0.100289413688199</v>
      </c>
    </row>
    <row r="516" spans="1:20">
      <c r="A516" s="10">
        <v>19</v>
      </c>
      <c r="B516" s="10">
        <v>2016</v>
      </c>
      <c r="C516" s="10" t="s">
        <v>38</v>
      </c>
      <c r="D516" s="13">
        <v>30547.2932</v>
      </c>
      <c r="E516" s="10">
        <v>14512.2</v>
      </c>
      <c r="F516" s="10">
        <v>37684.3</v>
      </c>
      <c r="G516" s="10">
        <v>10999</v>
      </c>
      <c r="H516" s="14">
        <v>0.692</v>
      </c>
      <c r="I516" s="19">
        <v>7611.308</v>
      </c>
      <c r="J516" s="19">
        <v>3387.692</v>
      </c>
      <c r="K516" s="20">
        <f t="shared" si="80"/>
        <v>2868268140644</v>
      </c>
      <c r="L516" s="21">
        <f t="shared" si="81"/>
        <v>491628638424</v>
      </c>
      <c r="M516" s="21">
        <f t="shared" si="82"/>
        <v>3359896779068</v>
      </c>
      <c r="N516" s="18">
        <f t="shared" si="83"/>
        <v>0.853677457746076</v>
      </c>
      <c r="O516" s="18">
        <f t="shared" si="84"/>
        <v>0.692</v>
      </c>
      <c r="P516" s="18">
        <f t="shared" si="85"/>
        <v>0.209967482692199</v>
      </c>
      <c r="Q516" s="18">
        <f t="shared" si="86"/>
        <v>0.146322542253924</v>
      </c>
      <c r="R516" s="18">
        <f t="shared" si="87"/>
        <v>0.308</v>
      </c>
      <c r="S516" s="22">
        <f t="shared" si="88"/>
        <v>-0.744286404425145</v>
      </c>
      <c r="T516" s="22">
        <f t="shared" si="89"/>
        <v>0.0703386279735002</v>
      </c>
    </row>
    <row r="517" spans="1:20">
      <c r="A517" s="10">
        <v>20</v>
      </c>
      <c r="B517" s="10">
        <v>2016</v>
      </c>
      <c r="C517" s="10" t="s">
        <v>39</v>
      </c>
      <c r="D517" s="13">
        <v>18997.02392</v>
      </c>
      <c r="E517" s="10">
        <v>10359.5</v>
      </c>
      <c r="F517" s="10">
        <v>28324.4</v>
      </c>
      <c r="G517" s="10">
        <v>4838</v>
      </c>
      <c r="H517" s="14">
        <v>0.4808</v>
      </c>
      <c r="I517" s="19">
        <v>2326.1104</v>
      </c>
      <c r="J517" s="19">
        <v>2511.8896</v>
      </c>
      <c r="K517" s="20">
        <f t="shared" si="80"/>
        <v>658856814137.6</v>
      </c>
      <c r="L517" s="21">
        <f t="shared" si="81"/>
        <v>260219203112</v>
      </c>
      <c r="M517" s="21">
        <f t="shared" si="82"/>
        <v>919076017249.6</v>
      </c>
      <c r="N517" s="18">
        <f t="shared" si="83"/>
        <v>0.716868683081597</v>
      </c>
      <c r="O517" s="18">
        <f t="shared" si="84"/>
        <v>0.4808</v>
      </c>
      <c r="P517" s="18">
        <f t="shared" si="85"/>
        <v>0.399441292880619</v>
      </c>
      <c r="Q517" s="18">
        <f t="shared" si="86"/>
        <v>0.283131316918403</v>
      </c>
      <c r="R517" s="18">
        <f t="shared" si="87"/>
        <v>0.5192</v>
      </c>
      <c r="S517" s="22">
        <f t="shared" si="88"/>
        <v>-0.6063783579899</v>
      </c>
      <c r="T517" s="22">
        <f t="shared" si="89"/>
        <v>0.11466225054724</v>
      </c>
    </row>
    <row r="518" spans="1:20">
      <c r="A518" s="10">
        <v>21</v>
      </c>
      <c r="B518" s="10">
        <v>2016</v>
      </c>
      <c r="C518" s="10" t="s">
        <v>40</v>
      </c>
      <c r="D518" s="13">
        <v>21274.39868</v>
      </c>
      <c r="E518" s="10">
        <v>11842.9</v>
      </c>
      <c r="F518" s="10">
        <v>28453.5</v>
      </c>
      <c r="G518" s="10">
        <v>917.13</v>
      </c>
      <c r="H518" s="14">
        <v>0.5678</v>
      </c>
      <c r="I518" s="19">
        <v>520.746414</v>
      </c>
      <c r="J518" s="19">
        <v>396.383586</v>
      </c>
      <c r="K518" s="20">
        <f t="shared" si="80"/>
        <v>148170580907.49</v>
      </c>
      <c r="L518" s="21">
        <f t="shared" si="81"/>
        <v>46943311706.394</v>
      </c>
      <c r="M518" s="21">
        <f t="shared" si="82"/>
        <v>195113892613.884</v>
      </c>
      <c r="N518" s="18">
        <f t="shared" si="83"/>
        <v>0.759405590870501</v>
      </c>
      <c r="O518" s="18">
        <f t="shared" si="84"/>
        <v>0.5678</v>
      </c>
      <c r="P518" s="18">
        <f t="shared" si="85"/>
        <v>0.290766765952563</v>
      </c>
      <c r="Q518" s="18">
        <f t="shared" si="86"/>
        <v>0.240594409129499</v>
      </c>
      <c r="R518" s="18">
        <f t="shared" si="87"/>
        <v>0.4322</v>
      </c>
      <c r="S518" s="22">
        <f t="shared" si="88"/>
        <v>-0.585775878002946</v>
      </c>
      <c r="T518" s="22">
        <f t="shared" si="89"/>
        <v>0.0798755064532784</v>
      </c>
    </row>
    <row r="519" spans="1:20">
      <c r="A519" s="10">
        <v>22</v>
      </c>
      <c r="B519" s="10">
        <v>2016</v>
      </c>
      <c r="C519" s="10" t="s">
        <v>41</v>
      </c>
      <c r="D519" s="13">
        <v>22855.1112</v>
      </c>
      <c r="E519" s="10">
        <v>11548.8</v>
      </c>
      <c r="F519" s="10">
        <v>29610</v>
      </c>
      <c r="G519" s="10">
        <v>3048.43</v>
      </c>
      <c r="H519" s="14">
        <v>0.626</v>
      </c>
      <c r="I519" s="19">
        <v>1908.31718</v>
      </c>
      <c r="J519" s="19">
        <v>1140.11282</v>
      </c>
      <c r="K519" s="20">
        <f t="shared" si="80"/>
        <v>565052716998</v>
      </c>
      <c r="L519" s="21">
        <f t="shared" si="81"/>
        <v>131669349356.16</v>
      </c>
      <c r="M519" s="21">
        <f t="shared" si="82"/>
        <v>696722066354.16</v>
      </c>
      <c r="N519" s="18">
        <f t="shared" si="83"/>
        <v>0.811015962153796</v>
      </c>
      <c r="O519" s="18">
        <f t="shared" si="84"/>
        <v>0.626</v>
      </c>
      <c r="P519" s="18">
        <f t="shared" si="85"/>
        <v>0.258937364885492</v>
      </c>
      <c r="Q519" s="18">
        <f t="shared" si="86"/>
        <v>0.188984037846204</v>
      </c>
      <c r="R519" s="18">
        <f t="shared" si="87"/>
        <v>0.374</v>
      </c>
      <c r="S519" s="22">
        <f t="shared" si="88"/>
        <v>-0.682593241761676</v>
      </c>
      <c r="T519" s="22">
        <f t="shared" si="89"/>
        <v>0.0810031090855243</v>
      </c>
    </row>
    <row r="520" spans="1:20">
      <c r="A520" s="10">
        <v>23</v>
      </c>
      <c r="B520" s="10">
        <v>2016</v>
      </c>
      <c r="C520" s="10" t="s">
        <v>42</v>
      </c>
      <c r="D520" s="13">
        <v>19633.85562</v>
      </c>
      <c r="E520" s="10">
        <v>11203.1</v>
      </c>
      <c r="F520" s="10">
        <v>28335.3</v>
      </c>
      <c r="G520" s="10">
        <v>8262</v>
      </c>
      <c r="H520" s="14">
        <v>0.4921</v>
      </c>
      <c r="I520" s="19">
        <v>4065.7302</v>
      </c>
      <c r="J520" s="19">
        <v>4196.2698</v>
      </c>
      <c r="K520" s="20">
        <f t="shared" si="80"/>
        <v>1152036849360.6</v>
      </c>
      <c r="L520" s="21">
        <f t="shared" si="81"/>
        <v>470112301963.8</v>
      </c>
      <c r="M520" s="21">
        <f t="shared" si="82"/>
        <v>1622149151324.4</v>
      </c>
      <c r="N520" s="18">
        <f t="shared" si="83"/>
        <v>0.710191691325068</v>
      </c>
      <c r="O520" s="18">
        <f t="shared" si="84"/>
        <v>0.4921</v>
      </c>
      <c r="P520" s="18">
        <f t="shared" si="85"/>
        <v>0.366852973505073</v>
      </c>
      <c r="Q520" s="18">
        <f t="shared" si="86"/>
        <v>0.289808308674932</v>
      </c>
      <c r="R520" s="18">
        <f t="shared" si="87"/>
        <v>0.5079</v>
      </c>
      <c r="S520" s="22">
        <f t="shared" si="88"/>
        <v>-0.561064877955719</v>
      </c>
      <c r="T520" s="22">
        <f t="shared" si="89"/>
        <v>0.0979346703839442</v>
      </c>
    </row>
    <row r="521" spans="1:20">
      <c r="A521" s="10">
        <v>24</v>
      </c>
      <c r="B521" s="10">
        <v>2016</v>
      </c>
      <c r="C521" s="10" t="s">
        <v>43</v>
      </c>
      <c r="D521" s="13">
        <v>16325.29045</v>
      </c>
      <c r="E521" s="10">
        <v>8090.3</v>
      </c>
      <c r="F521" s="10">
        <v>26742.6</v>
      </c>
      <c r="G521" s="10">
        <v>3555</v>
      </c>
      <c r="H521" s="14">
        <v>0.4415</v>
      </c>
      <c r="I521" s="19">
        <v>1569.5325</v>
      </c>
      <c r="J521" s="19">
        <v>1985.4675</v>
      </c>
      <c r="K521" s="20">
        <f t="shared" si="80"/>
        <v>419733798345</v>
      </c>
      <c r="L521" s="21">
        <f t="shared" si="81"/>
        <v>160630277152.5</v>
      </c>
      <c r="M521" s="21">
        <f t="shared" si="82"/>
        <v>580364075497.5</v>
      </c>
      <c r="N521" s="18">
        <f t="shared" si="83"/>
        <v>0.723224982499469</v>
      </c>
      <c r="O521" s="18">
        <f t="shared" si="84"/>
        <v>0.4415</v>
      </c>
      <c r="P521" s="18">
        <f t="shared" si="85"/>
        <v>0.493542332822636</v>
      </c>
      <c r="Q521" s="18">
        <f t="shared" si="86"/>
        <v>0.276775017500531</v>
      </c>
      <c r="R521" s="18">
        <f t="shared" si="87"/>
        <v>0.5585</v>
      </c>
      <c r="S521" s="22">
        <f t="shared" si="88"/>
        <v>-0.702049653533555</v>
      </c>
      <c r="T521" s="22">
        <f t="shared" si="89"/>
        <v>0.162632339875407</v>
      </c>
    </row>
    <row r="522" spans="1:20">
      <c r="A522" s="10">
        <v>25</v>
      </c>
      <c r="B522" s="10">
        <v>2016</v>
      </c>
      <c r="C522" s="10" t="s">
        <v>44</v>
      </c>
      <c r="D522" s="13">
        <v>17841.53724</v>
      </c>
      <c r="E522" s="10">
        <v>9019.8</v>
      </c>
      <c r="F522" s="10">
        <v>28610.6</v>
      </c>
      <c r="G522" s="10">
        <v>4770.5</v>
      </c>
      <c r="H522" s="14">
        <v>0.4503</v>
      </c>
      <c r="I522" s="19">
        <v>2148.15615</v>
      </c>
      <c r="J522" s="19">
        <v>2622.34385</v>
      </c>
      <c r="K522" s="20">
        <f t="shared" si="80"/>
        <v>614600363451.9</v>
      </c>
      <c r="L522" s="21">
        <f t="shared" si="81"/>
        <v>236530170582.3</v>
      </c>
      <c r="M522" s="21">
        <f t="shared" si="82"/>
        <v>851130534034.2</v>
      </c>
      <c r="N522" s="18">
        <f t="shared" si="83"/>
        <v>0.722098830761962</v>
      </c>
      <c r="O522" s="18">
        <f t="shared" si="84"/>
        <v>0.4503</v>
      </c>
      <c r="P522" s="18">
        <f t="shared" si="85"/>
        <v>0.472247986929301</v>
      </c>
      <c r="Q522" s="18">
        <f t="shared" si="86"/>
        <v>0.277901169238038</v>
      </c>
      <c r="R522" s="18">
        <f t="shared" si="87"/>
        <v>0.5497</v>
      </c>
      <c r="S522" s="22">
        <f t="shared" si="88"/>
        <v>-0.682107130721329</v>
      </c>
      <c r="T522" s="22">
        <f t="shared" si="89"/>
        <v>0.151451350018278</v>
      </c>
    </row>
    <row r="523" spans="1:20">
      <c r="A523" s="10">
        <v>26</v>
      </c>
      <c r="B523" s="10">
        <v>2016</v>
      </c>
      <c r="C523" s="10" t="s">
        <v>45</v>
      </c>
      <c r="D523" s="13">
        <v>14624.06216</v>
      </c>
      <c r="E523" s="10">
        <v>9093.8</v>
      </c>
      <c r="F523" s="10">
        <v>27802.4</v>
      </c>
      <c r="G523" s="10">
        <v>330.54</v>
      </c>
      <c r="H523" s="10">
        <v>0.2956</v>
      </c>
      <c r="I523" s="19">
        <v>97.707624</v>
      </c>
      <c r="J523" s="19">
        <v>232.832376</v>
      </c>
      <c r="K523" s="20">
        <f t="shared" si="80"/>
        <v>27165064454.976</v>
      </c>
      <c r="L523" s="21">
        <f t="shared" si="81"/>
        <v>21173310608.688</v>
      </c>
      <c r="M523" s="21">
        <f t="shared" si="82"/>
        <v>48338375063.664</v>
      </c>
      <c r="N523" s="18">
        <f t="shared" si="83"/>
        <v>0.561977195534568</v>
      </c>
      <c r="O523" s="18">
        <f t="shared" si="84"/>
        <v>0.2956</v>
      </c>
      <c r="P523" s="18">
        <f t="shared" si="85"/>
        <v>0.642454082655736</v>
      </c>
      <c r="Q523" s="18">
        <f t="shared" si="86"/>
        <v>0.438022804465432</v>
      </c>
      <c r="R523" s="18">
        <f t="shared" si="87"/>
        <v>0.7044</v>
      </c>
      <c r="S523" s="22">
        <f t="shared" si="88"/>
        <v>-0.475075402611369</v>
      </c>
      <c r="T523" s="22">
        <f t="shared" si="89"/>
        <v>0.152950683446228</v>
      </c>
    </row>
    <row r="524" spans="1:20">
      <c r="A524" s="10">
        <v>27</v>
      </c>
      <c r="B524" s="10">
        <v>2016</v>
      </c>
      <c r="C524" s="10" t="s">
        <v>46</v>
      </c>
      <c r="D524" s="13">
        <v>19935.18358</v>
      </c>
      <c r="E524" s="10">
        <v>9396.4</v>
      </c>
      <c r="F524" s="10">
        <v>28440.1</v>
      </c>
      <c r="G524" s="10">
        <v>3812.62</v>
      </c>
      <c r="H524" s="14">
        <v>0.5534</v>
      </c>
      <c r="I524" s="19">
        <v>2109.903908</v>
      </c>
      <c r="J524" s="19">
        <v>1702.716092</v>
      </c>
      <c r="K524" s="20">
        <f t="shared" si="80"/>
        <v>600058781339.108</v>
      </c>
      <c r="L524" s="21">
        <f t="shared" si="81"/>
        <v>159994014868.688</v>
      </c>
      <c r="M524" s="21">
        <f t="shared" si="82"/>
        <v>760052796207.796</v>
      </c>
      <c r="N524" s="18">
        <f t="shared" si="83"/>
        <v>0.789496182808666</v>
      </c>
      <c r="O524" s="18">
        <f t="shared" si="84"/>
        <v>0.5534</v>
      </c>
      <c r="P524" s="18">
        <f t="shared" si="85"/>
        <v>0.355313931383325</v>
      </c>
      <c r="Q524" s="18">
        <f t="shared" si="86"/>
        <v>0.210503817191334</v>
      </c>
      <c r="R524" s="18">
        <f t="shared" si="87"/>
        <v>0.4466</v>
      </c>
      <c r="S524" s="22">
        <f t="shared" si="88"/>
        <v>-0.752159552522463</v>
      </c>
      <c r="T524" s="22">
        <f t="shared" si="89"/>
        <v>0.122186535582971</v>
      </c>
    </row>
    <row r="525" spans="1:20">
      <c r="A525" s="10">
        <v>28</v>
      </c>
      <c r="B525" s="10">
        <v>2016</v>
      </c>
      <c r="C525" s="10" t="s">
        <v>47</v>
      </c>
      <c r="D525" s="13">
        <v>15606.83654</v>
      </c>
      <c r="E525" s="10">
        <v>7456.9</v>
      </c>
      <c r="F525" s="10">
        <v>25693.5</v>
      </c>
      <c r="G525" s="10">
        <v>2609.95</v>
      </c>
      <c r="H525" s="14">
        <v>0.4469</v>
      </c>
      <c r="I525" s="19">
        <v>1166.386655</v>
      </c>
      <c r="J525" s="19">
        <v>1443.563345</v>
      </c>
      <c r="K525" s="20">
        <f t="shared" si="80"/>
        <v>299685555202.425</v>
      </c>
      <c r="L525" s="21">
        <f t="shared" si="81"/>
        <v>107645075073.305</v>
      </c>
      <c r="M525" s="21">
        <f t="shared" si="82"/>
        <v>407330630275.73</v>
      </c>
      <c r="N525" s="18">
        <f t="shared" si="83"/>
        <v>0.735730467899166</v>
      </c>
      <c r="O525" s="18">
        <f t="shared" si="84"/>
        <v>0.4469</v>
      </c>
      <c r="P525" s="18">
        <f t="shared" si="85"/>
        <v>0.498528983623922</v>
      </c>
      <c r="Q525" s="18">
        <f t="shared" si="86"/>
        <v>0.264269532100834</v>
      </c>
      <c r="R525" s="18">
        <f t="shared" si="87"/>
        <v>0.5531</v>
      </c>
      <c r="S525" s="22">
        <f t="shared" si="88"/>
        <v>-0.738569279746937</v>
      </c>
      <c r="T525" s="22">
        <f t="shared" si="89"/>
        <v>0.17160160440015</v>
      </c>
    </row>
    <row r="526" spans="1:20">
      <c r="A526" s="10">
        <v>29</v>
      </c>
      <c r="B526" s="10">
        <v>2016</v>
      </c>
      <c r="C526" s="10" t="s">
        <v>48</v>
      </c>
      <c r="D526" s="13">
        <v>18005.8159</v>
      </c>
      <c r="E526" s="10">
        <v>8664.4</v>
      </c>
      <c r="F526" s="10">
        <v>26757.4</v>
      </c>
      <c r="G526" s="10">
        <v>593.46</v>
      </c>
      <c r="H526" s="14">
        <v>0.5163</v>
      </c>
      <c r="I526" s="19">
        <v>306.403398</v>
      </c>
      <c r="J526" s="19">
        <v>287.056602</v>
      </c>
      <c r="K526" s="20">
        <f t="shared" si="80"/>
        <v>81985582816.452</v>
      </c>
      <c r="L526" s="21">
        <f t="shared" si="81"/>
        <v>24871732223.688</v>
      </c>
      <c r="M526" s="21">
        <f t="shared" si="82"/>
        <v>106857315040.14</v>
      </c>
      <c r="N526" s="18">
        <f t="shared" si="83"/>
        <v>0.767243522688689</v>
      </c>
      <c r="O526" s="18">
        <f t="shared" si="84"/>
        <v>0.5163</v>
      </c>
      <c r="P526" s="18">
        <f t="shared" si="85"/>
        <v>0.396116259335124</v>
      </c>
      <c r="Q526" s="18">
        <f t="shared" si="86"/>
        <v>0.232756477311311</v>
      </c>
      <c r="R526" s="18">
        <f t="shared" si="87"/>
        <v>0.4837</v>
      </c>
      <c r="S526" s="22">
        <f t="shared" si="88"/>
        <v>-0.731472134579675</v>
      </c>
      <c r="T526" s="22">
        <f t="shared" si="89"/>
        <v>0.133662756910396</v>
      </c>
    </row>
    <row r="527" spans="1:20">
      <c r="A527" s="10">
        <v>30</v>
      </c>
      <c r="B527" s="10">
        <v>2016</v>
      </c>
      <c r="C527" s="10" t="s">
        <v>49</v>
      </c>
      <c r="D527" s="13">
        <v>19590.55806</v>
      </c>
      <c r="E527" s="10">
        <v>9851.6</v>
      </c>
      <c r="F527" s="10">
        <v>27153</v>
      </c>
      <c r="G527" s="10">
        <v>674.9</v>
      </c>
      <c r="H527" s="14">
        <v>0.5629</v>
      </c>
      <c r="I527" s="19">
        <v>379.90121</v>
      </c>
      <c r="J527" s="19">
        <v>294.99879</v>
      </c>
      <c r="K527" s="20">
        <f t="shared" si="80"/>
        <v>103154575551.3</v>
      </c>
      <c r="L527" s="21">
        <f t="shared" si="81"/>
        <v>29062100795.64</v>
      </c>
      <c r="M527" s="21">
        <f t="shared" si="82"/>
        <v>132216676346.94</v>
      </c>
      <c r="N527" s="18">
        <f t="shared" si="83"/>
        <v>0.780193379544799</v>
      </c>
      <c r="O527" s="18">
        <f t="shared" si="84"/>
        <v>0.5629</v>
      </c>
      <c r="P527" s="18">
        <f t="shared" si="85"/>
        <v>0.326439818979286</v>
      </c>
      <c r="Q527" s="18">
        <f t="shared" si="86"/>
        <v>0.219806620455201</v>
      </c>
      <c r="R527" s="18">
        <f t="shared" si="87"/>
        <v>0.4371</v>
      </c>
      <c r="S527" s="22">
        <f t="shared" si="88"/>
        <v>-0.687413839993024</v>
      </c>
      <c r="T527" s="22">
        <f t="shared" si="89"/>
        <v>0.103588072564442</v>
      </c>
    </row>
    <row r="528" spans="1:20">
      <c r="A528" s="10">
        <v>31</v>
      </c>
      <c r="B528" s="10">
        <v>2016</v>
      </c>
      <c r="C528" s="10" t="s">
        <v>50</v>
      </c>
      <c r="D528" s="13">
        <v>19021.6767</v>
      </c>
      <c r="E528" s="10">
        <v>10183.2</v>
      </c>
      <c r="F528" s="10">
        <v>28463.4</v>
      </c>
      <c r="G528" s="10">
        <v>2398.08</v>
      </c>
      <c r="H528" s="14">
        <v>0.4835</v>
      </c>
      <c r="I528" s="19">
        <v>1159.47168</v>
      </c>
      <c r="J528" s="19">
        <v>1238.60832</v>
      </c>
      <c r="K528" s="20">
        <f t="shared" si="80"/>
        <v>330025062165.12</v>
      </c>
      <c r="L528" s="21">
        <f t="shared" si="81"/>
        <v>126129962442.24</v>
      </c>
      <c r="M528" s="21">
        <f t="shared" si="82"/>
        <v>456155024607.36</v>
      </c>
      <c r="N528" s="18">
        <f t="shared" si="83"/>
        <v>0.723493208146052</v>
      </c>
      <c r="O528" s="18">
        <f t="shared" si="84"/>
        <v>0.4835</v>
      </c>
      <c r="P528" s="18">
        <f t="shared" si="85"/>
        <v>0.403039843637308</v>
      </c>
      <c r="Q528" s="18">
        <f t="shared" si="86"/>
        <v>0.276506791853948</v>
      </c>
      <c r="R528" s="18">
        <f t="shared" si="87"/>
        <v>0.5165</v>
      </c>
      <c r="S528" s="22">
        <f t="shared" si="88"/>
        <v>-0.624839904231903</v>
      </c>
      <c r="T528" s="22">
        <f t="shared" si="89"/>
        <v>0.118824112142347</v>
      </c>
    </row>
    <row r="529" spans="1:20">
      <c r="A529" s="10">
        <v>1</v>
      </c>
      <c r="B529" s="10">
        <v>2017</v>
      </c>
      <c r="C529" s="10" t="s">
        <v>20</v>
      </c>
      <c r="D529" s="13">
        <v>57253.917</v>
      </c>
      <c r="E529" s="10">
        <v>24240.5</v>
      </c>
      <c r="F529" s="10">
        <v>62406.3</v>
      </c>
      <c r="G529" s="10">
        <v>2170.7</v>
      </c>
      <c r="H529" s="14">
        <v>0.865</v>
      </c>
      <c r="I529" s="19">
        <v>1877.6555</v>
      </c>
      <c r="J529" s="19">
        <v>293.0445</v>
      </c>
      <c r="K529" s="20">
        <f t="shared" si="80"/>
        <v>1171775324296.5</v>
      </c>
      <c r="L529" s="21">
        <f t="shared" si="81"/>
        <v>71035452022.5</v>
      </c>
      <c r="M529" s="21">
        <f t="shared" si="82"/>
        <v>1242810776319</v>
      </c>
      <c r="N529" s="18">
        <f t="shared" si="83"/>
        <v>0.942842906276613</v>
      </c>
      <c r="O529" s="18">
        <f t="shared" si="84"/>
        <v>0.865</v>
      </c>
      <c r="P529" s="18">
        <f t="shared" si="85"/>
        <v>0.0861701725097353</v>
      </c>
      <c r="Q529" s="18">
        <f t="shared" si="86"/>
        <v>0.0571570937233866</v>
      </c>
      <c r="R529" s="18">
        <f t="shared" si="87"/>
        <v>0.135</v>
      </c>
      <c r="S529" s="22">
        <f t="shared" si="88"/>
        <v>-0.85947127125675</v>
      </c>
      <c r="T529" s="22">
        <f t="shared" si="89"/>
        <v>0.0321200558796556</v>
      </c>
    </row>
    <row r="530" spans="1:20">
      <c r="A530" s="10">
        <v>2</v>
      </c>
      <c r="B530" s="10">
        <v>2017</v>
      </c>
      <c r="C530" s="10" t="s">
        <v>21</v>
      </c>
      <c r="D530" s="13">
        <v>37115.48734</v>
      </c>
      <c r="E530" s="10">
        <v>21753.7</v>
      </c>
      <c r="F530" s="10">
        <v>40277.5</v>
      </c>
      <c r="G530" s="10">
        <v>1557</v>
      </c>
      <c r="H530" s="14">
        <v>0.8293</v>
      </c>
      <c r="I530" s="19">
        <v>1291.2201</v>
      </c>
      <c r="J530" s="19">
        <v>265.7799</v>
      </c>
      <c r="K530" s="20">
        <f t="shared" si="80"/>
        <v>520071175777.5</v>
      </c>
      <c r="L530" s="21">
        <f t="shared" si="81"/>
        <v>57816962106.3</v>
      </c>
      <c r="M530" s="21">
        <f t="shared" si="82"/>
        <v>577888137883.8</v>
      </c>
      <c r="N530" s="18">
        <f t="shared" si="83"/>
        <v>0.899951291061237</v>
      </c>
      <c r="O530" s="18">
        <f t="shared" si="84"/>
        <v>0.8293</v>
      </c>
      <c r="P530" s="18">
        <f t="shared" si="85"/>
        <v>0.0817586693594863</v>
      </c>
      <c r="Q530" s="18">
        <f t="shared" si="86"/>
        <v>0.100048708938763</v>
      </c>
      <c r="R530" s="18">
        <f t="shared" si="87"/>
        <v>0.1707</v>
      </c>
      <c r="S530" s="22">
        <f t="shared" si="88"/>
        <v>-0.534250473014203</v>
      </c>
      <c r="T530" s="22">
        <f t="shared" si="89"/>
        <v>0.0201277499705241</v>
      </c>
    </row>
    <row r="531" spans="1:20">
      <c r="A531" s="10">
        <v>3</v>
      </c>
      <c r="B531" s="10">
        <v>2017</v>
      </c>
      <c r="C531" s="10" t="s">
        <v>22</v>
      </c>
      <c r="D531" s="13">
        <v>22599.46169</v>
      </c>
      <c r="E531" s="10">
        <v>12880.9</v>
      </c>
      <c r="F531" s="10">
        <v>30547.8</v>
      </c>
      <c r="G531" s="10">
        <v>7519.52</v>
      </c>
      <c r="H531" s="14">
        <v>0.5501</v>
      </c>
      <c r="I531" s="19">
        <v>4136.487952</v>
      </c>
      <c r="J531" s="19">
        <v>3383.032048</v>
      </c>
      <c r="K531" s="20">
        <f t="shared" si="80"/>
        <v>1263606066601.06</v>
      </c>
      <c r="L531" s="21">
        <f t="shared" si="81"/>
        <v>435764975070.832</v>
      </c>
      <c r="M531" s="21">
        <f t="shared" si="82"/>
        <v>1699371041671.89</v>
      </c>
      <c r="N531" s="18">
        <f t="shared" si="83"/>
        <v>0.743572789941086</v>
      </c>
      <c r="O531" s="18">
        <f t="shared" si="84"/>
        <v>0.5501</v>
      </c>
      <c r="P531" s="18">
        <f t="shared" si="85"/>
        <v>0.301366582963233</v>
      </c>
      <c r="Q531" s="18">
        <f t="shared" si="86"/>
        <v>0.256427210058914</v>
      </c>
      <c r="R531" s="18">
        <f t="shared" si="87"/>
        <v>0.4499</v>
      </c>
      <c r="S531" s="22">
        <f t="shared" si="88"/>
        <v>-0.562180492956607</v>
      </c>
      <c r="T531" s="22">
        <f t="shared" si="89"/>
        <v>0.0799296155305757</v>
      </c>
    </row>
    <row r="532" spans="1:20">
      <c r="A532" s="10">
        <v>4</v>
      </c>
      <c r="B532" s="10">
        <v>2017</v>
      </c>
      <c r="C532" s="10" t="s">
        <v>23</v>
      </c>
      <c r="D532" s="13">
        <v>21306.12162</v>
      </c>
      <c r="E532" s="10">
        <v>10787.5</v>
      </c>
      <c r="F532" s="10">
        <v>29131.8</v>
      </c>
      <c r="G532" s="10">
        <v>3702</v>
      </c>
      <c r="H532" s="14">
        <v>0.5734</v>
      </c>
      <c r="I532" s="19">
        <v>2122.7268</v>
      </c>
      <c r="J532" s="19">
        <v>1579.2732</v>
      </c>
      <c r="K532" s="20">
        <f t="shared" si="80"/>
        <v>618388525922.4</v>
      </c>
      <c r="L532" s="21">
        <f t="shared" si="81"/>
        <v>170364096450</v>
      </c>
      <c r="M532" s="21">
        <f t="shared" si="82"/>
        <v>788752622372.4</v>
      </c>
      <c r="N532" s="18">
        <f t="shared" si="83"/>
        <v>0.784008202803078</v>
      </c>
      <c r="O532" s="18">
        <f t="shared" si="84"/>
        <v>0.5734</v>
      </c>
      <c r="P532" s="18">
        <f t="shared" si="85"/>
        <v>0.312835929605432</v>
      </c>
      <c r="Q532" s="18">
        <f t="shared" si="86"/>
        <v>0.215991797196922</v>
      </c>
      <c r="R532" s="18">
        <f t="shared" si="87"/>
        <v>0.4266</v>
      </c>
      <c r="S532" s="22">
        <f t="shared" si="88"/>
        <v>-0.680606375014364</v>
      </c>
      <c r="T532" s="22">
        <f t="shared" si="89"/>
        <v>0.0982605408191499</v>
      </c>
    </row>
    <row r="533" spans="1:20">
      <c r="A533" s="10">
        <v>5</v>
      </c>
      <c r="B533" s="10">
        <v>2017</v>
      </c>
      <c r="C533" s="10" t="s">
        <v>24</v>
      </c>
      <c r="D533" s="13">
        <v>26902.05114</v>
      </c>
      <c r="E533" s="10">
        <v>12584.3</v>
      </c>
      <c r="F533" s="10">
        <v>35670</v>
      </c>
      <c r="G533" s="10">
        <v>2529</v>
      </c>
      <c r="H533" s="14">
        <v>0.6202</v>
      </c>
      <c r="I533" s="19">
        <v>1568.4858</v>
      </c>
      <c r="J533" s="19">
        <v>960.5142</v>
      </c>
      <c r="K533" s="20">
        <f t="shared" si="80"/>
        <v>559478884860</v>
      </c>
      <c r="L533" s="21">
        <f t="shared" si="81"/>
        <v>120873988470.6</v>
      </c>
      <c r="M533" s="21">
        <f t="shared" si="82"/>
        <v>680352873330.6</v>
      </c>
      <c r="N533" s="18">
        <f t="shared" si="83"/>
        <v>0.822336329853546</v>
      </c>
      <c r="O533" s="18">
        <f t="shared" si="84"/>
        <v>0.6202</v>
      </c>
      <c r="P533" s="18">
        <f t="shared" si="85"/>
        <v>0.282107465112312</v>
      </c>
      <c r="Q533" s="18">
        <f t="shared" si="86"/>
        <v>0.177663670146454</v>
      </c>
      <c r="R533" s="18">
        <f t="shared" si="87"/>
        <v>0.3798</v>
      </c>
      <c r="S533" s="22">
        <f t="shared" si="88"/>
        <v>-0.759752528990108</v>
      </c>
      <c r="T533" s="22">
        <f t="shared" si="89"/>
        <v>0.0970067947813129</v>
      </c>
    </row>
    <row r="534" spans="1:20">
      <c r="A534" s="10">
        <v>6</v>
      </c>
      <c r="B534" s="10">
        <v>2017</v>
      </c>
      <c r="C534" s="10" t="s">
        <v>25</v>
      </c>
      <c r="D534" s="13">
        <v>28086.13034</v>
      </c>
      <c r="E534" s="10">
        <v>13746.8</v>
      </c>
      <c r="F534" s="10">
        <v>34993.4</v>
      </c>
      <c r="G534" s="10">
        <v>4369</v>
      </c>
      <c r="H534" s="14">
        <v>0.6749</v>
      </c>
      <c r="I534" s="19">
        <v>2948.6381</v>
      </c>
      <c r="J534" s="19">
        <v>1420.3619</v>
      </c>
      <c r="K534" s="20">
        <f t="shared" si="80"/>
        <v>1031828724885.4</v>
      </c>
      <c r="L534" s="21">
        <f t="shared" si="81"/>
        <v>195254309669.2</v>
      </c>
      <c r="M534" s="21">
        <f t="shared" si="82"/>
        <v>1227083034554.6</v>
      </c>
      <c r="N534" s="18">
        <f t="shared" si="83"/>
        <v>0.840879301423907</v>
      </c>
      <c r="O534" s="18">
        <f t="shared" si="84"/>
        <v>0.6749</v>
      </c>
      <c r="P534" s="18">
        <f t="shared" si="85"/>
        <v>0.219883599997515</v>
      </c>
      <c r="Q534" s="18">
        <f t="shared" si="86"/>
        <v>0.159120698576093</v>
      </c>
      <c r="R534" s="18">
        <f t="shared" si="87"/>
        <v>0.3251</v>
      </c>
      <c r="S534" s="22">
        <f t="shared" si="88"/>
        <v>-0.714469802526841</v>
      </c>
      <c r="T534" s="22">
        <f t="shared" si="89"/>
        <v>0.0712086338708904</v>
      </c>
    </row>
    <row r="535" spans="1:20">
      <c r="A535" s="10">
        <v>7</v>
      </c>
      <c r="B535" s="10">
        <v>2017</v>
      </c>
      <c r="C535" s="10" t="s">
        <v>26</v>
      </c>
      <c r="D535" s="13">
        <v>65006.54195</v>
      </c>
      <c r="E535" s="10">
        <v>112950.4</v>
      </c>
      <c r="F535" s="10">
        <v>28318.7</v>
      </c>
      <c r="G535" s="10">
        <v>2717</v>
      </c>
      <c r="H535" s="14">
        <v>0.5665</v>
      </c>
      <c r="I535" s="19">
        <v>1539.1805</v>
      </c>
      <c r="J535" s="19">
        <v>1177.8195</v>
      </c>
      <c r="K535" s="20">
        <f t="shared" si="80"/>
        <v>435875908253.5</v>
      </c>
      <c r="L535" s="21">
        <f t="shared" si="81"/>
        <v>1330351836528</v>
      </c>
      <c r="M535" s="21">
        <f t="shared" si="82"/>
        <v>1766227744781.5</v>
      </c>
      <c r="N535" s="18">
        <f t="shared" si="83"/>
        <v>0.246783524684934</v>
      </c>
      <c r="O535" s="18">
        <f t="shared" si="84"/>
        <v>0.5665</v>
      </c>
      <c r="P535" s="18">
        <f t="shared" si="85"/>
        <v>-0.830965546398748</v>
      </c>
      <c r="Q535" s="18">
        <f t="shared" si="86"/>
        <v>0.753216475315066</v>
      </c>
      <c r="R535" s="18">
        <f t="shared" si="87"/>
        <v>0.4335</v>
      </c>
      <c r="S535" s="22">
        <f t="shared" si="88"/>
        <v>0.552460874081891</v>
      </c>
      <c r="T535" s="22">
        <f t="shared" si="89"/>
        <v>0.211054025893418</v>
      </c>
    </row>
    <row r="536" spans="1:20">
      <c r="A536" s="10">
        <v>8</v>
      </c>
      <c r="B536" s="10">
        <v>2017</v>
      </c>
      <c r="C536" s="10" t="s">
        <v>27</v>
      </c>
      <c r="D536" s="13">
        <v>21444.8328</v>
      </c>
      <c r="E536" s="10">
        <v>12664.8</v>
      </c>
      <c r="F536" s="10">
        <v>27446</v>
      </c>
      <c r="G536" s="10">
        <v>3788.7</v>
      </c>
      <c r="H536" s="14">
        <v>0.594</v>
      </c>
      <c r="I536" s="19">
        <v>2250.4878</v>
      </c>
      <c r="J536" s="19">
        <v>1538.2122</v>
      </c>
      <c r="K536" s="20">
        <f t="shared" si="80"/>
        <v>617668881588</v>
      </c>
      <c r="L536" s="21">
        <f t="shared" si="81"/>
        <v>194811498705.6</v>
      </c>
      <c r="M536" s="21">
        <f t="shared" si="82"/>
        <v>812480380293.6</v>
      </c>
      <c r="N536" s="18">
        <f t="shared" si="83"/>
        <v>0.760226211696087</v>
      </c>
      <c r="O536" s="18">
        <f t="shared" si="84"/>
        <v>0.594</v>
      </c>
      <c r="P536" s="18">
        <f t="shared" si="85"/>
        <v>0.246736716598197</v>
      </c>
      <c r="Q536" s="18">
        <f t="shared" si="86"/>
        <v>0.239773788303913</v>
      </c>
      <c r="R536" s="18">
        <f t="shared" si="87"/>
        <v>0.406</v>
      </c>
      <c r="S536" s="22">
        <f t="shared" si="88"/>
        <v>-0.526657229471814</v>
      </c>
      <c r="T536" s="22">
        <f t="shared" si="89"/>
        <v>0.0612971202976786</v>
      </c>
    </row>
    <row r="537" spans="1:20">
      <c r="A537" s="10">
        <v>9</v>
      </c>
      <c r="B537" s="10">
        <v>2017</v>
      </c>
      <c r="C537" s="10" t="s">
        <v>28</v>
      </c>
      <c r="D537" s="13">
        <v>58318.9039</v>
      </c>
      <c r="E537" s="10">
        <v>27825</v>
      </c>
      <c r="F537" s="10">
        <v>62595.7</v>
      </c>
      <c r="G537" s="10">
        <v>2418</v>
      </c>
      <c r="H537" s="14">
        <v>0.877</v>
      </c>
      <c r="I537" s="19">
        <v>2120.586</v>
      </c>
      <c r="J537" s="19">
        <v>297.414</v>
      </c>
      <c r="K537" s="20">
        <f t="shared" si="80"/>
        <v>1327395650802</v>
      </c>
      <c r="L537" s="21">
        <f t="shared" si="81"/>
        <v>82755445500.0001</v>
      </c>
      <c r="M537" s="21">
        <f t="shared" si="82"/>
        <v>1410151096302</v>
      </c>
      <c r="N537" s="18">
        <f t="shared" si="83"/>
        <v>0.941314483450022</v>
      </c>
      <c r="O537" s="18">
        <f t="shared" si="84"/>
        <v>0.877</v>
      </c>
      <c r="P537" s="18">
        <f t="shared" si="85"/>
        <v>0.0707702927087699</v>
      </c>
      <c r="Q537" s="18">
        <f t="shared" si="86"/>
        <v>0.0586855165499776</v>
      </c>
      <c r="R537" s="18">
        <f t="shared" si="87"/>
        <v>0.123</v>
      </c>
      <c r="S537" s="22">
        <f t="shared" si="88"/>
        <v>-0.739991395780555</v>
      </c>
      <c r="T537" s="22">
        <f t="shared" si="89"/>
        <v>0.0231903242208418</v>
      </c>
    </row>
    <row r="538" spans="1:20">
      <c r="A538" s="10">
        <v>10</v>
      </c>
      <c r="B538" s="10">
        <v>2017</v>
      </c>
      <c r="C538" s="10" t="s">
        <v>29</v>
      </c>
      <c r="D538" s="13">
        <v>35979.30888</v>
      </c>
      <c r="E538" s="10">
        <v>19158</v>
      </c>
      <c r="F538" s="10">
        <v>43621.8</v>
      </c>
      <c r="G538" s="10">
        <v>8029.3</v>
      </c>
      <c r="H538" s="14">
        <v>0.6876</v>
      </c>
      <c r="I538" s="19">
        <v>5520.94668</v>
      </c>
      <c r="J538" s="19">
        <v>2508.35332</v>
      </c>
      <c r="K538" s="20">
        <f t="shared" si="80"/>
        <v>2408336318856.24</v>
      </c>
      <c r="L538" s="21">
        <f t="shared" si="81"/>
        <v>480550329045.6</v>
      </c>
      <c r="M538" s="21">
        <f t="shared" si="82"/>
        <v>2888886647901.84</v>
      </c>
      <c r="N538" s="18">
        <f t="shared" si="83"/>
        <v>0.833655526292588</v>
      </c>
      <c r="O538" s="18">
        <f t="shared" si="84"/>
        <v>0.6876</v>
      </c>
      <c r="P538" s="18">
        <f t="shared" si="85"/>
        <v>0.192613005507876</v>
      </c>
      <c r="Q538" s="18">
        <f t="shared" si="86"/>
        <v>0.166344473707411</v>
      </c>
      <c r="R538" s="18">
        <f t="shared" si="87"/>
        <v>0.3124</v>
      </c>
      <c r="S538" s="22">
        <f t="shared" si="88"/>
        <v>-0.630223636928064</v>
      </c>
      <c r="T538" s="22">
        <f t="shared" si="89"/>
        <v>0.0557386772746956</v>
      </c>
    </row>
    <row r="539" spans="1:20">
      <c r="A539" s="10">
        <v>11</v>
      </c>
      <c r="B539" s="10">
        <v>2017</v>
      </c>
      <c r="C539" s="10" t="s">
        <v>30</v>
      </c>
      <c r="D539" s="13">
        <v>42843.132</v>
      </c>
      <c r="E539" s="10">
        <v>24955.8</v>
      </c>
      <c r="F539" s="10">
        <v>51260.7</v>
      </c>
      <c r="G539" s="10">
        <v>5657</v>
      </c>
      <c r="H539" s="14">
        <v>0.68</v>
      </c>
      <c r="I539" s="19">
        <v>3846.76</v>
      </c>
      <c r="J539" s="19">
        <v>1810.24</v>
      </c>
      <c r="K539" s="20">
        <f t="shared" si="80"/>
        <v>1971876103320</v>
      </c>
      <c r="L539" s="21">
        <f t="shared" si="81"/>
        <v>451759873920</v>
      </c>
      <c r="M539" s="21">
        <f t="shared" si="82"/>
        <v>2423635977240</v>
      </c>
      <c r="N539" s="18">
        <f t="shared" si="83"/>
        <v>0.813602422904096</v>
      </c>
      <c r="O539" s="18">
        <f t="shared" si="84"/>
        <v>0.68</v>
      </c>
      <c r="P539" s="18">
        <f t="shared" si="85"/>
        <v>0.179379024563814</v>
      </c>
      <c r="Q539" s="18">
        <f t="shared" si="86"/>
        <v>0.186397577095904</v>
      </c>
      <c r="R539" s="18">
        <f t="shared" si="87"/>
        <v>0.32</v>
      </c>
      <c r="S539" s="22">
        <f t="shared" si="88"/>
        <v>-0.540439092039293</v>
      </c>
      <c r="T539" s="22">
        <f t="shared" si="89"/>
        <v>0.0452066716792583</v>
      </c>
    </row>
    <row r="540" spans="1:20">
      <c r="A540" s="10">
        <v>12</v>
      </c>
      <c r="B540" s="10">
        <v>2017</v>
      </c>
      <c r="C540" s="10" t="s">
        <v>31</v>
      </c>
      <c r="D540" s="13">
        <v>22858.23529</v>
      </c>
      <c r="E540" s="10">
        <v>12758.2</v>
      </c>
      <c r="F540" s="10">
        <v>31640.3</v>
      </c>
      <c r="G540" s="10">
        <v>6255</v>
      </c>
      <c r="H540" s="14">
        <v>0.5349</v>
      </c>
      <c r="I540" s="19">
        <v>3345.7995</v>
      </c>
      <c r="J540" s="19">
        <v>2909.2005</v>
      </c>
      <c r="K540" s="20">
        <f t="shared" si="80"/>
        <v>1058620999198.5</v>
      </c>
      <c r="L540" s="21">
        <f t="shared" si="81"/>
        <v>371161618191</v>
      </c>
      <c r="M540" s="21">
        <f t="shared" si="82"/>
        <v>1429782617389.5</v>
      </c>
      <c r="N540" s="18">
        <f t="shared" si="83"/>
        <v>0.740406958598596</v>
      </c>
      <c r="O540" s="18">
        <f t="shared" si="84"/>
        <v>0.5349</v>
      </c>
      <c r="P540" s="18">
        <f t="shared" si="85"/>
        <v>0.325120165549356</v>
      </c>
      <c r="Q540" s="18">
        <f t="shared" si="86"/>
        <v>0.259593041401404</v>
      </c>
      <c r="R540" s="18">
        <f t="shared" si="87"/>
        <v>0.4651</v>
      </c>
      <c r="S540" s="22">
        <f t="shared" si="88"/>
        <v>-0.583137256838717</v>
      </c>
      <c r="T540" s="22">
        <f t="shared" si="89"/>
        <v>0.089342858896237</v>
      </c>
    </row>
    <row r="541" spans="1:20">
      <c r="A541" s="10">
        <v>13</v>
      </c>
      <c r="B541" s="10">
        <v>2017</v>
      </c>
      <c r="C541" s="10" t="s">
        <v>32</v>
      </c>
      <c r="D541" s="13">
        <v>31022.7568</v>
      </c>
      <c r="E541" s="10">
        <v>16334.8</v>
      </c>
      <c r="F541" s="10">
        <v>39001.4</v>
      </c>
      <c r="G541" s="10">
        <v>3911</v>
      </c>
      <c r="H541" s="14">
        <v>0.648</v>
      </c>
      <c r="I541" s="19">
        <v>2534.328</v>
      </c>
      <c r="J541" s="19">
        <v>1376.672</v>
      </c>
      <c r="K541" s="20">
        <f t="shared" si="80"/>
        <v>988423400592</v>
      </c>
      <c r="L541" s="21">
        <f t="shared" si="81"/>
        <v>224876617856</v>
      </c>
      <c r="M541" s="21">
        <f t="shared" si="82"/>
        <v>1213300018448</v>
      </c>
      <c r="N541" s="18">
        <f t="shared" si="83"/>
        <v>0.814657039119102</v>
      </c>
      <c r="O541" s="18">
        <f t="shared" si="84"/>
        <v>0.648</v>
      </c>
      <c r="P541" s="18">
        <f t="shared" si="85"/>
        <v>0.228876517426029</v>
      </c>
      <c r="Q541" s="18">
        <f t="shared" si="86"/>
        <v>0.185342960880898</v>
      </c>
      <c r="R541" s="18">
        <f t="shared" si="87"/>
        <v>0.352</v>
      </c>
      <c r="S541" s="22">
        <f t="shared" si="88"/>
        <v>-0.641423224165745</v>
      </c>
      <c r="T541" s="22">
        <f t="shared" si="89"/>
        <v>0.067572586465529</v>
      </c>
    </row>
    <row r="542" spans="1:20">
      <c r="A542" s="10">
        <v>14</v>
      </c>
      <c r="B542" s="10">
        <v>2017</v>
      </c>
      <c r="C542" s="10" t="s">
        <v>33</v>
      </c>
      <c r="D542" s="13">
        <v>23045.9398</v>
      </c>
      <c r="E542" s="10">
        <v>13241.8</v>
      </c>
      <c r="F542" s="10">
        <v>31198.1</v>
      </c>
      <c r="G542" s="10">
        <v>4622</v>
      </c>
      <c r="H542" s="14">
        <v>0.546</v>
      </c>
      <c r="I542" s="19">
        <v>2523.612</v>
      </c>
      <c r="J542" s="19">
        <v>2098.388</v>
      </c>
      <c r="K542" s="20">
        <f t="shared" si="80"/>
        <v>787318995372</v>
      </c>
      <c r="L542" s="21">
        <f t="shared" si="81"/>
        <v>277864342184</v>
      </c>
      <c r="M542" s="21">
        <f t="shared" si="82"/>
        <v>1065183337556</v>
      </c>
      <c r="N542" s="18">
        <f t="shared" si="83"/>
        <v>0.7391394209925</v>
      </c>
      <c r="O542" s="18">
        <f t="shared" si="84"/>
        <v>0.546</v>
      </c>
      <c r="P542" s="18">
        <f t="shared" si="85"/>
        <v>0.302867589103774</v>
      </c>
      <c r="Q542" s="18">
        <f t="shared" si="86"/>
        <v>0.2608605790075</v>
      </c>
      <c r="R542" s="18">
        <f t="shared" si="87"/>
        <v>0.454</v>
      </c>
      <c r="S542" s="22">
        <f t="shared" si="88"/>
        <v>-0.554111113491537</v>
      </c>
      <c r="T542" s="22">
        <f t="shared" si="89"/>
        <v>0.0793156285476651</v>
      </c>
    </row>
    <row r="543" spans="1:20">
      <c r="A543" s="10">
        <v>15</v>
      </c>
      <c r="B543" s="10">
        <v>2017</v>
      </c>
      <c r="C543" s="10" t="s">
        <v>34</v>
      </c>
      <c r="D543" s="13">
        <v>28246.33702</v>
      </c>
      <c r="E543" s="10">
        <v>15117.5</v>
      </c>
      <c r="F543" s="10">
        <v>36789.4</v>
      </c>
      <c r="G543" s="10">
        <v>10005.83</v>
      </c>
      <c r="H543" s="14">
        <v>0.6058</v>
      </c>
      <c r="I543" s="19">
        <v>6061.531814</v>
      </c>
      <c r="J543" s="19">
        <v>3944.298186</v>
      </c>
      <c r="K543" s="20">
        <f t="shared" si="80"/>
        <v>2230001185179.72</v>
      </c>
      <c r="L543" s="21">
        <f t="shared" si="81"/>
        <v>596279278268.55</v>
      </c>
      <c r="M543" s="21">
        <f t="shared" si="82"/>
        <v>2826280463448.27</v>
      </c>
      <c r="N543" s="18">
        <f t="shared" si="83"/>
        <v>0.789023316694817</v>
      </c>
      <c r="O543" s="18">
        <f t="shared" si="84"/>
        <v>0.6058</v>
      </c>
      <c r="P543" s="18">
        <f t="shared" si="85"/>
        <v>0.264245974027508</v>
      </c>
      <c r="Q543" s="18">
        <f t="shared" si="86"/>
        <v>0.210976683305183</v>
      </c>
      <c r="R543" s="18">
        <f t="shared" si="87"/>
        <v>0.3942</v>
      </c>
      <c r="S543" s="22">
        <f t="shared" si="88"/>
        <v>-0.625110773011395</v>
      </c>
      <c r="T543" s="22">
        <f t="shared" si="89"/>
        <v>0.076612437262154</v>
      </c>
    </row>
    <row r="544" spans="1:20">
      <c r="A544" s="10">
        <v>16</v>
      </c>
      <c r="B544" s="10">
        <v>2017</v>
      </c>
      <c r="C544" s="10" t="s">
        <v>35</v>
      </c>
      <c r="D544" s="13">
        <v>21165.49192</v>
      </c>
      <c r="E544" s="10">
        <v>12719.2</v>
      </c>
      <c r="F544" s="10">
        <v>29557.9</v>
      </c>
      <c r="G544" s="10">
        <v>9559.13</v>
      </c>
      <c r="H544" s="14">
        <v>0.5016</v>
      </c>
      <c r="I544" s="19">
        <v>4794.859608</v>
      </c>
      <c r="J544" s="19">
        <v>4764.270392</v>
      </c>
      <c r="K544" s="20">
        <f t="shared" si="80"/>
        <v>1417259808073.03</v>
      </c>
      <c r="L544" s="21">
        <f t="shared" si="81"/>
        <v>605977079699.264</v>
      </c>
      <c r="M544" s="21">
        <f t="shared" si="82"/>
        <v>2023236887772.3</v>
      </c>
      <c r="N544" s="18">
        <f t="shared" si="83"/>
        <v>0.700491285344999</v>
      </c>
      <c r="O544" s="18">
        <f t="shared" si="84"/>
        <v>0.5016</v>
      </c>
      <c r="P544" s="18">
        <f t="shared" si="85"/>
        <v>0.33397893575998</v>
      </c>
      <c r="Q544" s="18">
        <f t="shared" si="86"/>
        <v>0.299508714655001</v>
      </c>
      <c r="R544" s="18">
        <f t="shared" si="87"/>
        <v>0.4984</v>
      </c>
      <c r="S544" s="22">
        <f t="shared" si="88"/>
        <v>-0.509259452995481</v>
      </c>
      <c r="T544" s="22">
        <f t="shared" si="89"/>
        <v>0.0814216897960781</v>
      </c>
    </row>
    <row r="545" spans="1:20">
      <c r="A545" s="10">
        <v>17</v>
      </c>
      <c r="B545" s="10">
        <v>2017</v>
      </c>
      <c r="C545" s="10" t="s">
        <v>36</v>
      </c>
      <c r="D545" s="13">
        <v>24531.9389</v>
      </c>
      <c r="E545" s="10">
        <v>13812.1</v>
      </c>
      <c r="F545" s="10">
        <v>31889.4</v>
      </c>
      <c r="G545" s="10">
        <v>5902</v>
      </c>
      <c r="H545" s="14">
        <v>0.593</v>
      </c>
      <c r="I545" s="19">
        <v>3499.886</v>
      </c>
      <c r="J545" s="19">
        <v>2402.114</v>
      </c>
      <c r="K545" s="20">
        <f t="shared" si="80"/>
        <v>1116092646084</v>
      </c>
      <c r="L545" s="21">
        <f t="shared" si="81"/>
        <v>331782387794</v>
      </c>
      <c r="M545" s="21">
        <f t="shared" si="82"/>
        <v>1447875033878</v>
      </c>
      <c r="N545" s="18">
        <f t="shared" si="83"/>
        <v>0.770848740374125</v>
      </c>
      <c r="O545" s="18">
        <f t="shared" si="84"/>
        <v>0.593</v>
      </c>
      <c r="P545" s="18">
        <f t="shared" si="85"/>
        <v>0.262297769033376</v>
      </c>
      <c r="Q545" s="18">
        <f t="shared" si="86"/>
        <v>0.229151259625875</v>
      </c>
      <c r="R545" s="18">
        <f t="shared" si="87"/>
        <v>0.407</v>
      </c>
      <c r="S545" s="22">
        <f t="shared" si="88"/>
        <v>-0.57443087755352</v>
      </c>
      <c r="T545" s="22">
        <f t="shared" si="89"/>
        <v>0.0705603457029353</v>
      </c>
    </row>
    <row r="546" spans="1:20">
      <c r="A546" s="10">
        <v>18</v>
      </c>
      <c r="B546" s="10">
        <v>2017</v>
      </c>
      <c r="C546" s="10" t="s">
        <v>37</v>
      </c>
      <c r="D546" s="13">
        <v>24412.60902</v>
      </c>
      <c r="E546" s="10">
        <v>12935.8</v>
      </c>
      <c r="F546" s="10">
        <v>33947.9</v>
      </c>
      <c r="G546" s="10">
        <v>6860.15</v>
      </c>
      <c r="H546" s="14">
        <v>0.5462</v>
      </c>
      <c r="I546" s="19">
        <v>3747.01393</v>
      </c>
      <c r="J546" s="19">
        <v>3113.13607</v>
      </c>
      <c r="K546" s="20">
        <f t="shared" si="80"/>
        <v>1272032541942.47</v>
      </c>
      <c r="L546" s="21">
        <f t="shared" si="81"/>
        <v>402709055743.06</v>
      </c>
      <c r="M546" s="21">
        <f t="shared" si="82"/>
        <v>1674741597685.53</v>
      </c>
      <c r="N546" s="18">
        <f t="shared" si="83"/>
        <v>0.759539587301349</v>
      </c>
      <c r="O546" s="18">
        <f t="shared" si="84"/>
        <v>0.5462</v>
      </c>
      <c r="P546" s="18">
        <f t="shared" si="85"/>
        <v>0.329727234483628</v>
      </c>
      <c r="Q546" s="18">
        <f t="shared" si="86"/>
        <v>0.240460412698651</v>
      </c>
      <c r="R546" s="18">
        <f t="shared" si="87"/>
        <v>0.4538</v>
      </c>
      <c r="S546" s="22">
        <f t="shared" si="88"/>
        <v>-0.635101100512293</v>
      </c>
      <c r="T546" s="22">
        <f t="shared" si="89"/>
        <v>0.0977242148671567</v>
      </c>
    </row>
    <row r="547" spans="1:20">
      <c r="A547" s="10">
        <v>19</v>
      </c>
      <c r="B547" s="10">
        <v>2017</v>
      </c>
      <c r="C547" s="10" t="s">
        <v>38</v>
      </c>
      <c r="D547" s="13">
        <v>33378.6869</v>
      </c>
      <c r="E547" s="10">
        <v>15779.7</v>
      </c>
      <c r="F547" s="10">
        <v>40975.1</v>
      </c>
      <c r="G547" s="10">
        <v>11169</v>
      </c>
      <c r="H547" s="14">
        <v>0.6985</v>
      </c>
      <c r="I547" s="19">
        <v>7801.5465</v>
      </c>
      <c r="J547" s="19">
        <v>3367.4535</v>
      </c>
      <c r="K547" s="20">
        <f t="shared" si="80"/>
        <v>3196691479921.5</v>
      </c>
      <c r="L547" s="21">
        <f t="shared" si="81"/>
        <v>531374059939.5</v>
      </c>
      <c r="M547" s="21">
        <f t="shared" si="82"/>
        <v>3728065539861</v>
      </c>
      <c r="N547" s="18">
        <f t="shared" si="83"/>
        <v>0.857466545515905</v>
      </c>
      <c r="O547" s="18">
        <f t="shared" si="84"/>
        <v>0.6985</v>
      </c>
      <c r="P547" s="18">
        <f t="shared" si="85"/>
        <v>0.205046985606393</v>
      </c>
      <c r="Q547" s="18">
        <f t="shared" si="86"/>
        <v>0.142533454484095</v>
      </c>
      <c r="R547" s="18">
        <f t="shared" si="87"/>
        <v>0.3015</v>
      </c>
      <c r="S547" s="22">
        <f t="shared" si="88"/>
        <v>-0.749193275702865</v>
      </c>
      <c r="T547" s="22">
        <f t="shared" si="89"/>
        <v>0.069035824754179</v>
      </c>
    </row>
    <row r="548" spans="1:20">
      <c r="A548" s="10">
        <v>20</v>
      </c>
      <c r="B548" s="10">
        <v>2017</v>
      </c>
      <c r="C548" s="10" t="s">
        <v>39</v>
      </c>
      <c r="D548" s="13">
        <v>20762.30486</v>
      </c>
      <c r="E548" s="10">
        <v>11325.5</v>
      </c>
      <c r="F548" s="10">
        <v>30502.1</v>
      </c>
      <c r="G548" s="10">
        <v>4885</v>
      </c>
      <c r="H548" s="14">
        <v>0.4921</v>
      </c>
      <c r="I548" s="19">
        <v>2403.9085</v>
      </c>
      <c r="J548" s="19">
        <v>2481.0915</v>
      </c>
      <c r="K548" s="20">
        <f t="shared" si="80"/>
        <v>733242574578.5</v>
      </c>
      <c r="L548" s="21">
        <f t="shared" si="81"/>
        <v>280996017832.5</v>
      </c>
      <c r="M548" s="21">
        <f t="shared" si="82"/>
        <v>1014238592411</v>
      </c>
      <c r="N548" s="18">
        <f t="shared" si="83"/>
        <v>0.722948801263291</v>
      </c>
      <c r="O548" s="18">
        <f t="shared" si="84"/>
        <v>0.4921</v>
      </c>
      <c r="P548" s="18">
        <f t="shared" si="85"/>
        <v>0.384656457482412</v>
      </c>
      <c r="Q548" s="18">
        <f t="shared" si="86"/>
        <v>0.277051198736709</v>
      </c>
      <c r="R548" s="18">
        <f t="shared" si="87"/>
        <v>0.5079</v>
      </c>
      <c r="S548" s="22">
        <f t="shared" si="88"/>
        <v>-0.606082255714863</v>
      </c>
      <c r="T548" s="22">
        <f t="shared" si="89"/>
        <v>0.110171109356242</v>
      </c>
    </row>
    <row r="549" spans="1:20">
      <c r="A549" s="10">
        <v>21</v>
      </c>
      <c r="B549" s="10">
        <v>2017</v>
      </c>
      <c r="C549" s="10" t="s">
        <v>40</v>
      </c>
      <c r="D549" s="13">
        <v>23300.01424</v>
      </c>
      <c r="E549" s="10">
        <v>12901.8</v>
      </c>
      <c r="F549" s="10">
        <v>30817.4</v>
      </c>
      <c r="G549" s="10">
        <v>926</v>
      </c>
      <c r="H549" s="14">
        <v>0.5804</v>
      </c>
      <c r="I549" s="19">
        <v>537.4504</v>
      </c>
      <c r="J549" s="19">
        <v>388.5496</v>
      </c>
      <c r="K549" s="20">
        <f t="shared" si="80"/>
        <v>165628239569.6</v>
      </c>
      <c r="L549" s="21">
        <f t="shared" si="81"/>
        <v>50129892292.8</v>
      </c>
      <c r="M549" s="21">
        <f t="shared" si="82"/>
        <v>215758131862.4</v>
      </c>
      <c r="N549" s="18">
        <f t="shared" si="83"/>
        <v>0.767656996934093</v>
      </c>
      <c r="O549" s="18">
        <f t="shared" si="84"/>
        <v>0.5804</v>
      </c>
      <c r="P549" s="18">
        <f t="shared" si="85"/>
        <v>0.279625493798458</v>
      </c>
      <c r="Q549" s="18">
        <f t="shared" si="86"/>
        <v>0.232343003065907</v>
      </c>
      <c r="R549" s="18">
        <f t="shared" si="87"/>
        <v>0.4196</v>
      </c>
      <c r="S549" s="22">
        <f t="shared" si="88"/>
        <v>-0.591087135213005</v>
      </c>
      <c r="T549" s="22">
        <f t="shared" si="89"/>
        <v>0.0773215067665237</v>
      </c>
    </row>
    <row r="550" spans="1:20">
      <c r="A550" s="10">
        <v>22</v>
      </c>
      <c r="B550" s="10">
        <v>2017</v>
      </c>
      <c r="C550" s="10" t="s">
        <v>41</v>
      </c>
      <c r="D550" s="13">
        <v>25168.93624</v>
      </c>
      <c r="E550" s="10">
        <v>12637.9</v>
      </c>
      <c r="F550" s="10">
        <v>32193.2</v>
      </c>
      <c r="G550" s="10">
        <v>3075.16</v>
      </c>
      <c r="H550" s="14">
        <v>0.6408</v>
      </c>
      <c r="I550" s="19">
        <v>1970.562528</v>
      </c>
      <c r="J550" s="19">
        <v>1104.597472</v>
      </c>
      <c r="K550" s="20">
        <f t="shared" si="80"/>
        <v>634387135764.096</v>
      </c>
      <c r="L550" s="21">
        <f t="shared" si="81"/>
        <v>139597923913.888</v>
      </c>
      <c r="M550" s="21">
        <f t="shared" si="82"/>
        <v>773985059677.984</v>
      </c>
      <c r="N550" s="18">
        <f t="shared" si="83"/>
        <v>0.819637443684032</v>
      </c>
      <c r="O550" s="18">
        <f t="shared" si="84"/>
        <v>0.6408</v>
      </c>
      <c r="P550" s="18">
        <f t="shared" si="85"/>
        <v>0.24614470488188</v>
      </c>
      <c r="Q550" s="18">
        <f t="shared" si="86"/>
        <v>0.180362556315968</v>
      </c>
      <c r="R550" s="18">
        <f t="shared" si="87"/>
        <v>0.3592</v>
      </c>
      <c r="S550" s="22">
        <f t="shared" si="88"/>
        <v>-0.688910309567044</v>
      </c>
      <c r="T550" s="22">
        <f t="shared" si="89"/>
        <v>0.0774957921798082</v>
      </c>
    </row>
    <row r="551" spans="1:20">
      <c r="A551" s="10">
        <v>23</v>
      </c>
      <c r="B551" s="10">
        <v>2017</v>
      </c>
      <c r="C551" s="10" t="s">
        <v>42</v>
      </c>
      <c r="D551" s="13">
        <v>21623.05</v>
      </c>
      <c r="E551" s="10">
        <v>12226.9</v>
      </c>
      <c r="F551" s="10">
        <v>30726.9</v>
      </c>
      <c r="G551" s="10">
        <v>8302</v>
      </c>
      <c r="H551" s="14">
        <v>0.5079</v>
      </c>
      <c r="I551" s="19">
        <v>4216.5858</v>
      </c>
      <c r="J551" s="19">
        <v>4085.4142</v>
      </c>
      <c r="K551" s="20">
        <f t="shared" si="80"/>
        <v>1295626102180.2</v>
      </c>
      <c r="L551" s="21">
        <f t="shared" si="81"/>
        <v>499519508819.8</v>
      </c>
      <c r="M551" s="21">
        <f t="shared" si="82"/>
        <v>1795145611000</v>
      </c>
      <c r="N551" s="18">
        <f t="shared" si="83"/>
        <v>0.721738723723064</v>
      </c>
      <c r="O551" s="18">
        <f t="shared" si="84"/>
        <v>0.5079</v>
      </c>
      <c r="P551" s="18">
        <f t="shared" si="85"/>
        <v>0.35137861709189</v>
      </c>
      <c r="Q551" s="18">
        <f t="shared" si="86"/>
        <v>0.278261276276936</v>
      </c>
      <c r="R551" s="18">
        <f t="shared" si="87"/>
        <v>0.4921</v>
      </c>
      <c r="S551" s="22">
        <f t="shared" si="88"/>
        <v>-0.570121432834149</v>
      </c>
      <c r="T551" s="22">
        <f t="shared" si="89"/>
        <v>0.0949608371102104</v>
      </c>
    </row>
    <row r="552" spans="1:20">
      <c r="A552" s="10">
        <v>24</v>
      </c>
      <c r="B552" s="10">
        <v>2017</v>
      </c>
      <c r="C552" s="10" t="s">
        <v>43</v>
      </c>
      <c r="D552" s="13">
        <v>18170.06414</v>
      </c>
      <c r="E552" s="10">
        <v>8869.1</v>
      </c>
      <c r="F552" s="10">
        <v>29079.8</v>
      </c>
      <c r="G552" s="10">
        <v>3580</v>
      </c>
      <c r="H552" s="14">
        <v>0.4602</v>
      </c>
      <c r="I552" s="19">
        <v>1647.516</v>
      </c>
      <c r="J552" s="19">
        <v>1932.484</v>
      </c>
      <c r="K552" s="20">
        <f t="shared" si="80"/>
        <v>479094357768</v>
      </c>
      <c r="L552" s="21">
        <f t="shared" si="81"/>
        <v>171393938444</v>
      </c>
      <c r="M552" s="21">
        <f t="shared" si="82"/>
        <v>650488296212</v>
      </c>
      <c r="N552" s="18">
        <f t="shared" si="83"/>
        <v>0.736514954316501</v>
      </c>
      <c r="O552" s="18">
        <f t="shared" si="84"/>
        <v>0.4602</v>
      </c>
      <c r="P552" s="18">
        <f t="shared" si="85"/>
        <v>0.47026836266623</v>
      </c>
      <c r="Q552" s="18">
        <f t="shared" si="86"/>
        <v>0.263485045683499</v>
      </c>
      <c r="R552" s="18">
        <f t="shared" si="87"/>
        <v>0.5398</v>
      </c>
      <c r="S552" s="22">
        <f t="shared" si="88"/>
        <v>-0.717202086837272</v>
      </c>
      <c r="T552" s="22">
        <f t="shared" si="89"/>
        <v>0.157387657030995</v>
      </c>
    </row>
    <row r="553" spans="1:20">
      <c r="A553" s="10">
        <v>25</v>
      </c>
      <c r="B553" s="10">
        <v>2017</v>
      </c>
      <c r="C553" s="10" t="s">
        <v>44</v>
      </c>
      <c r="D553" s="13">
        <v>19729.52453</v>
      </c>
      <c r="E553" s="10">
        <v>9862.2</v>
      </c>
      <c r="F553" s="10">
        <v>30995.9</v>
      </c>
      <c r="G553" s="10">
        <v>4800.5</v>
      </c>
      <c r="H553" s="14">
        <v>0.4669</v>
      </c>
      <c r="I553" s="19">
        <v>2241.35345</v>
      </c>
      <c r="J553" s="19">
        <v>2559.14655</v>
      </c>
      <c r="K553" s="20">
        <f t="shared" si="80"/>
        <v>694727674008.55</v>
      </c>
      <c r="L553" s="21">
        <f t="shared" si="81"/>
        <v>252388151054.1</v>
      </c>
      <c r="M553" s="21">
        <f t="shared" si="82"/>
        <v>947115825062.65</v>
      </c>
      <c r="N553" s="18">
        <f t="shared" si="83"/>
        <v>0.73351923347136</v>
      </c>
      <c r="O553" s="18">
        <f t="shared" si="84"/>
        <v>0.4669</v>
      </c>
      <c r="P553" s="18">
        <f t="shared" si="85"/>
        <v>0.451738716763881</v>
      </c>
      <c r="Q553" s="18">
        <f t="shared" si="86"/>
        <v>0.26648076652864</v>
      </c>
      <c r="R553" s="18">
        <f t="shared" si="87"/>
        <v>0.5331</v>
      </c>
      <c r="S553" s="22">
        <f t="shared" si="88"/>
        <v>-0.693406953451482</v>
      </c>
      <c r="T553" s="22">
        <f t="shared" si="89"/>
        <v>0.146579420777938</v>
      </c>
    </row>
    <row r="554" spans="1:20">
      <c r="A554" s="10">
        <v>26</v>
      </c>
      <c r="B554" s="10">
        <v>2017</v>
      </c>
      <c r="C554" s="10" t="s">
        <v>45</v>
      </c>
      <c r="D554" s="13">
        <v>16613.50401</v>
      </c>
      <c r="E554" s="10">
        <v>10330.2</v>
      </c>
      <c r="F554" s="10">
        <v>30671.1</v>
      </c>
      <c r="G554" s="10">
        <v>337</v>
      </c>
      <c r="H554" s="10">
        <v>0.3089</v>
      </c>
      <c r="I554" s="19">
        <v>104.0993</v>
      </c>
      <c r="J554" s="19">
        <v>232.9007</v>
      </c>
      <c r="K554" s="20">
        <f t="shared" si="80"/>
        <v>31928400402.3</v>
      </c>
      <c r="L554" s="21">
        <f t="shared" si="81"/>
        <v>24059108111.4</v>
      </c>
      <c r="M554" s="21">
        <f t="shared" si="82"/>
        <v>55987508513.7</v>
      </c>
      <c r="N554" s="18">
        <f t="shared" si="83"/>
        <v>0.570277214505575</v>
      </c>
      <c r="O554" s="18">
        <f t="shared" si="84"/>
        <v>0.3089</v>
      </c>
      <c r="P554" s="18">
        <f t="shared" si="85"/>
        <v>0.613104983916341</v>
      </c>
      <c r="Q554" s="18">
        <f t="shared" si="86"/>
        <v>0.429722785494425</v>
      </c>
      <c r="R554" s="18">
        <f t="shared" si="87"/>
        <v>0.6911</v>
      </c>
      <c r="S554" s="22">
        <f t="shared" si="88"/>
        <v>-0.475144215205092</v>
      </c>
      <c r="T554" s="22">
        <f t="shared" si="89"/>
        <v>0.145459506757802</v>
      </c>
    </row>
    <row r="555" spans="1:20">
      <c r="A555" s="10">
        <v>27</v>
      </c>
      <c r="B555" s="10">
        <v>2017</v>
      </c>
      <c r="C555" s="10" t="s">
        <v>46</v>
      </c>
      <c r="D555" s="13">
        <v>21932.45982</v>
      </c>
      <c r="E555" s="10">
        <v>10264.5</v>
      </c>
      <c r="F555" s="10">
        <v>30810.3</v>
      </c>
      <c r="G555" s="10">
        <v>3835</v>
      </c>
      <c r="H555" s="14">
        <v>0.5679</v>
      </c>
      <c r="I555" s="19">
        <v>2177.8965</v>
      </c>
      <c r="J555" s="19">
        <v>1657.1035</v>
      </c>
      <c r="K555" s="20">
        <f t="shared" si="80"/>
        <v>671016445339.5</v>
      </c>
      <c r="L555" s="21">
        <f t="shared" si="81"/>
        <v>170093388757.5</v>
      </c>
      <c r="M555" s="21">
        <f t="shared" si="82"/>
        <v>841109834097</v>
      </c>
      <c r="N555" s="18">
        <f t="shared" si="83"/>
        <v>0.797775056404959</v>
      </c>
      <c r="O555" s="18">
        <f t="shared" si="84"/>
        <v>0.5679</v>
      </c>
      <c r="P555" s="18">
        <f t="shared" si="85"/>
        <v>0.33988132662529</v>
      </c>
      <c r="Q555" s="18">
        <f t="shared" si="86"/>
        <v>0.202224943595041</v>
      </c>
      <c r="R555" s="18">
        <f t="shared" si="87"/>
        <v>0.4321</v>
      </c>
      <c r="S555" s="22">
        <f t="shared" si="88"/>
        <v>-0.759276382955701</v>
      </c>
      <c r="T555" s="22">
        <f t="shared" si="89"/>
        <v>0.11760422080322</v>
      </c>
    </row>
    <row r="556" spans="1:20">
      <c r="A556" s="10">
        <v>28</v>
      </c>
      <c r="B556" s="10">
        <v>2017</v>
      </c>
      <c r="C556" s="10" t="s">
        <v>47</v>
      </c>
      <c r="D556" s="13">
        <v>17209.03847</v>
      </c>
      <c r="E556" s="10">
        <v>8076.1</v>
      </c>
      <c r="F556" s="10">
        <v>27763.4</v>
      </c>
      <c r="G556" s="10">
        <v>2626</v>
      </c>
      <c r="H556" s="14">
        <v>0.4639</v>
      </c>
      <c r="I556" s="19">
        <v>1218.2014</v>
      </c>
      <c r="J556" s="19">
        <v>1407.7986</v>
      </c>
      <c r="K556" s="20">
        <f t="shared" si="80"/>
        <v>338214127487.6</v>
      </c>
      <c r="L556" s="21">
        <f t="shared" si="81"/>
        <v>113695222734.6</v>
      </c>
      <c r="M556" s="21">
        <f t="shared" si="82"/>
        <v>451909350222.2</v>
      </c>
      <c r="N556" s="18">
        <f t="shared" si="83"/>
        <v>0.748411439863555</v>
      </c>
      <c r="O556" s="18">
        <f t="shared" si="84"/>
        <v>0.4639</v>
      </c>
      <c r="P556" s="18">
        <f t="shared" si="85"/>
        <v>0.47828386828644</v>
      </c>
      <c r="Q556" s="18">
        <f t="shared" si="86"/>
        <v>0.251588560136445</v>
      </c>
      <c r="R556" s="18">
        <f t="shared" si="87"/>
        <v>0.5361</v>
      </c>
      <c r="S556" s="22">
        <f t="shared" si="88"/>
        <v>-0.756525655497027</v>
      </c>
      <c r="T556" s="22">
        <f t="shared" si="89"/>
        <v>0.167619918154988</v>
      </c>
    </row>
    <row r="557" spans="1:20">
      <c r="A557" s="10">
        <v>29</v>
      </c>
      <c r="B557" s="10">
        <v>2017</v>
      </c>
      <c r="C557" s="10" t="s">
        <v>48</v>
      </c>
      <c r="D557" s="13">
        <v>19920.59262</v>
      </c>
      <c r="E557" s="10">
        <v>9462.3</v>
      </c>
      <c r="F557" s="10">
        <v>29168.9</v>
      </c>
      <c r="G557" s="10">
        <v>598</v>
      </c>
      <c r="H557" s="14">
        <v>0.5307</v>
      </c>
      <c r="I557" s="19">
        <v>317.3586</v>
      </c>
      <c r="J557" s="19">
        <v>280.6414</v>
      </c>
      <c r="K557" s="20">
        <f t="shared" si="80"/>
        <v>92570012675.4</v>
      </c>
      <c r="L557" s="21">
        <f t="shared" si="81"/>
        <v>26555131192.2</v>
      </c>
      <c r="M557" s="21">
        <f t="shared" si="82"/>
        <v>119125143867.6</v>
      </c>
      <c r="N557" s="18">
        <f t="shared" si="83"/>
        <v>0.777082064037511</v>
      </c>
      <c r="O557" s="18">
        <f t="shared" si="84"/>
        <v>0.5307</v>
      </c>
      <c r="P557" s="18">
        <f t="shared" si="85"/>
        <v>0.381349071478658</v>
      </c>
      <c r="Q557" s="18">
        <f t="shared" si="86"/>
        <v>0.222917935962489</v>
      </c>
      <c r="R557" s="18">
        <f t="shared" si="87"/>
        <v>0.4693</v>
      </c>
      <c r="S557" s="22">
        <f t="shared" si="88"/>
        <v>-0.744438519237141</v>
      </c>
      <c r="T557" s="22">
        <f t="shared" si="89"/>
        <v>0.130390825424109</v>
      </c>
    </row>
    <row r="558" spans="1:20">
      <c r="A558" s="10">
        <v>30</v>
      </c>
      <c r="B558" s="10">
        <v>2017</v>
      </c>
      <c r="C558" s="10" t="s">
        <v>49</v>
      </c>
      <c r="D558" s="13">
        <v>21600.10512</v>
      </c>
      <c r="E558" s="10">
        <v>10737.9</v>
      </c>
      <c r="F558" s="10">
        <v>29472.3</v>
      </c>
      <c r="G558" s="10">
        <v>682</v>
      </c>
      <c r="H558" s="14">
        <v>0.5798</v>
      </c>
      <c r="I558" s="19">
        <v>395.4236</v>
      </c>
      <c r="J558" s="19">
        <v>286.5764</v>
      </c>
      <c r="K558" s="20">
        <f t="shared" si="80"/>
        <v>116540429662.8</v>
      </c>
      <c r="L558" s="21">
        <f t="shared" si="81"/>
        <v>30772287255.6</v>
      </c>
      <c r="M558" s="21">
        <f t="shared" si="82"/>
        <v>147312716918.4</v>
      </c>
      <c r="N558" s="18">
        <f t="shared" si="83"/>
        <v>0.791109091602421</v>
      </c>
      <c r="O558" s="18">
        <f t="shared" si="84"/>
        <v>0.5798</v>
      </c>
      <c r="P558" s="18">
        <f t="shared" si="85"/>
        <v>0.31075265782924</v>
      </c>
      <c r="Q558" s="18">
        <f t="shared" si="86"/>
        <v>0.208890908397579</v>
      </c>
      <c r="R558" s="18">
        <f t="shared" si="87"/>
        <v>0.4202</v>
      </c>
      <c r="S558" s="22">
        <f t="shared" si="88"/>
        <v>-0.698918642109107</v>
      </c>
      <c r="T558" s="22">
        <f t="shared" si="89"/>
        <v>0.0998415028021539</v>
      </c>
    </row>
    <row r="559" spans="1:20">
      <c r="A559" s="10">
        <v>31</v>
      </c>
      <c r="B559" s="10">
        <v>2017</v>
      </c>
      <c r="C559" s="10" t="s">
        <v>50</v>
      </c>
      <c r="D559" s="13">
        <v>20787.7271</v>
      </c>
      <c r="E559" s="10">
        <v>11045.3</v>
      </c>
      <c r="F559" s="10">
        <v>30774.8</v>
      </c>
      <c r="G559" s="10">
        <v>2445</v>
      </c>
      <c r="H559" s="14">
        <v>0.4938</v>
      </c>
      <c r="I559" s="19">
        <v>1207.341</v>
      </c>
      <c r="J559" s="19">
        <v>1237.659</v>
      </c>
      <c r="K559" s="20">
        <f t="shared" si="80"/>
        <v>371556778068</v>
      </c>
      <c r="L559" s="21">
        <f t="shared" si="81"/>
        <v>136703149527</v>
      </c>
      <c r="M559" s="21">
        <f t="shared" si="82"/>
        <v>508259927595</v>
      </c>
      <c r="N559" s="18">
        <f t="shared" si="83"/>
        <v>0.731036931882755</v>
      </c>
      <c r="O559" s="18">
        <f t="shared" si="84"/>
        <v>0.4938</v>
      </c>
      <c r="P559" s="18">
        <f t="shared" si="85"/>
        <v>0.392333403973915</v>
      </c>
      <c r="Q559" s="18">
        <f t="shared" si="86"/>
        <v>0.268963068117245</v>
      </c>
      <c r="R559" s="18">
        <f t="shared" si="87"/>
        <v>0.5062</v>
      </c>
      <c r="S559" s="22">
        <f t="shared" si="88"/>
        <v>-0.632357771179207</v>
      </c>
      <c r="T559" s="22">
        <f t="shared" si="89"/>
        <v>0.116729321632066</v>
      </c>
    </row>
    <row r="560" spans="1:20">
      <c r="A560" s="10">
        <v>1</v>
      </c>
      <c r="B560" s="10">
        <v>2018</v>
      </c>
      <c r="C560" s="10" t="s">
        <v>20</v>
      </c>
      <c r="D560" s="13">
        <v>62387.454</v>
      </c>
      <c r="E560" s="10">
        <v>26490.3</v>
      </c>
      <c r="F560" s="10">
        <v>67989.9</v>
      </c>
      <c r="G560" s="10">
        <v>2154</v>
      </c>
      <c r="H560" s="14">
        <v>0.865</v>
      </c>
      <c r="I560" s="19">
        <v>1863.21</v>
      </c>
      <c r="J560" s="19">
        <v>290.79</v>
      </c>
      <c r="K560" s="20">
        <f t="shared" si="80"/>
        <v>1266794615790</v>
      </c>
      <c r="L560" s="21">
        <f t="shared" si="81"/>
        <v>77031143370</v>
      </c>
      <c r="M560" s="21">
        <f t="shared" si="82"/>
        <v>1343825759160</v>
      </c>
      <c r="N560" s="18">
        <f t="shared" si="83"/>
        <v>0.942677729724313</v>
      </c>
      <c r="O560" s="18">
        <f t="shared" si="84"/>
        <v>0.865</v>
      </c>
      <c r="P560" s="18">
        <f t="shared" si="85"/>
        <v>0.0859949672644898</v>
      </c>
      <c r="Q560" s="18">
        <f t="shared" si="86"/>
        <v>0.0573222702756871</v>
      </c>
      <c r="R560" s="18">
        <f t="shared" si="87"/>
        <v>0.135</v>
      </c>
      <c r="S560" s="22">
        <f t="shared" si="88"/>
        <v>-0.856585569220104</v>
      </c>
      <c r="T560" s="22">
        <f t="shared" si="89"/>
        <v>0.0319641109955177</v>
      </c>
    </row>
    <row r="561" spans="1:20">
      <c r="A561" s="10">
        <v>2</v>
      </c>
      <c r="B561" s="10">
        <v>2018</v>
      </c>
      <c r="C561" s="10" t="s">
        <v>21</v>
      </c>
      <c r="D561" s="13">
        <v>39621.27965</v>
      </c>
      <c r="E561" s="10">
        <v>23065.2</v>
      </c>
      <c r="F561" s="10">
        <v>42976.3</v>
      </c>
      <c r="G561" s="10">
        <v>1560</v>
      </c>
      <c r="H561" s="14">
        <v>0.8315</v>
      </c>
      <c r="I561" s="19">
        <v>1297.14</v>
      </c>
      <c r="J561" s="19">
        <v>262.86</v>
      </c>
      <c r="K561" s="20">
        <f t="shared" si="80"/>
        <v>557462777820</v>
      </c>
      <c r="L561" s="21">
        <f t="shared" si="81"/>
        <v>60629184720</v>
      </c>
      <c r="M561" s="21">
        <f t="shared" si="82"/>
        <v>618091962540</v>
      </c>
      <c r="N561" s="18">
        <f t="shared" si="83"/>
        <v>0.9019091196869</v>
      </c>
      <c r="O561" s="18">
        <f t="shared" si="84"/>
        <v>0.8315</v>
      </c>
      <c r="P561" s="18">
        <f t="shared" si="85"/>
        <v>0.0812824621262099</v>
      </c>
      <c r="Q561" s="18">
        <f t="shared" si="86"/>
        <v>0.0980908803130996</v>
      </c>
      <c r="R561" s="18">
        <f t="shared" si="87"/>
        <v>0.1685</v>
      </c>
      <c r="S561" s="22">
        <f t="shared" si="88"/>
        <v>-0.541041350711661</v>
      </c>
      <c r="T561" s="22">
        <f t="shared" si="89"/>
        <v>0.0202381714851385</v>
      </c>
    </row>
    <row r="562" spans="1:20">
      <c r="A562" s="10">
        <v>3</v>
      </c>
      <c r="B562" s="10">
        <v>2018</v>
      </c>
      <c r="C562" s="10" t="s">
        <v>22</v>
      </c>
      <c r="D562" s="13">
        <v>24722.29709</v>
      </c>
      <c r="E562" s="10">
        <v>14030.9</v>
      </c>
      <c r="F562" s="10">
        <v>32977.2</v>
      </c>
      <c r="G562" s="10">
        <v>7556</v>
      </c>
      <c r="H562" s="14">
        <v>0.5643</v>
      </c>
      <c r="I562" s="19">
        <v>4263.8508</v>
      </c>
      <c r="J562" s="19">
        <v>3292.1492</v>
      </c>
      <c r="K562" s="20">
        <f t="shared" si="80"/>
        <v>1406098606017.6</v>
      </c>
      <c r="L562" s="21">
        <f t="shared" si="81"/>
        <v>461918162102.8</v>
      </c>
      <c r="M562" s="21">
        <f t="shared" si="82"/>
        <v>1868016768120.4</v>
      </c>
      <c r="N562" s="18">
        <f t="shared" si="83"/>
        <v>0.752722689653593</v>
      </c>
      <c r="O562" s="18">
        <f t="shared" si="84"/>
        <v>0.5643</v>
      </c>
      <c r="P562" s="18">
        <f t="shared" si="85"/>
        <v>0.288110860962851</v>
      </c>
      <c r="Q562" s="18">
        <f t="shared" si="86"/>
        <v>0.247277310346407</v>
      </c>
      <c r="R562" s="18">
        <f t="shared" si="87"/>
        <v>0.4357</v>
      </c>
      <c r="S562" s="22">
        <f t="shared" si="88"/>
        <v>-0.56644351231434</v>
      </c>
      <c r="T562" s="22">
        <f t="shared" si="89"/>
        <v>0.076798953994108</v>
      </c>
    </row>
    <row r="563" spans="1:20">
      <c r="A563" s="10">
        <v>4</v>
      </c>
      <c r="B563" s="10">
        <v>2018</v>
      </c>
      <c r="C563" s="10" t="s">
        <v>23</v>
      </c>
      <c r="D563" s="13">
        <v>23014.25168</v>
      </c>
      <c r="E563" s="10">
        <v>11750</v>
      </c>
      <c r="F563" s="10">
        <v>31034.8</v>
      </c>
      <c r="G563" s="10">
        <v>3718</v>
      </c>
      <c r="H563" s="14">
        <v>0.5841</v>
      </c>
      <c r="I563" s="19">
        <v>2171.6838</v>
      </c>
      <c r="J563" s="19">
        <v>1546.3162</v>
      </c>
      <c r="K563" s="20">
        <f t="shared" si="80"/>
        <v>673977723962.4</v>
      </c>
      <c r="L563" s="21">
        <f t="shared" si="81"/>
        <v>181692153500</v>
      </c>
      <c r="M563" s="21">
        <f t="shared" si="82"/>
        <v>855669877462.4</v>
      </c>
      <c r="N563" s="18">
        <f t="shared" si="83"/>
        <v>0.787660921243562</v>
      </c>
      <c r="O563" s="18">
        <f t="shared" si="84"/>
        <v>0.5841</v>
      </c>
      <c r="P563" s="18">
        <f t="shared" si="85"/>
        <v>0.298995493214314</v>
      </c>
      <c r="Q563" s="18">
        <f t="shared" si="86"/>
        <v>0.212339078756438</v>
      </c>
      <c r="R563" s="18">
        <f t="shared" si="87"/>
        <v>0.4159</v>
      </c>
      <c r="S563" s="22">
        <f t="shared" si="88"/>
        <v>-0.672260421703331</v>
      </c>
      <c r="T563" s="22">
        <f t="shared" si="89"/>
        <v>0.0927599070039598</v>
      </c>
    </row>
    <row r="564" spans="1:20">
      <c r="A564" s="10">
        <v>5</v>
      </c>
      <c r="B564" s="10">
        <v>2018</v>
      </c>
      <c r="C564" s="10" t="s">
        <v>24</v>
      </c>
      <c r="D564" s="13">
        <v>29167.86691</v>
      </c>
      <c r="E564" s="10">
        <v>13802.6</v>
      </c>
      <c r="F564" s="10">
        <v>38304.7</v>
      </c>
      <c r="G564" s="10">
        <v>2534</v>
      </c>
      <c r="H564" s="14">
        <v>0.6271</v>
      </c>
      <c r="I564" s="19">
        <v>1589.0714</v>
      </c>
      <c r="J564" s="19">
        <v>944.9286</v>
      </c>
      <c r="K564" s="20">
        <f t="shared" si="80"/>
        <v>608689032555.8</v>
      </c>
      <c r="L564" s="21">
        <f t="shared" si="81"/>
        <v>130424714943.6</v>
      </c>
      <c r="M564" s="21">
        <f t="shared" si="82"/>
        <v>739113747499.4</v>
      </c>
      <c r="N564" s="18">
        <f t="shared" si="83"/>
        <v>0.823539048779896</v>
      </c>
      <c r="O564" s="18">
        <f t="shared" si="84"/>
        <v>0.6271</v>
      </c>
      <c r="P564" s="18">
        <f t="shared" si="85"/>
        <v>0.272504949013609</v>
      </c>
      <c r="Q564" s="18">
        <f t="shared" si="86"/>
        <v>0.176460951220104</v>
      </c>
      <c r="R564" s="18">
        <f t="shared" si="87"/>
        <v>0.3729</v>
      </c>
      <c r="S564" s="22">
        <f t="shared" si="88"/>
        <v>-0.748210674834654</v>
      </c>
      <c r="T564" s="22">
        <f t="shared" si="89"/>
        <v>0.0923884991041226</v>
      </c>
    </row>
    <row r="565" spans="1:20">
      <c r="A565" s="10">
        <v>6</v>
      </c>
      <c r="B565" s="10">
        <v>2018</v>
      </c>
      <c r="C565" s="10" t="s">
        <v>25</v>
      </c>
      <c r="D565" s="13">
        <v>30105.1936</v>
      </c>
      <c r="E565" s="10">
        <v>14656.3</v>
      </c>
      <c r="F565" s="10">
        <v>37341.9</v>
      </c>
      <c r="G565" s="10">
        <v>4359</v>
      </c>
      <c r="H565" s="14">
        <v>0.681</v>
      </c>
      <c r="I565" s="19">
        <v>2968.479</v>
      </c>
      <c r="J565" s="19">
        <v>1390.521</v>
      </c>
      <c r="K565" s="20">
        <f t="shared" si="80"/>
        <v>1108486459701</v>
      </c>
      <c r="L565" s="21">
        <f t="shared" si="81"/>
        <v>203798929323</v>
      </c>
      <c r="M565" s="21">
        <f t="shared" si="82"/>
        <v>1312285389024</v>
      </c>
      <c r="N565" s="18">
        <f t="shared" si="83"/>
        <v>0.844699231563819</v>
      </c>
      <c r="O565" s="18">
        <f t="shared" si="84"/>
        <v>0.681</v>
      </c>
      <c r="P565" s="18">
        <f t="shared" si="85"/>
        <v>0.215418318868619</v>
      </c>
      <c r="Q565" s="18">
        <f t="shared" si="86"/>
        <v>0.155300768436181</v>
      </c>
      <c r="R565" s="18">
        <f t="shared" si="87"/>
        <v>0.319</v>
      </c>
      <c r="S565" s="22">
        <f t="shared" si="88"/>
        <v>-0.719827424566585</v>
      </c>
      <c r="T565" s="22">
        <f t="shared" si="89"/>
        <v>0.0701739362364643</v>
      </c>
    </row>
    <row r="566" spans="1:20">
      <c r="A566" s="10">
        <v>7</v>
      </c>
      <c r="B566" s="10">
        <v>2018</v>
      </c>
      <c r="C566" s="10" t="s">
        <v>26</v>
      </c>
      <c r="D566" s="13">
        <v>23196.75461</v>
      </c>
      <c r="E566" s="10">
        <v>13748.2</v>
      </c>
      <c r="F566" s="10">
        <v>30171.9</v>
      </c>
      <c r="G566" s="10">
        <v>2704</v>
      </c>
      <c r="H566" s="14">
        <v>0.5753</v>
      </c>
      <c r="I566" s="19">
        <v>1555.6112</v>
      </c>
      <c r="J566" s="19">
        <v>1148.3888</v>
      </c>
      <c r="K566" s="20">
        <f t="shared" si="80"/>
        <v>469357455652.8</v>
      </c>
      <c r="L566" s="21">
        <f t="shared" si="81"/>
        <v>157882789001.6</v>
      </c>
      <c r="M566" s="21">
        <f t="shared" si="82"/>
        <v>627240244654.4</v>
      </c>
      <c r="N566" s="18">
        <f t="shared" si="83"/>
        <v>0.748289765608725</v>
      </c>
      <c r="O566" s="18">
        <f t="shared" si="84"/>
        <v>0.5753</v>
      </c>
      <c r="P566" s="18">
        <f t="shared" si="85"/>
        <v>0.262898646267629</v>
      </c>
      <c r="Q566" s="18">
        <f t="shared" si="86"/>
        <v>0.251710234391275</v>
      </c>
      <c r="R566" s="18">
        <f t="shared" si="87"/>
        <v>0.4247</v>
      </c>
      <c r="S566" s="22">
        <f t="shared" si="88"/>
        <v>-0.523104474934767</v>
      </c>
      <c r="T566" s="22">
        <f t="shared" si="89"/>
        <v>0.0650536163974996</v>
      </c>
    </row>
    <row r="567" spans="1:20">
      <c r="A567" s="10">
        <v>8</v>
      </c>
      <c r="B567" s="10">
        <v>2018</v>
      </c>
      <c r="C567" s="10" t="s">
        <v>27</v>
      </c>
      <c r="D567" s="13">
        <v>23051.6476</v>
      </c>
      <c r="E567" s="10">
        <v>13803.7</v>
      </c>
      <c r="F567" s="10">
        <v>29191.3</v>
      </c>
      <c r="G567" s="10">
        <v>3773</v>
      </c>
      <c r="H567" s="14">
        <v>0.601</v>
      </c>
      <c r="I567" s="19">
        <v>2267.573</v>
      </c>
      <c r="J567" s="19">
        <v>1505.427</v>
      </c>
      <c r="K567" s="20">
        <f t="shared" si="80"/>
        <v>661934037149</v>
      </c>
      <c r="L567" s="21">
        <f t="shared" si="81"/>
        <v>207804626799</v>
      </c>
      <c r="M567" s="21">
        <f t="shared" si="82"/>
        <v>869738663948</v>
      </c>
      <c r="N567" s="18">
        <f t="shared" si="83"/>
        <v>0.761072336538756</v>
      </c>
      <c r="O567" s="18">
        <f t="shared" si="84"/>
        <v>0.601</v>
      </c>
      <c r="P567" s="18">
        <f t="shared" si="85"/>
        <v>0.236133473393513</v>
      </c>
      <c r="Q567" s="18">
        <f t="shared" si="86"/>
        <v>0.238927663461244</v>
      </c>
      <c r="R567" s="18">
        <f t="shared" si="87"/>
        <v>0.399</v>
      </c>
      <c r="S567" s="22">
        <f t="shared" si="88"/>
        <v>-0.51280057411222</v>
      </c>
      <c r="T567" s="22">
        <f t="shared" si="89"/>
        <v>0.0571924113363959</v>
      </c>
    </row>
    <row r="568" spans="1:20">
      <c r="A568" s="10">
        <v>9</v>
      </c>
      <c r="B568" s="10">
        <v>2018</v>
      </c>
      <c r="C568" s="10" t="s">
        <v>28</v>
      </c>
      <c r="D568" s="13">
        <v>63552.1909</v>
      </c>
      <c r="E568" s="10">
        <v>30374.7</v>
      </c>
      <c r="F568" s="10">
        <v>68033.6</v>
      </c>
      <c r="G568" s="10">
        <v>2424</v>
      </c>
      <c r="H568" s="14">
        <v>0.881</v>
      </c>
      <c r="I568" s="19">
        <v>2135.544</v>
      </c>
      <c r="J568" s="19">
        <v>288.456</v>
      </c>
      <c r="K568" s="20">
        <f t="shared" si="80"/>
        <v>1452887462784</v>
      </c>
      <c r="L568" s="21">
        <f t="shared" si="81"/>
        <v>87617644632</v>
      </c>
      <c r="M568" s="21">
        <f t="shared" si="82"/>
        <v>1540505107416</v>
      </c>
      <c r="N568" s="18">
        <f t="shared" si="83"/>
        <v>0.943124080400507</v>
      </c>
      <c r="O568" s="18">
        <f t="shared" si="84"/>
        <v>0.881</v>
      </c>
      <c r="P568" s="18">
        <f t="shared" si="85"/>
        <v>0.0681402285296679</v>
      </c>
      <c r="Q568" s="18">
        <f t="shared" si="86"/>
        <v>0.0568759195994925</v>
      </c>
      <c r="R568" s="18">
        <f t="shared" si="87"/>
        <v>0.119</v>
      </c>
      <c r="S568" s="22">
        <f t="shared" si="88"/>
        <v>-0.738251447188842</v>
      </c>
      <c r="T568" s="22">
        <f t="shared" si="89"/>
        <v>0.0222759604158019</v>
      </c>
    </row>
    <row r="569" spans="1:20">
      <c r="A569" s="10">
        <v>10</v>
      </c>
      <c r="B569" s="10">
        <v>2018</v>
      </c>
      <c r="C569" s="10" t="s">
        <v>29</v>
      </c>
      <c r="D569" s="13">
        <v>39190.74589</v>
      </c>
      <c r="E569" s="10">
        <v>20845.1</v>
      </c>
      <c r="F569" s="10">
        <v>47200</v>
      </c>
      <c r="G569" s="10">
        <v>8051</v>
      </c>
      <c r="H569" s="14">
        <v>0.6961</v>
      </c>
      <c r="I569" s="19">
        <v>5604.3011</v>
      </c>
      <c r="J569" s="19">
        <v>2446.6989</v>
      </c>
      <c r="K569" s="20">
        <f t="shared" si="80"/>
        <v>2645230119200</v>
      </c>
      <c r="L569" s="21">
        <f t="shared" si="81"/>
        <v>510016832403.9</v>
      </c>
      <c r="M569" s="21">
        <f t="shared" si="82"/>
        <v>3155246951603.9</v>
      </c>
      <c r="N569" s="18">
        <f t="shared" si="83"/>
        <v>0.838359139482048</v>
      </c>
      <c r="O569" s="18">
        <f t="shared" si="84"/>
        <v>0.6961</v>
      </c>
      <c r="P569" s="18">
        <f t="shared" si="85"/>
        <v>0.185953247899695</v>
      </c>
      <c r="Q569" s="18">
        <f t="shared" si="86"/>
        <v>0.161640860517952</v>
      </c>
      <c r="R569" s="18">
        <f t="shared" si="87"/>
        <v>0.3039</v>
      </c>
      <c r="S569" s="22">
        <f t="shared" si="88"/>
        <v>-0.631321736057057</v>
      </c>
      <c r="T569" s="22">
        <f t="shared" si="89"/>
        <v>0.0538482162131301</v>
      </c>
    </row>
    <row r="570" spans="1:20">
      <c r="A570" s="10">
        <v>11</v>
      </c>
      <c r="B570" s="10">
        <v>2018</v>
      </c>
      <c r="C570" s="10" t="s">
        <v>30</v>
      </c>
      <c r="D570" s="13">
        <v>46781.7391</v>
      </c>
      <c r="E570" s="10">
        <v>27302.4</v>
      </c>
      <c r="F570" s="10">
        <v>55574.3</v>
      </c>
      <c r="G570" s="10">
        <v>5737</v>
      </c>
      <c r="H570" s="14">
        <v>0.689</v>
      </c>
      <c r="I570" s="19">
        <v>3952.793</v>
      </c>
      <c r="J570" s="19">
        <v>1784.207</v>
      </c>
      <c r="K570" s="20">
        <f t="shared" si="80"/>
        <v>2196737040199</v>
      </c>
      <c r="L570" s="21">
        <f t="shared" si="81"/>
        <v>487131331968</v>
      </c>
      <c r="M570" s="21">
        <f t="shared" si="82"/>
        <v>2683868372167</v>
      </c>
      <c r="N570" s="18">
        <f t="shared" si="83"/>
        <v>0.818496563758571</v>
      </c>
      <c r="O570" s="18">
        <f t="shared" si="84"/>
        <v>0.689</v>
      </c>
      <c r="P570" s="18">
        <f t="shared" si="85"/>
        <v>0.172227927570724</v>
      </c>
      <c r="Q570" s="18">
        <f t="shared" si="86"/>
        <v>0.181503436241429</v>
      </c>
      <c r="R570" s="18">
        <f t="shared" si="87"/>
        <v>0.311</v>
      </c>
      <c r="S570" s="22">
        <f t="shared" si="88"/>
        <v>-0.538518326193883</v>
      </c>
      <c r="T570" s="22">
        <f t="shared" si="89"/>
        <v>0.0432250402167251</v>
      </c>
    </row>
    <row r="571" spans="1:20">
      <c r="A571" s="10">
        <v>12</v>
      </c>
      <c r="B571" s="10">
        <v>2018</v>
      </c>
      <c r="C571" s="10" t="s">
        <v>31</v>
      </c>
      <c r="D571" s="13">
        <v>25151.17399</v>
      </c>
      <c r="E571" s="10">
        <v>13996</v>
      </c>
      <c r="F571" s="10">
        <v>34393.1</v>
      </c>
      <c r="G571" s="10">
        <v>6324</v>
      </c>
      <c r="H571" s="14">
        <v>0.5469</v>
      </c>
      <c r="I571" s="19">
        <v>3458.5956</v>
      </c>
      <c r="J571" s="19">
        <v>2865.4044</v>
      </c>
      <c r="K571" s="20">
        <f t="shared" si="80"/>
        <v>1189518243303.6</v>
      </c>
      <c r="L571" s="21">
        <f t="shared" si="81"/>
        <v>401041999824</v>
      </c>
      <c r="M571" s="21">
        <f t="shared" si="82"/>
        <v>1590560243127.6</v>
      </c>
      <c r="N571" s="18">
        <f t="shared" si="83"/>
        <v>0.747861169322697</v>
      </c>
      <c r="O571" s="18">
        <f t="shared" si="84"/>
        <v>0.5469</v>
      </c>
      <c r="P571" s="18">
        <f t="shared" si="85"/>
        <v>0.312951387885709</v>
      </c>
      <c r="Q571" s="18">
        <f t="shared" si="86"/>
        <v>0.252138830677303</v>
      </c>
      <c r="R571" s="18">
        <f t="shared" si="87"/>
        <v>0.4531</v>
      </c>
      <c r="S571" s="22">
        <f t="shared" si="88"/>
        <v>-0.586133000473714</v>
      </c>
      <c r="T571" s="22">
        <f t="shared" si="89"/>
        <v>0.086257301524546</v>
      </c>
    </row>
    <row r="572" spans="1:20">
      <c r="A572" s="10">
        <v>13</v>
      </c>
      <c r="B572" s="10">
        <v>2018</v>
      </c>
      <c r="C572" s="10" t="s">
        <v>32</v>
      </c>
      <c r="D572" s="13">
        <v>33815.52582</v>
      </c>
      <c r="E572" s="10">
        <v>17821.2</v>
      </c>
      <c r="F572" s="10">
        <v>42121.3</v>
      </c>
      <c r="G572" s="10">
        <v>3941</v>
      </c>
      <c r="H572" s="14">
        <v>0.6582</v>
      </c>
      <c r="I572" s="19">
        <v>2593.9662</v>
      </c>
      <c r="J572" s="19">
        <v>1347.0338</v>
      </c>
      <c r="K572" s="20">
        <f t="shared" si="80"/>
        <v>1092612285000.6</v>
      </c>
      <c r="L572" s="21">
        <f t="shared" si="81"/>
        <v>240057587565.6</v>
      </c>
      <c r="M572" s="21">
        <f t="shared" si="82"/>
        <v>1332669872566.2</v>
      </c>
      <c r="N572" s="18">
        <f t="shared" si="83"/>
        <v>0.819867176029617</v>
      </c>
      <c r="O572" s="18">
        <f t="shared" si="84"/>
        <v>0.6582</v>
      </c>
      <c r="P572" s="18">
        <f t="shared" si="85"/>
        <v>0.219633510177123</v>
      </c>
      <c r="Q572" s="18">
        <f t="shared" si="86"/>
        <v>0.180132823970383</v>
      </c>
      <c r="R572" s="18">
        <f t="shared" si="87"/>
        <v>0.3418</v>
      </c>
      <c r="S572" s="22">
        <f t="shared" si="88"/>
        <v>-0.640531280967131</v>
      </c>
      <c r="T572" s="22">
        <f t="shared" si="89"/>
        <v>0.0646895972684134</v>
      </c>
    </row>
    <row r="573" spans="1:20">
      <c r="A573" s="10">
        <v>14</v>
      </c>
      <c r="B573" s="10">
        <v>2018</v>
      </c>
      <c r="C573" s="10" t="s">
        <v>33</v>
      </c>
      <c r="D573" s="13">
        <v>25305.0919</v>
      </c>
      <c r="E573" s="10">
        <v>14459.9</v>
      </c>
      <c r="F573" s="10">
        <v>33819.4</v>
      </c>
      <c r="G573" s="10">
        <v>4648</v>
      </c>
      <c r="H573" s="14">
        <v>0.5602</v>
      </c>
      <c r="I573" s="19">
        <v>2603.8096</v>
      </c>
      <c r="J573" s="19">
        <v>2044.1904</v>
      </c>
      <c r="K573" s="20">
        <f t="shared" si="80"/>
        <v>880592783862.4</v>
      </c>
      <c r="L573" s="21">
        <f t="shared" si="81"/>
        <v>295587887649.6</v>
      </c>
      <c r="M573" s="21">
        <f t="shared" si="82"/>
        <v>1176180671512</v>
      </c>
      <c r="N573" s="18">
        <f t="shared" si="83"/>
        <v>0.748688364968949</v>
      </c>
      <c r="O573" s="18">
        <f t="shared" si="84"/>
        <v>0.5602</v>
      </c>
      <c r="P573" s="18">
        <f t="shared" si="85"/>
        <v>0.290028965978606</v>
      </c>
      <c r="Q573" s="18">
        <f t="shared" si="86"/>
        <v>0.251311635031051</v>
      </c>
      <c r="R573" s="18">
        <f t="shared" si="87"/>
        <v>0.4398</v>
      </c>
      <c r="S573" s="22">
        <f t="shared" si="88"/>
        <v>-0.559626335275405</v>
      </c>
      <c r="T573" s="22">
        <f t="shared" si="89"/>
        <v>0.0765007030076603</v>
      </c>
    </row>
    <row r="574" spans="1:20">
      <c r="A574" s="10">
        <v>15</v>
      </c>
      <c r="B574" s="10">
        <v>2018</v>
      </c>
      <c r="C574" s="10" t="s">
        <v>34</v>
      </c>
      <c r="D574" s="13">
        <v>30522.81832</v>
      </c>
      <c r="E574" s="10">
        <v>16297</v>
      </c>
      <c r="F574" s="10">
        <v>39549.4</v>
      </c>
      <c r="G574" s="10">
        <v>10047</v>
      </c>
      <c r="H574" s="14">
        <v>0.6118</v>
      </c>
      <c r="I574" s="19">
        <v>6146.7546</v>
      </c>
      <c r="J574" s="19">
        <v>3900.2454</v>
      </c>
      <c r="K574" s="20">
        <f t="shared" si="80"/>
        <v>2431004563772.4</v>
      </c>
      <c r="L574" s="21">
        <f t="shared" si="81"/>
        <v>635622992838</v>
      </c>
      <c r="M574" s="21">
        <f t="shared" si="82"/>
        <v>3066627556610.4</v>
      </c>
      <c r="N574" s="18">
        <f t="shared" si="83"/>
        <v>0.792728989385145</v>
      </c>
      <c r="O574" s="18">
        <f t="shared" si="84"/>
        <v>0.6118</v>
      </c>
      <c r="P574" s="18">
        <f t="shared" si="85"/>
        <v>0.259075977894291</v>
      </c>
      <c r="Q574" s="18">
        <f t="shared" si="86"/>
        <v>0.207271010614855</v>
      </c>
      <c r="R574" s="18">
        <f t="shared" si="87"/>
        <v>0.3882</v>
      </c>
      <c r="S574" s="22">
        <f t="shared" si="88"/>
        <v>-0.627493503740406</v>
      </c>
      <c r="T574" s="22">
        <f t="shared" si="89"/>
        <v>0.0753158254555797</v>
      </c>
    </row>
    <row r="575" spans="1:20">
      <c r="A575" s="10">
        <v>16</v>
      </c>
      <c r="B575" s="10">
        <v>2018</v>
      </c>
      <c r="C575" s="10" t="s">
        <v>35</v>
      </c>
      <c r="D575" s="13">
        <v>23160.99385</v>
      </c>
      <c r="E575" s="10">
        <v>13830.7</v>
      </c>
      <c r="F575" s="10">
        <v>31874.2</v>
      </c>
      <c r="G575" s="10">
        <v>9605</v>
      </c>
      <c r="H575" s="14">
        <v>0.5171</v>
      </c>
      <c r="I575" s="19">
        <v>4966.7455</v>
      </c>
      <c r="J575" s="19">
        <v>4638.2545</v>
      </c>
      <c r="K575" s="20">
        <f t="shared" si="80"/>
        <v>1583110394161</v>
      </c>
      <c r="L575" s="21">
        <f t="shared" si="81"/>
        <v>641503065131.5</v>
      </c>
      <c r="M575" s="21">
        <f t="shared" si="82"/>
        <v>2224613459292.5</v>
      </c>
      <c r="N575" s="18">
        <f t="shared" si="83"/>
        <v>0.711633918939105</v>
      </c>
      <c r="O575" s="18">
        <f t="shared" si="84"/>
        <v>0.5171</v>
      </c>
      <c r="P575" s="18">
        <f t="shared" si="85"/>
        <v>0.31932734099145</v>
      </c>
      <c r="Q575" s="18">
        <f t="shared" si="86"/>
        <v>0.288366081060895</v>
      </c>
      <c r="R575" s="18">
        <f t="shared" si="87"/>
        <v>0.4829</v>
      </c>
      <c r="S575" s="22">
        <f t="shared" si="88"/>
        <v>-0.515578805131243</v>
      </c>
      <c r="T575" s="22">
        <f t="shared" si="89"/>
        <v>0.0785687275803937</v>
      </c>
    </row>
    <row r="576" spans="1:20">
      <c r="A576" s="10">
        <v>17</v>
      </c>
      <c r="B576" s="10">
        <v>2018</v>
      </c>
      <c r="C576" s="10" t="s">
        <v>36</v>
      </c>
      <c r="D576" s="13">
        <v>26722.3104</v>
      </c>
      <c r="E576" s="10">
        <v>14977.8</v>
      </c>
      <c r="F576" s="10">
        <v>34454.6</v>
      </c>
      <c r="G576" s="10">
        <v>5917</v>
      </c>
      <c r="H576" s="14">
        <v>0.603</v>
      </c>
      <c r="I576" s="19">
        <v>3567.951</v>
      </c>
      <c r="J576" s="19">
        <v>2349.049</v>
      </c>
      <c r="K576" s="20">
        <f t="shared" si="80"/>
        <v>1229323245246</v>
      </c>
      <c r="L576" s="21">
        <f t="shared" si="81"/>
        <v>351835861122</v>
      </c>
      <c r="M576" s="21">
        <f t="shared" si="82"/>
        <v>1581159106368</v>
      </c>
      <c r="N576" s="18">
        <f t="shared" si="83"/>
        <v>0.777482316798476</v>
      </c>
      <c r="O576" s="18">
        <f t="shared" si="84"/>
        <v>0.603</v>
      </c>
      <c r="P576" s="18">
        <f t="shared" si="85"/>
        <v>0.254143703400007</v>
      </c>
      <c r="Q576" s="18">
        <f t="shared" si="86"/>
        <v>0.222517683201524</v>
      </c>
      <c r="R576" s="18">
        <f t="shared" si="87"/>
        <v>0.397</v>
      </c>
      <c r="S576" s="22">
        <f t="shared" si="88"/>
        <v>-0.57892970717584</v>
      </c>
      <c r="T576" s="22">
        <f t="shared" si="89"/>
        <v>0.0687701381418774</v>
      </c>
    </row>
    <row r="577" spans="1:20">
      <c r="A577" s="10">
        <v>18</v>
      </c>
      <c r="B577" s="10">
        <v>2018</v>
      </c>
      <c r="C577" s="10" t="s">
        <v>37</v>
      </c>
      <c r="D577" s="13">
        <v>26756.26916</v>
      </c>
      <c r="E577" s="10">
        <v>14092.5</v>
      </c>
      <c r="F577" s="10">
        <v>36698.3</v>
      </c>
      <c r="G577" s="10">
        <v>6899</v>
      </c>
      <c r="H577" s="14">
        <v>0.5602</v>
      </c>
      <c r="I577" s="19">
        <v>3864.8198</v>
      </c>
      <c r="J577" s="19">
        <v>3034.1802</v>
      </c>
      <c r="K577" s="20">
        <f t="shared" si="80"/>
        <v>1418323164663.4</v>
      </c>
      <c r="L577" s="21">
        <f t="shared" si="81"/>
        <v>427591844685</v>
      </c>
      <c r="M577" s="21">
        <f t="shared" si="82"/>
        <v>1845915009348.4</v>
      </c>
      <c r="N577" s="18">
        <f t="shared" si="83"/>
        <v>0.768357783256804</v>
      </c>
      <c r="O577" s="18">
        <f t="shared" si="84"/>
        <v>0.5602</v>
      </c>
      <c r="P577" s="18">
        <f t="shared" si="85"/>
        <v>0.315961625456531</v>
      </c>
      <c r="Q577" s="18">
        <f t="shared" si="86"/>
        <v>0.231642216743196</v>
      </c>
      <c r="R577" s="18">
        <f t="shared" si="87"/>
        <v>0.4398</v>
      </c>
      <c r="S577" s="22">
        <f t="shared" si="88"/>
        <v>-0.64112606603164</v>
      </c>
      <c r="T577" s="22">
        <f t="shared" si="89"/>
        <v>0.094259710982583</v>
      </c>
    </row>
    <row r="578" spans="1:20">
      <c r="A578" s="10">
        <v>19</v>
      </c>
      <c r="B578" s="10">
        <v>2018</v>
      </c>
      <c r="C578" s="10" t="s">
        <v>38</v>
      </c>
      <c r="D578" s="13">
        <v>36379.2231</v>
      </c>
      <c r="E578" s="10">
        <v>17167.7</v>
      </c>
      <c r="F578" s="10">
        <v>44341</v>
      </c>
      <c r="G578" s="10">
        <v>11346</v>
      </c>
      <c r="H578" s="14">
        <v>0.707</v>
      </c>
      <c r="I578" s="19">
        <v>8021.622</v>
      </c>
      <c r="J578" s="19">
        <v>3324.378</v>
      </c>
      <c r="K578" s="20">
        <f t="shared" ref="K578:K621" si="90">F578*I578*10000</f>
        <v>3556867411020</v>
      </c>
      <c r="L578" s="21">
        <f t="shared" ref="L578:L621" si="91">E578*J578*10000</f>
        <v>570719241906</v>
      </c>
      <c r="M578" s="21">
        <f t="shared" ref="M578:M621" si="92">K578+L578</f>
        <v>4127586652926</v>
      </c>
      <c r="N578" s="18">
        <f t="shared" ref="N578:N621" si="93">K578/M578</f>
        <v>0.861730524421232</v>
      </c>
      <c r="O578" s="18">
        <f t="shared" ref="O578:O621" si="94">I578/G578</f>
        <v>0.707</v>
      </c>
      <c r="P578" s="18">
        <f t="shared" ref="P578:P621" si="95">LN(N578/O578)</f>
        <v>0.197911939211634</v>
      </c>
      <c r="Q578" s="18">
        <f t="shared" ref="Q578:Q621" si="96">L578/M578</f>
        <v>0.138269475578768</v>
      </c>
      <c r="R578" s="18">
        <f t="shared" ref="R578:R621" si="97">J578/G578</f>
        <v>0.293</v>
      </c>
      <c r="S578" s="22">
        <f t="shared" ref="S578:S621" si="98">LN(Q578/R578)</f>
        <v>-0.750968106357024</v>
      </c>
      <c r="T578" s="22">
        <f t="shared" ref="T578:T621" si="99">N578*P578+Q578*S578</f>
        <v>0.0667107929236986</v>
      </c>
    </row>
    <row r="579" spans="1:20">
      <c r="A579" s="10">
        <v>20</v>
      </c>
      <c r="B579" s="10">
        <v>2018</v>
      </c>
      <c r="C579" s="10" t="s">
        <v>39</v>
      </c>
      <c r="D579" s="13">
        <v>22479.45286</v>
      </c>
      <c r="E579" s="10">
        <v>12434.8</v>
      </c>
      <c r="F579" s="10">
        <v>32436.1</v>
      </c>
      <c r="G579" s="10">
        <v>4926</v>
      </c>
      <c r="H579" s="14">
        <v>0.5022</v>
      </c>
      <c r="I579" s="19">
        <v>2473.8372</v>
      </c>
      <c r="J579" s="19">
        <v>2452.1628</v>
      </c>
      <c r="K579" s="20">
        <f t="shared" si="90"/>
        <v>802416308029.2</v>
      </c>
      <c r="L579" s="21">
        <f t="shared" si="91"/>
        <v>304921539854.4</v>
      </c>
      <c r="M579" s="21">
        <f t="shared" si="92"/>
        <v>1107337847883.6</v>
      </c>
      <c r="N579" s="18">
        <f t="shared" si="93"/>
        <v>0.724635493641637</v>
      </c>
      <c r="O579" s="18">
        <f t="shared" si="94"/>
        <v>0.5022</v>
      </c>
      <c r="P579" s="18">
        <f t="shared" si="95"/>
        <v>0.366670314310441</v>
      </c>
      <c r="Q579" s="18">
        <f t="shared" si="96"/>
        <v>0.275364506358363</v>
      </c>
      <c r="R579" s="18">
        <f t="shared" si="97"/>
        <v>0.4978</v>
      </c>
      <c r="S579" s="22">
        <f t="shared" si="98"/>
        <v>-0.592102692270198</v>
      </c>
      <c r="T579" s="22">
        <f t="shared" si="99"/>
        <v>0.10265825864364</v>
      </c>
    </row>
    <row r="580" spans="1:20">
      <c r="A580" s="10">
        <v>21</v>
      </c>
      <c r="B580" s="10">
        <v>2018</v>
      </c>
      <c r="C580" s="10" t="s">
        <v>40</v>
      </c>
      <c r="D580" s="13">
        <v>25422.79788</v>
      </c>
      <c r="E580" s="10">
        <v>13988.9</v>
      </c>
      <c r="F580" s="10">
        <v>33348.7</v>
      </c>
      <c r="G580" s="10">
        <v>934</v>
      </c>
      <c r="H580" s="14">
        <v>0.5906</v>
      </c>
      <c r="I580" s="19">
        <v>551.6204</v>
      </c>
      <c r="J580" s="19">
        <v>382.3796</v>
      </c>
      <c r="K580" s="20">
        <f t="shared" si="90"/>
        <v>183958232334.8</v>
      </c>
      <c r="L580" s="21">
        <f t="shared" si="91"/>
        <v>53490699864.4</v>
      </c>
      <c r="M580" s="21">
        <f t="shared" si="92"/>
        <v>237448932199.2</v>
      </c>
      <c r="N580" s="18">
        <f t="shared" si="93"/>
        <v>0.77472756196888</v>
      </c>
      <c r="O580" s="18">
        <f t="shared" si="94"/>
        <v>0.5906</v>
      </c>
      <c r="P580" s="18">
        <f t="shared" si="95"/>
        <v>0.271372465297954</v>
      </c>
      <c r="Q580" s="18">
        <f t="shared" si="96"/>
        <v>0.22527243803112</v>
      </c>
      <c r="R580" s="18">
        <f t="shared" si="97"/>
        <v>0.4094</v>
      </c>
      <c r="S580" s="22">
        <f t="shared" si="98"/>
        <v>-0.597382167799231</v>
      </c>
      <c r="T580" s="22">
        <f t="shared" si="99"/>
        <v>0.0756659910493197</v>
      </c>
    </row>
    <row r="581" spans="1:20">
      <c r="A581" s="10">
        <v>22</v>
      </c>
      <c r="B581" s="10">
        <v>2018</v>
      </c>
      <c r="C581" s="10" t="s">
        <v>41</v>
      </c>
      <c r="D581" s="13">
        <v>27607.0055</v>
      </c>
      <c r="E581" s="10">
        <v>13781.2</v>
      </c>
      <c r="F581" s="10">
        <v>34889.3</v>
      </c>
      <c r="G581" s="10">
        <v>3102</v>
      </c>
      <c r="H581" s="14">
        <v>0.655</v>
      </c>
      <c r="I581" s="19">
        <v>2031.81</v>
      </c>
      <c r="J581" s="19">
        <v>1070.19</v>
      </c>
      <c r="K581" s="20">
        <f t="shared" si="90"/>
        <v>708884286330</v>
      </c>
      <c r="L581" s="21">
        <f t="shared" si="91"/>
        <v>147485024280</v>
      </c>
      <c r="M581" s="21">
        <f t="shared" si="92"/>
        <v>856369310610</v>
      </c>
      <c r="N581" s="18">
        <f t="shared" si="93"/>
        <v>0.827778713631219</v>
      </c>
      <c r="O581" s="18">
        <f t="shared" si="94"/>
        <v>0.655</v>
      </c>
      <c r="P581" s="18">
        <f t="shared" si="95"/>
        <v>0.2341106289627</v>
      </c>
      <c r="Q581" s="18">
        <f t="shared" si="96"/>
        <v>0.172221286368781</v>
      </c>
      <c r="R581" s="18">
        <f t="shared" si="97"/>
        <v>0.345</v>
      </c>
      <c r="S581" s="22">
        <f t="shared" si="98"/>
        <v>-0.694764218456777</v>
      </c>
      <c r="T581" s="22">
        <f t="shared" si="99"/>
        <v>0.0741386078645126</v>
      </c>
    </row>
    <row r="582" spans="1:20">
      <c r="A582" s="10">
        <v>23</v>
      </c>
      <c r="B582" s="10">
        <v>2018</v>
      </c>
      <c r="C582" s="10" t="s">
        <v>42</v>
      </c>
      <c r="D582" s="13">
        <v>23729.00505</v>
      </c>
      <c r="E582" s="10">
        <v>13331.4</v>
      </c>
      <c r="F582" s="10">
        <v>33215.9</v>
      </c>
      <c r="G582" s="10">
        <v>8341</v>
      </c>
      <c r="H582" s="14">
        <v>0.5229</v>
      </c>
      <c r="I582" s="19">
        <v>4361.5089</v>
      </c>
      <c r="J582" s="19">
        <v>3979.4911</v>
      </c>
      <c r="K582" s="20">
        <f t="shared" si="90"/>
        <v>1448714434715.1</v>
      </c>
      <c r="L582" s="21">
        <f t="shared" si="91"/>
        <v>530521876505.4</v>
      </c>
      <c r="M582" s="21">
        <f t="shared" si="92"/>
        <v>1979236311220.5</v>
      </c>
      <c r="N582" s="18">
        <f t="shared" si="93"/>
        <v>0.731956273489014</v>
      </c>
      <c r="O582" s="18">
        <f t="shared" si="94"/>
        <v>0.5229</v>
      </c>
      <c r="P582" s="18">
        <f t="shared" si="95"/>
        <v>0.336330535312235</v>
      </c>
      <c r="Q582" s="18">
        <f t="shared" si="96"/>
        <v>0.268043726510986</v>
      </c>
      <c r="R582" s="18">
        <f t="shared" si="97"/>
        <v>0.4771</v>
      </c>
      <c r="S582" s="22">
        <f t="shared" si="98"/>
        <v>-0.576575986697044</v>
      </c>
      <c r="T582" s="22">
        <f t="shared" si="99"/>
        <v>0.0916316691966844</v>
      </c>
    </row>
    <row r="583" spans="1:20">
      <c r="A583" s="10">
        <v>24</v>
      </c>
      <c r="B583" s="10">
        <v>2018</v>
      </c>
      <c r="C583" s="10" t="s">
        <v>43</v>
      </c>
      <c r="D583" s="13">
        <v>20111.48016</v>
      </c>
      <c r="E583" s="10">
        <v>9716.1</v>
      </c>
      <c r="F583" s="10">
        <v>31591.9</v>
      </c>
      <c r="G583" s="10">
        <v>3600</v>
      </c>
      <c r="H583" s="14">
        <v>0.4752</v>
      </c>
      <c r="I583" s="19">
        <v>1710.72</v>
      </c>
      <c r="J583" s="19">
        <v>1889.28</v>
      </c>
      <c r="K583" s="20">
        <f t="shared" si="90"/>
        <v>540448951680</v>
      </c>
      <c r="L583" s="21">
        <f t="shared" si="91"/>
        <v>183564334080</v>
      </c>
      <c r="M583" s="21">
        <f t="shared" si="92"/>
        <v>724013285760</v>
      </c>
      <c r="N583" s="18">
        <f t="shared" si="93"/>
        <v>0.746462754633968</v>
      </c>
      <c r="O583" s="18">
        <f t="shared" si="94"/>
        <v>0.4752</v>
      </c>
      <c r="P583" s="18">
        <f t="shared" si="95"/>
        <v>0.451609954362544</v>
      </c>
      <c r="Q583" s="18">
        <f t="shared" si="96"/>
        <v>0.253537245366032</v>
      </c>
      <c r="R583" s="18">
        <f t="shared" si="97"/>
        <v>0.5248</v>
      </c>
      <c r="S583" s="22">
        <f t="shared" si="98"/>
        <v>-0.727506500870156</v>
      </c>
      <c r="T583" s="22">
        <f t="shared" si="99"/>
        <v>0.152660016337085</v>
      </c>
    </row>
    <row r="584" spans="1:20">
      <c r="A584" s="10">
        <v>25</v>
      </c>
      <c r="B584" s="10">
        <v>2018</v>
      </c>
      <c r="C584" s="10" t="s">
        <v>44</v>
      </c>
      <c r="D584" s="13">
        <v>21630.332</v>
      </c>
      <c r="E584" s="10">
        <v>10767.9</v>
      </c>
      <c r="F584" s="10">
        <v>33487.9</v>
      </c>
      <c r="G584" s="10">
        <v>4830</v>
      </c>
      <c r="H584" s="14">
        <v>0.4781</v>
      </c>
      <c r="I584" s="19">
        <v>2309.223</v>
      </c>
      <c r="J584" s="19">
        <v>2520.777</v>
      </c>
      <c r="K584" s="20">
        <f t="shared" si="90"/>
        <v>773310289017</v>
      </c>
      <c r="L584" s="21">
        <f t="shared" si="91"/>
        <v>271434746583</v>
      </c>
      <c r="M584" s="21">
        <f t="shared" si="92"/>
        <v>1044745035600</v>
      </c>
      <c r="N584" s="18">
        <f t="shared" si="93"/>
        <v>0.740190441367243</v>
      </c>
      <c r="O584" s="18">
        <f t="shared" si="94"/>
        <v>0.4781</v>
      </c>
      <c r="P584" s="18">
        <f t="shared" si="95"/>
        <v>0.437087590655481</v>
      </c>
      <c r="Q584" s="18">
        <f t="shared" si="96"/>
        <v>0.259809558632757</v>
      </c>
      <c r="R584" s="18">
        <f t="shared" si="97"/>
        <v>0.5219</v>
      </c>
      <c r="S584" s="22">
        <f t="shared" si="98"/>
        <v>-0.697527102815796</v>
      </c>
      <c r="T584" s="22">
        <f t="shared" si="99"/>
        <v>0.142303847926468</v>
      </c>
    </row>
    <row r="585" spans="1:20">
      <c r="A585" s="10">
        <v>26</v>
      </c>
      <c r="B585" s="10">
        <v>2018</v>
      </c>
      <c r="C585" s="10" t="s">
        <v>45</v>
      </c>
      <c r="D585" s="13">
        <v>18408.84264</v>
      </c>
      <c r="E585" s="10">
        <v>11449.8</v>
      </c>
      <c r="F585" s="10">
        <v>33797.4</v>
      </c>
      <c r="G585" s="10">
        <v>344</v>
      </c>
      <c r="H585" s="10">
        <v>0.3114</v>
      </c>
      <c r="I585" s="19">
        <v>107.1216</v>
      </c>
      <c r="J585" s="19">
        <v>236.8784</v>
      </c>
      <c r="K585" s="20">
        <f t="shared" si="90"/>
        <v>36204315638.4</v>
      </c>
      <c r="L585" s="21">
        <f t="shared" si="91"/>
        <v>27122103043.2</v>
      </c>
      <c r="M585" s="21">
        <f t="shared" si="92"/>
        <v>63326418681.6</v>
      </c>
      <c r="N585" s="18">
        <f t="shared" si="93"/>
        <v>0.571709507534799</v>
      </c>
      <c r="O585" s="18">
        <f t="shared" si="94"/>
        <v>0.3114</v>
      </c>
      <c r="P585" s="18">
        <f t="shared" si="95"/>
        <v>0.607552749018257</v>
      </c>
      <c r="Q585" s="18">
        <f t="shared" si="96"/>
        <v>0.428290492465201</v>
      </c>
      <c r="R585" s="18">
        <f t="shared" si="97"/>
        <v>0.6886</v>
      </c>
      <c r="S585" s="22">
        <f t="shared" si="98"/>
        <v>-0.474858864836275</v>
      </c>
      <c r="T585" s="22">
        <f t="shared" si="99"/>
        <v>0.143966145870446</v>
      </c>
    </row>
    <row r="586" spans="1:20">
      <c r="A586" s="10">
        <v>27</v>
      </c>
      <c r="B586" s="10">
        <v>2018</v>
      </c>
      <c r="C586" s="10" t="s">
        <v>46</v>
      </c>
      <c r="D586" s="13">
        <v>24063.30845</v>
      </c>
      <c r="E586" s="10">
        <v>11212.8</v>
      </c>
      <c r="F586" s="10">
        <v>33319.3</v>
      </c>
      <c r="G586" s="10">
        <v>3864</v>
      </c>
      <c r="H586" s="14">
        <v>0.5813</v>
      </c>
      <c r="I586" s="19">
        <v>2246.1432</v>
      </c>
      <c r="J586" s="19">
        <v>1617.8568</v>
      </c>
      <c r="K586" s="20">
        <f t="shared" si="90"/>
        <v>748399191237.6</v>
      </c>
      <c r="L586" s="21">
        <f t="shared" si="91"/>
        <v>181407047270.4</v>
      </c>
      <c r="M586" s="21">
        <f t="shared" si="92"/>
        <v>929806238508</v>
      </c>
      <c r="N586" s="18">
        <f t="shared" si="93"/>
        <v>0.804898010190282</v>
      </c>
      <c r="O586" s="18">
        <f t="shared" si="94"/>
        <v>0.5813</v>
      </c>
      <c r="P586" s="18">
        <f t="shared" si="95"/>
        <v>0.325448599268918</v>
      </c>
      <c r="Q586" s="18">
        <f t="shared" si="96"/>
        <v>0.195101989809718</v>
      </c>
      <c r="R586" s="18">
        <f t="shared" si="97"/>
        <v>0.4187</v>
      </c>
      <c r="S586" s="22">
        <f t="shared" si="98"/>
        <v>-0.763632226525857</v>
      </c>
      <c r="T586" s="22">
        <f t="shared" si="99"/>
        <v>0.112966763092746</v>
      </c>
    </row>
    <row r="587" spans="1:20">
      <c r="A587" s="10">
        <v>28</v>
      </c>
      <c r="B587" s="10">
        <v>2018</v>
      </c>
      <c r="C587" s="10" t="s">
        <v>47</v>
      </c>
      <c r="D587" s="13">
        <v>18891.91801</v>
      </c>
      <c r="E587" s="10">
        <v>8804.1</v>
      </c>
      <c r="F587" s="10">
        <v>29957</v>
      </c>
      <c r="G587" s="10">
        <v>2637</v>
      </c>
      <c r="H587" s="14">
        <v>0.4769</v>
      </c>
      <c r="I587" s="19">
        <v>1257.5853</v>
      </c>
      <c r="J587" s="19">
        <v>1379.4147</v>
      </c>
      <c r="K587" s="20">
        <f t="shared" si="90"/>
        <v>376734828321</v>
      </c>
      <c r="L587" s="21">
        <f t="shared" si="91"/>
        <v>121445049602.7</v>
      </c>
      <c r="M587" s="21">
        <f t="shared" si="92"/>
        <v>498179877923.7</v>
      </c>
      <c r="N587" s="18">
        <f t="shared" si="93"/>
        <v>0.75622249114345</v>
      </c>
      <c r="O587" s="18">
        <f t="shared" si="94"/>
        <v>0.4769</v>
      </c>
      <c r="P587" s="18">
        <f t="shared" si="95"/>
        <v>0.461028808031769</v>
      </c>
      <c r="Q587" s="18">
        <f t="shared" si="96"/>
        <v>0.243777508856551</v>
      </c>
      <c r="R587" s="18">
        <f t="shared" si="97"/>
        <v>0.5231</v>
      </c>
      <c r="S587" s="22">
        <f t="shared" si="98"/>
        <v>-0.763516690019077</v>
      </c>
      <c r="T587" s="22">
        <f t="shared" si="99"/>
        <v>0.16251215703543</v>
      </c>
    </row>
    <row r="588" spans="1:20">
      <c r="A588" s="10">
        <v>29</v>
      </c>
      <c r="B588" s="10">
        <v>2018</v>
      </c>
      <c r="C588" s="10" t="s">
        <v>48</v>
      </c>
      <c r="D588" s="13">
        <v>21898.01764</v>
      </c>
      <c r="E588" s="10">
        <v>10393.3</v>
      </c>
      <c r="F588" s="10">
        <v>31514.5</v>
      </c>
      <c r="G588" s="10">
        <v>603</v>
      </c>
      <c r="H588" s="14">
        <v>0.5447</v>
      </c>
      <c r="I588" s="19">
        <v>328.4541</v>
      </c>
      <c r="J588" s="19">
        <v>274.5459</v>
      </c>
      <c r="K588" s="20">
        <f t="shared" si="90"/>
        <v>103510667344.5</v>
      </c>
      <c r="L588" s="21">
        <f t="shared" si="91"/>
        <v>28534379024.7</v>
      </c>
      <c r="M588" s="21">
        <f t="shared" si="92"/>
        <v>132045046369.2</v>
      </c>
      <c r="N588" s="18">
        <f t="shared" si="93"/>
        <v>0.783904206865001</v>
      </c>
      <c r="O588" s="18">
        <f t="shared" si="94"/>
        <v>0.5447</v>
      </c>
      <c r="P588" s="18">
        <f t="shared" si="95"/>
        <v>0.364051643374397</v>
      </c>
      <c r="Q588" s="18">
        <f t="shared" si="96"/>
        <v>0.216095793134999</v>
      </c>
      <c r="R588" s="18">
        <f t="shared" si="97"/>
        <v>0.4553</v>
      </c>
      <c r="S588" s="22">
        <f t="shared" si="98"/>
        <v>-0.745234746231642</v>
      </c>
      <c r="T588" s="22">
        <f t="shared" si="99"/>
        <v>0.12433952119862</v>
      </c>
    </row>
    <row r="589" spans="1:20">
      <c r="A589" s="10">
        <v>30</v>
      </c>
      <c r="B589" s="10">
        <v>2018</v>
      </c>
      <c r="C589" s="10" t="s">
        <v>49</v>
      </c>
      <c r="D589" s="13">
        <v>23594.05888</v>
      </c>
      <c r="E589" s="10">
        <v>11707.6</v>
      </c>
      <c r="F589" s="10">
        <v>31895.2</v>
      </c>
      <c r="G589" s="10">
        <v>688</v>
      </c>
      <c r="H589" s="14">
        <v>0.5888</v>
      </c>
      <c r="I589" s="19">
        <v>405.0944</v>
      </c>
      <c r="J589" s="19">
        <v>282.9056</v>
      </c>
      <c r="K589" s="20">
        <f t="shared" si="90"/>
        <v>129205669068.8</v>
      </c>
      <c r="L589" s="21">
        <f t="shared" si="91"/>
        <v>33121456025.6</v>
      </c>
      <c r="M589" s="21">
        <f t="shared" si="92"/>
        <v>162327125094.4</v>
      </c>
      <c r="N589" s="18">
        <f t="shared" si="93"/>
        <v>0.795958586672816</v>
      </c>
      <c r="O589" s="18">
        <f t="shared" si="94"/>
        <v>0.5888</v>
      </c>
      <c r="P589" s="18">
        <f t="shared" si="95"/>
        <v>0.301460590283331</v>
      </c>
      <c r="Q589" s="18">
        <f t="shared" si="96"/>
        <v>0.204041413327184</v>
      </c>
      <c r="R589" s="18">
        <f t="shared" si="97"/>
        <v>0.4112</v>
      </c>
      <c r="S589" s="22">
        <f t="shared" si="98"/>
        <v>-0.700756734393967</v>
      </c>
      <c r="T589" s="22">
        <f t="shared" si="99"/>
        <v>0.0969667508951858</v>
      </c>
    </row>
    <row r="590" spans="1:20">
      <c r="A590" s="10">
        <v>31</v>
      </c>
      <c r="B590" s="10">
        <v>2018</v>
      </c>
      <c r="C590" s="10" t="s">
        <v>50</v>
      </c>
      <c r="D590" s="13">
        <v>22558.1799</v>
      </c>
      <c r="E590" s="10">
        <v>11974.5</v>
      </c>
      <c r="F590" s="10">
        <v>32763.5</v>
      </c>
      <c r="G590" s="10">
        <v>2487</v>
      </c>
      <c r="H590" s="14">
        <v>0.5091</v>
      </c>
      <c r="I590" s="19">
        <v>1266.1317</v>
      </c>
      <c r="J590" s="19">
        <v>1220.8683</v>
      </c>
      <c r="K590" s="20">
        <f t="shared" si="90"/>
        <v>414829059529.5</v>
      </c>
      <c r="L590" s="21">
        <f t="shared" si="91"/>
        <v>146192874583.5</v>
      </c>
      <c r="M590" s="21">
        <f t="shared" si="92"/>
        <v>561021934113</v>
      </c>
      <c r="N590" s="18">
        <f t="shared" si="93"/>
        <v>0.739416829014649</v>
      </c>
      <c r="O590" s="18">
        <f t="shared" si="94"/>
        <v>0.5091</v>
      </c>
      <c r="P590" s="18">
        <f t="shared" si="95"/>
        <v>0.373217345701267</v>
      </c>
      <c r="Q590" s="18">
        <f t="shared" si="96"/>
        <v>0.260583170985351</v>
      </c>
      <c r="R590" s="18">
        <f t="shared" si="97"/>
        <v>0.4909</v>
      </c>
      <c r="S590" s="22">
        <f t="shared" si="98"/>
        <v>-0.633318356411882</v>
      </c>
      <c r="T590" s="22">
        <f t="shared" si="99"/>
        <v>0.110931080734656</v>
      </c>
    </row>
    <row r="591" spans="1:20">
      <c r="A591" s="10">
        <v>1</v>
      </c>
      <c r="B591" s="10">
        <v>2019</v>
      </c>
      <c r="C591" s="10" t="s">
        <v>20</v>
      </c>
      <c r="D591" s="13">
        <v>67829.2066</v>
      </c>
      <c r="E591" s="10">
        <v>28928.4</v>
      </c>
      <c r="F591" s="10">
        <v>73848.5</v>
      </c>
      <c r="G591" s="10">
        <v>2153.6</v>
      </c>
      <c r="H591" s="10">
        <v>0.866</v>
      </c>
      <c r="I591" s="19">
        <v>1865.0176</v>
      </c>
      <c r="J591" s="19">
        <v>288.5824</v>
      </c>
      <c r="K591" s="20">
        <f t="shared" si="90"/>
        <v>1377287522336</v>
      </c>
      <c r="L591" s="21">
        <f t="shared" si="91"/>
        <v>83482271001.6</v>
      </c>
      <c r="M591" s="21">
        <f t="shared" si="92"/>
        <v>1460769793337.6</v>
      </c>
      <c r="N591" s="18">
        <f t="shared" si="93"/>
        <v>0.942850494730687</v>
      </c>
      <c r="O591" s="18">
        <f t="shared" si="94"/>
        <v>0.866</v>
      </c>
      <c r="P591" s="18">
        <f t="shared" si="95"/>
        <v>0.0850228193286992</v>
      </c>
      <c r="Q591" s="18">
        <f t="shared" si="96"/>
        <v>0.0571495052693127</v>
      </c>
      <c r="R591" s="18">
        <f t="shared" si="97"/>
        <v>0.134</v>
      </c>
      <c r="S591" s="22">
        <f t="shared" si="98"/>
        <v>-0.852169066452501</v>
      </c>
      <c r="T591" s="22">
        <f t="shared" si="99"/>
        <v>0.0314627667138894</v>
      </c>
    </row>
    <row r="592" spans="1:20">
      <c r="A592" s="10">
        <v>2</v>
      </c>
      <c r="B592" s="10">
        <v>2019</v>
      </c>
      <c r="C592" s="10" t="s">
        <v>21</v>
      </c>
      <c r="D592" s="13">
        <v>42597.69504</v>
      </c>
      <c r="E592" s="10">
        <v>24804.1</v>
      </c>
      <c r="F592" s="10">
        <v>46118.9</v>
      </c>
      <c r="G592" s="10">
        <v>1561.83</v>
      </c>
      <c r="H592" s="10">
        <v>0.8348</v>
      </c>
      <c r="I592" s="19">
        <v>1303.815684</v>
      </c>
      <c r="J592" s="19">
        <v>258.014316</v>
      </c>
      <c r="K592" s="20">
        <f t="shared" si="90"/>
        <v>601305451488.276</v>
      </c>
      <c r="L592" s="21">
        <f t="shared" si="91"/>
        <v>63998128954.9559</v>
      </c>
      <c r="M592" s="21">
        <f t="shared" si="92"/>
        <v>665303580443.232</v>
      </c>
      <c r="N592" s="18">
        <f t="shared" si="93"/>
        <v>0.903806125750413</v>
      </c>
      <c r="O592" s="18">
        <f t="shared" si="94"/>
        <v>0.8348</v>
      </c>
      <c r="P592" s="18">
        <f t="shared" si="95"/>
        <v>0.0794226995232528</v>
      </c>
      <c r="Q592" s="18">
        <f t="shared" si="96"/>
        <v>0.0961938742495866</v>
      </c>
      <c r="R592" s="18">
        <f t="shared" si="97"/>
        <v>0.1652</v>
      </c>
      <c r="S592" s="22">
        <f t="shared" si="98"/>
        <v>-0.540791182681922</v>
      </c>
      <c r="T592" s="22">
        <f t="shared" si="99"/>
        <v>0.0197619233305602</v>
      </c>
    </row>
    <row r="593" spans="1:20">
      <c r="A593" s="10">
        <v>3</v>
      </c>
      <c r="B593" s="10">
        <v>2019</v>
      </c>
      <c r="C593" s="10" t="s">
        <v>22</v>
      </c>
      <c r="D593" s="13">
        <v>27107.18252</v>
      </c>
      <c r="E593" s="10">
        <v>15373.1</v>
      </c>
      <c r="F593" s="10">
        <v>35737.7</v>
      </c>
      <c r="G593" s="10">
        <v>7591.97</v>
      </c>
      <c r="H593" s="10">
        <v>0.5762</v>
      </c>
      <c r="I593" s="19">
        <v>4374.493114</v>
      </c>
      <c r="J593" s="19">
        <v>3217.476886</v>
      </c>
      <c r="K593" s="20">
        <f t="shared" si="90"/>
        <v>1563343225601.98</v>
      </c>
      <c r="L593" s="21">
        <f t="shared" si="91"/>
        <v>494625939161.666</v>
      </c>
      <c r="M593" s="21">
        <f t="shared" si="92"/>
        <v>2057969164763.64</v>
      </c>
      <c r="N593" s="18">
        <f t="shared" si="93"/>
        <v>0.759653376916134</v>
      </c>
      <c r="O593" s="18">
        <f t="shared" si="94"/>
        <v>0.5762</v>
      </c>
      <c r="P593" s="18">
        <f t="shared" si="95"/>
        <v>0.276407423587374</v>
      </c>
      <c r="Q593" s="18">
        <f t="shared" si="96"/>
        <v>0.240346623083866</v>
      </c>
      <c r="R593" s="18">
        <f t="shared" si="97"/>
        <v>0.4238</v>
      </c>
      <c r="S593" s="22">
        <f t="shared" si="98"/>
        <v>-0.567179501587248</v>
      </c>
      <c r="T593" s="22">
        <f t="shared" si="99"/>
        <v>0.0736541548439515</v>
      </c>
    </row>
    <row r="594" spans="1:20">
      <c r="A594" s="10">
        <v>4</v>
      </c>
      <c r="B594" s="10">
        <v>2019</v>
      </c>
      <c r="C594" s="10" t="s">
        <v>23</v>
      </c>
      <c r="D594" s="13">
        <v>25026.78</v>
      </c>
      <c r="E594" s="10">
        <v>12902.4</v>
      </c>
      <c r="F594" s="10">
        <v>33262.4</v>
      </c>
      <c r="G594" s="10">
        <v>3729</v>
      </c>
      <c r="H594" s="10">
        <v>0.5955</v>
      </c>
      <c r="I594" s="19">
        <v>2220.6195</v>
      </c>
      <c r="J594" s="19">
        <v>1508.3805</v>
      </c>
      <c r="K594" s="20">
        <f t="shared" si="90"/>
        <v>738631340568</v>
      </c>
      <c r="L594" s="21">
        <f t="shared" si="91"/>
        <v>194617285632</v>
      </c>
      <c r="M594" s="21">
        <f t="shared" si="92"/>
        <v>933248626200</v>
      </c>
      <c r="N594" s="18">
        <f t="shared" si="93"/>
        <v>0.791462553312891</v>
      </c>
      <c r="O594" s="18">
        <f t="shared" si="94"/>
        <v>0.5955</v>
      </c>
      <c r="P594" s="18">
        <f t="shared" si="95"/>
        <v>0.284481178367838</v>
      </c>
      <c r="Q594" s="18">
        <f t="shared" si="96"/>
        <v>0.208537446687109</v>
      </c>
      <c r="R594" s="18">
        <f t="shared" si="97"/>
        <v>0.4045</v>
      </c>
      <c r="S594" s="22">
        <f t="shared" si="98"/>
        <v>-0.662533110968127</v>
      </c>
      <c r="T594" s="22">
        <f t="shared" si="99"/>
        <v>0.0869932364935089</v>
      </c>
    </row>
    <row r="595" spans="1:20">
      <c r="A595" s="10">
        <v>5</v>
      </c>
      <c r="B595" s="10">
        <v>2019</v>
      </c>
      <c r="C595" s="10" t="s">
        <v>24</v>
      </c>
      <c r="D595" s="13">
        <v>31441.95989</v>
      </c>
      <c r="E595" s="10">
        <v>15282.8</v>
      </c>
      <c r="F595" s="10">
        <v>40782.5</v>
      </c>
      <c r="G595" s="10">
        <v>2539.56</v>
      </c>
      <c r="H595" s="10">
        <v>0.6337</v>
      </c>
      <c r="I595" s="19">
        <v>1609.319172</v>
      </c>
      <c r="J595" s="19">
        <v>930.240828</v>
      </c>
      <c r="K595" s="20">
        <f t="shared" si="90"/>
        <v>656320591320.9</v>
      </c>
      <c r="L595" s="21">
        <f t="shared" si="91"/>
        <v>142166845261.584</v>
      </c>
      <c r="M595" s="21">
        <f t="shared" si="92"/>
        <v>798487436582.484</v>
      </c>
      <c r="N595" s="18">
        <f t="shared" si="93"/>
        <v>0.821954812626663</v>
      </c>
      <c r="O595" s="18">
        <f t="shared" si="94"/>
        <v>0.6337</v>
      </c>
      <c r="P595" s="18">
        <f t="shared" si="95"/>
        <v>0.260109764742021</v>
      </c>
      <c r="Q595" s="18">
        <f t="shared" si="96"/>
        <v>0.178045187373337</v>
      </c>
      <c r="R595" s="18">
        <f t="shared" si="97"/>
        <v>0.3663</v>
      </c>
      <c r="S595" s="22">
        <f t="shared" si="98"/>
        <v>-0.721415290062138</v>
      </c>
      <c r="T595" s="22">
        <f t="shared" si="99"/>
        <v>0.0853539524477892</v>
      </c>
    </row>
    <row r="596" spans="1:20">
      <c r="A596" s="10">
        <v>6</v>
      </c>
      <c r="B596" s="10">
        <v>2019</v>
      </c>
      <c r="C596" s="10" t="s">
        <v>25</v>
      </c>
      <c r="D596" s="13">
        <v>32229.18779</v>
      </c>
      <c r="E596" s="10">
        <v>16108.3</v>
      </c>
      <c r="F596" s="10">
        <v>39777.2</v>
      </c>
      <c r="G596" s="10">
        <v>4351.7</v>
      </c>
      <c r="H596" s="10">
        <v>0.6811</v>
      </c>
      <c r="I596" s="19">
        <v>2963.94287</v>
      </c>
      <c r="J596" s="19">
        <v>1387.75713</v>
      </c>
      <c r="K596" s="20">
        <f t="shared" si="90"/>
        <v>1178973483285.64</v>
      </c>
      <c r="L596" s="21">
        <f t="shared" si="91"/>
        <v>223544081771.79</v>
      </c>
      <c r="M596" s="21">
        <f t="shared" si="92"/>
        <v>1402517565057.43</v>
      </c>
      <c r="N596" s="18">
        <f t="shared" si="93"/>
        <v>0.840612276565223</v>
      </c>
      <c r="O596" s="18">
        <f t="shared" si="94"/>
        <v>0.6811</v>
      </c>
      <c r="P596" s="18">
        <f t="shared" si="95"/>
        <v>0.210421388743893</v>
      </c>
      <c r="Q596" s="18">
        <f t="shared" si="96"/>
        <v>0.159387723434777</v>
      </c>
      <c r="R596" s="18">
        <f t="shared" si="97"/>
        <v>0.3189</v>
      </c>
      <c r="S596" s="22">
        <f t="shared" si="98"/>
        <v>-0.693537827973585</v>
      </c>
      <c r="T596" s="22">
        <f t="shared" si="99"/>
        <v>0.0663413871134101</v>
      </c>
    </row>
    <row r="597" spans="1:20">
      <c r="A597" s="10">
        <v>7</v>
      </c>
      <c r="B597" s="10">
        <v>2019</v>
      </c>
      <c r="C597" s="10" t="s">
        <v>26</v>
      </c>
      <c r="D597" s="13">
        <v>25053.53664</v>
      </c>
      <c r="E597" s="10">
        <v>14936</v>
      </c>
      <c r="F597" s="10">
        <v>32299.2</v>
      </c>
      <c r="G597" s="10">
        <v>2690.73</v>
      </c>
      <c r="H597" s="10">
        <v>0.5827</v>
      </c>
      <c r="I597" s="19">
        <v>1567.888371</v>
      </c>
      <c r="J597" s="19">
        <v>1122.841629</v>
      </c>
      <c r="K597" s="20">
        <f t="shared" si="90"/>
        <v>506415400726.032</v>
      </c>
      <c r="L597" s="21">
        <f t="shared" si="91"/>
        <v>167707625707.44</v>
      </c>
      <c r="M597" s="21">
        <f t="shared" si="92"/>
        <v>674123026433.472</v>
      </c>
      <c r="N597" s="18">
        <f t="shared" si="93"/>
        <v>0.751221039585731</v>
      </c>
      <c r="O597" s="18">
        <f t="shared" si="94"/>
        <v>0.5827</v>
      </c>
      <c r="P597" s="18">
        <f t="shared" si="95"/>
        <v>0.254027461321034</v>
      </c>
      <c r="Q597" s="18">
        <f t="shared" si="96"/>
        <v>0.248778960414269</v>
      </c>
      <c r="R597" s="18">
        <f t="shared" si="97"/>
        <v>0.4173</v>
      </c>
      <c r="S597" s="22">
        <f t="shared" si="98"/>
        <v>-0.517240594559571</v>
      </c>
      <c r="T597" s="22">
        <f t="shared" si="99"/>
        <v>0.062152196178323</v>
      </c>
    </row>
    <row r="598" spans="1:20">
      <c r="A598" s="10">
        <v>8</v>
      </c>
      <c r="B598" s="10">
        <v>2019</v>
      </c>
      <c r="C598" s="10" t="s">
        <v>27</v>
      </c>
      <c r="D598" s="13">
        <v>24703.2625</v>
      </c>
      <c r="E598" s="10">
        <v>14982.1</v>
      </c>
      <c r="F598" s="10">
        <v>30944.6</v>
      </c>
      <c r="G598" s="10">
        <v>3751.3</v>
      </c>
      <c r="H598" s="10">
        <v>0.609</v>
      </c>
      <c r="I598" s="19">
        <v>2284.5417</v>
      </c>
      <c r="J598" s="19">
        <v>1466.7583</v>
      </c>
      <c r="K598" s="20">
        <f t="shared" si="90"/>
        <v>706942290898.2</v>
      </c>
      <c r="L598" s="21">
        <f t="shared" si="91"/>
        <v>219751195264.3</v>
      </c>
      <c r="M598" s="21">
        <f t="shared" si="92"/>
        <v>926693486162.5</v>
      </c>
      <c r="N598" s="18">
        <f t="shared" si="93"/>
        <v>0.762865285506317</v>
      </c>
      <c r="O598" s="18">
        <f t="shared" si="94"/>
        <v>0.609</v>
      </c>
      <c r="P598" s="18">
        <f t="shared" si="95"/>
        <v>0.22526318901675</v>
      </c>
      <c r="Q598" s="18">
        <f t="shared" si="96"/>
        <v>0.237134714493683</v>
      </c>
      <c r="R598" s="18">
        <f t="shared" si="97"/>
        <v>0.391</v>
      </c>
      <c r="S598" s="22">
        <f t="shared" si="98"/>
        <v>-0.500079164752022</v>
      </c>
      <c r="T598" s="22">
        <f t="shared" si="99"/>
        <v>0.0532593370456164</v>
      </c>
    </row>
    <row r="599" spans="1:20">
      <c r="A599" s="10">
        <v>9</v>
      </c>
      <c r="B599" s="10">
        <v>2019</v>
      </c>
      <c r="C599" s="10" t="s">
        <v>28</v>
      </c>
      <c r="D599" s="13">
        <v>68886.1483</v>
      </c>
      <c r="E599" s="10">
        <v>33195.2</v>
      </c>
      <c r="F599" s="10">
        <v>73615.3</v>
      </c>
      <c r="G599" s="10">
        <v>2428.14</v>
      </c>
      <c r="H599" s="10">
        <v>0.883</v>
      </c>
      <c r="I599" s="19">
        <v>2144.04762</v>
      </c>
      <c r="J599" s="19">
        <v>284.09238</v>
      </c>
      <c r="K599" s="20">
        <f t="shared" si="90"/>
        <v>1578347087605.86</v>
      </c>
      <c r="L599" s="21">
        <f t="shared" si="91"/>
        <v>94305033725.76</v>
      </c>
      <c r="M599" s="21">
        <f t="shared" si="92"/>
        <v>1672652121331.62</v>
      </c>
      <c r="N599" s="18">
        <f t="shared" si="93"/>
        <v>0.943619457672596</v>
      </c>
      <c r="O599" s="18">
        <f t="shared" si="94"/>
        <v>0.883</v>
      </c>
      <c r="P599" s="18">
        <f t="shared" si="95"/>
        <v>0.0663977673958414</v>
      </c>
      <c r="Q599" s="18">
        <f t="shared" si="96"/>
        <v>0.0563805423274043</v>
      </c>
      <c r="R599" s="18">
        <f t="shared" si="97"/>
        <v>0.117</v>
      </c>
      <c r="S599" s="22">
        <f t="shared" si="98"/>
        <v>-0.73004983001289</v>
      </c>
      <c r="T599" s="22">
        <f t="shared" si="99"/>
        <v>0.0214936199185789</v>
      </c>
    </row>
    <row r="600" spans="1:20">
      <c r="A600" s="10">
        <v>10</v>
      </c>
      <c r="B600" s="10">
        <v>2019</v>
      </c>
      <c r="C600" s="10" t="s">
        <v>29</v>
      </c>
      <c r="D600" s="13">
        <v>42715.01227</v>
      </c>
      <c r="E600" s="10">
        <v>22675.4</v>
      </c>
      <c r="F600" s="10">
        <v>51056.1</v>
      </c>
      <c r="G600" s="10">
        <v>8070</v>
      </c>
      <c r="H600" s="10">
        <v>0.7061</v>
      </c>
      <c r="I600" s="19">
        <v>5698.227</v>
      </c>
      <c r="J600" s="19">
        <v>2371.773</v>
      </c>
      <c r="K600" s="20">
        <f t="shared" si="90"/>
        <v>2909292475347</v>
      </c>
      <c r="L600" s="21">
        <f t="shared" si="91"/>
        <v>537809014842</v>
      </c>
      <c r="M600" s="21">
        <f t="shared" si="92"/>
        <v>3447101490189</v>
      </c>
      <c r="N600" s="18">
        <f t="shared" si="93"/>
        <v>0.843982251067255</v>
      </c>
      <c r="O600" s="18">
        <f t="shared" si="94"/>
        <v>0.7061</v>
      </c>
      <c r="P600" s="18">
        <f t="shared" si="95"/>
        <v>0.178374594311364</v>
      </c>
      <c r="Q600" s="18">
        <f t="shared" si="96"/>
        <v>0.156017748932745</v>
      </c>
      <c r="R600" s="18">
        <f t="shared" si="97"/>
        <v>0.2939</v>
      </c>
      <c r="S600" s="22">
        <f t="shared" si="98"/>
        <v>-0.633269797437336</v>
      </c>
      <c r="T600" s="22">
        <f t="shared" si="99"/>
        <v>0.0517436633768448</v>
      </c>
    </row>
    <row r="601" spans="1:20">
      <c r="A601" s="10">
        <v>11</v>
      </c>
      <c r="B601" s="10">
        <v>2019</v>
      </c>
      <c r="C601" s="10" t="s">
        <v>30</v>
      </c>
      <c r="D601" s="13">
        <v>51090.35</v>
      </c>
      <c r="E601" s="10">
        <v>29875.8</v>
      </c>
      <c r="F601" s="10">
        <v>60182.3</v>
      </c>
      <c r="G601" s="10">
        <v>5850</v>
      </c>
      <c r="H601" s="10">
        <v>0.7</v>
      </c>
      <c r="I601" s="19">
        <v>4095</v>
      </c>
      <c r="J601" s="19">
        <v>1755</v>
      </c>
      <c r="K601" s="20">
        <f t="shared" si="90"/>
        <v>2464465185000</v>
      </c>
      <c r="L601" s="21">
        <f t="shared" si="91"/>
        <v>524320290000</v>
      </c>
      <c r="M601" s="21">
        <f t="shared" si="92"/>
        <v>2988785475000</v>
      </c>
      <c r="N601" s="18">
        <f t="shared" si="93"/>
        <v>0.824570784893821</v>
      </c>
      <c r="O601" s="18">
        <f t="shared" si="94"/>
        <v>0.7</v>
      </c>
      <c r="P601" s="18">
        <f t="shared" si="95"/>
        <v>0.163782655173939</v>
      </c>
      <c r="Q601" s="18">
        <f t="shared" si="96"/>
        <v>0.175429215106179</v>
      </c>
      <c r="R601" s="18">
        <f t="shared" si="97"/>
        <v>0.3</v>
      </c>
      <c r="S601" s="22">
        <f t="shared" si="98"/>
        <v>-0.536546845839125</v>
      </c>
      <c r="T601" s="22">
        <f t="shared" si="99"/>
        <v>0.0409244004955148</v>
      </c>
    </row>
    <row r="602" spans="1:20">
      <c r="A602" s="10">
        <v>12</v>
      </c>
      <c r="B602" s="10">
        <v>2019</v>
      </c>
      <c r="C602" s="10" t="s">
        <v>31</v>
      </c>
      <c r="D602" s="13">
        <v>27763.4044</v>
      </c>
      <c r="E602" s="10">
        <v>15416</v>
      </c>
      <c r="F602" s="10">
        <v>37540</v>
      </c>
      <c r="G602" s="10">
        <v>6365.9</v>
      </c>
      <c r="H602" s="10">
        <v>0.5581</v>
      </c>
      <c r="I602" s="19">
        <v>3552.80879</v>
      </c>
      <c r="J602" s="19">
        <v>2813.09121</v>
      </c>
      <c r="K602" s="20">
        <f t="shared" si="90"/>
        <v>1333724419766</v>
      </c>
      <c r="L602" s="21">
        <f t="shared" si="91"/>
        <v>433666140933.6</v>
      </c>
      <c r="M602" s="21">
        <f t="shared" si="92"/>
        <v>1767390560699.6</v>
      </c>
      <c r="N602" s="18">
        <f t="shared" si="93"/>
        <v>0.754629140509872</v>
      </c>
      <c r="O602" s="18">
        <f t="shared" si="94"/>
        <v>0.5581</v>
      </c>
      <c r="P602" s="18">
        <f t="shared" si="95"/>
        <v>0.301688266151439</v>
      </c>
      <c r="Q602" s="18">
        <f t="shared" si="96"/>
        <v>0.245370859490128</v>
      </c>
      <c r="R602" s="18">
        <f t="shared" si="97"/>
        <v>0.4419</v>
      </c>
      <c r="S602" s="22">
        <f t="shared" si="98"/>
        <v>-0.588312833894858</v>
      </c>
      <c r="T602" s="22">
        <f t="shared" si="99"/>
        <v>0.0833079312859199</v>
      </c>
    </row>
    <row r="603" spans="1:20">
      <c r="A603" s="10">
        <v>13</v>
      </c>
      <c r="B603" s="10">
        <v>2019</v>
      </c>
      <c r="C603" s="10" t="s">
        <v>32</v>
      </c>
      <c r="D603" s="13">
        <v>36893.0465</v>
      </c>
      <c r="E603" s="10">
        <v>19568.4</v>
      </c>
      <c r="F603" s="10">
        <v>45620.5</v>
      </c>
      <c r="G603" s="10">
        <v>3973</v>
      </c>
      <c r="H603" s="10">
        <v>0.665</v>
      </c>
      <c r="I603" s="19">
        <v>2642.045</v>
      </c>
      <c r="J603" s="19">
        <v>1330.955</v>
      </c>
      <c r="K603" s="20">
        <f t="shared" si="90"/>
        <v>1205314139225</v>
      </c>
      <c r="L603" s="21">
        <f t="shared" si="91"/>
        <v>260446598220</v>
      </c>
      <c r="M603" s="21">
        <f t="shared" si="92"/>
        <v>1465760737445</v>
      </c>
      <c r="N603" s="18">
        <f t="shared" si="93"/>
        <v>0.822313020422426</v>
      </c>
      <c r="O603" s="18">
        <f t="shared" si="94"/>
        <v>0.665</v>
      </c>
      <c r="P603" s="18">
        <f t="shared" si="95"/>
        <v>0.212334085346708</v>
      </c>
      <c r="Q603" s="18">
        <f t="shared" si="96"/>
        <v>0.177686979577574</v>
      </c>
      <c r="R603" s="18">
        <f t="shared" si="97"/>
        <v>0.335</v>
      </c>
      <c r="S603" s="22">
        <f t="shared" si="98"/>
        <v>-0.634107071281595</v>
      </c>
      <c r="T603" s="22">
        <f t="shared" si="99"/>
        <v>0.0619325128352762</v>
      </c>
    </row>
    <row r="604" spans="1:20">
      <c r="A604" s="10">
        <v>14</v>
      </c>
      <c r="B604" s="10">
        <v>2019</v>
      </c>
      <c r="C604" s="10" t="s">
        <v>33</v>
      </c>
      <c r="D604" s="13">
        <v>27710.72032</v>
      </c>
      <c r="E604" s="10">
        <v>15796.3</v>
      </c>
      <c r="F604" s="10">
        <v>36545.9</v>
      </c>
      <c r="G604" s="10">
        <v>4666.1318</v>
      </c>
      <c r="H604" s="10">
        <v>0.5742</v>
      </c>
      <c r="I604" s="19">
        <v>2679.29287956</v>
      </c>
      <c r="J604" s="19">
        <v>1986.83892044</v>
      </c>
      <c r="K604" s="20">
        <f t="shared" si="90"/>
        <v>979171696471.118</v>
      </c>
      <c r="L604" s="21">
        <f t="shared" si="91"/>
        <v>313847036389.464</v>
      </c>
      <c r="M604" s="21">
        <f t="shared" si="92"/>
        <v>1293018732860.58</v>
      </c>
      <c r="N604" s="18">
        <f t="shared" si="93"/>
        <v>0.757275723534855</v>
      </c>
      <c r="O604" s="18">
        <f t="shared" si="94"/>
        <v>0.5742</v>
      </c>
      <c r="P604" s="18">
        <f t="shared" si="95"/>
        <v>0.276749651316394</v>
      </c>
      <c r="Q604" s="18">
        <f t="shared" si="96"/>
        <v>0.242724276465145</v>
      </c>
      <c r="R604" s="18">
        <f t="shared" si="97"/>
        <v>0.4258</v>
      </c>
      <c r="S604" s="22">
        <f t="shared" si="98"/>
        <v>-0.562043618090731</v>
      </c>
      <c r="T604" s="22">
        <f t="shared" si="99"/>
        <v>0.0731541618957162</v>
      </c>
    </row>
    <row r="605" spans="1:20">
      <c r="A605" s="10">
        <v>15</v>
      </c>
      <c r="B605" s="10">
        <v>2019</v>
      </c>
      <c r="C605" s="10" t="s">
        <v>34</v>
      </c>
      <c r="D605" s="13">
        <v>32878.48087</v>
      </c>
      <c r="E605" s="10">
        <v>17775.5</v>
      </c>
      <c r="F605" s="10">
        <v>42329.2</v>
      </c>
      <c r="G605" s="10">
        <v>10070.21</v>
      </c>
      <c r="H605" s="10">
        <v>0.6151</v>
      </c>
      <c r="I605" s="19">
        <v>6194.186171</v>
      </c>
      <c r="J605" s="19">
        <v>3876.023829</v>
      </c>
      <c r="K605" s="20">
        <f t="shared" si="90"/>
        <v>2621949452694.93</v>
      </c>
      <c r="L605" s="21">
        <f t="shared" si="91"/>
        <v>688982615723.895</v>
      </c>
      <c r="M605" s="21">
        <f t="shared" si="92"/>
        <v>3310932068418.83</v>
      </c>
      <c r="N605" s="18">
        <f t="shared" si="93"/>
        <v>0.791906749674593</v>
      </c>
      <c r="O605" s="18">
        <f t="shared" si="94"/>
        <v>0.6151</v>
      </c>
      <c r="P605" s="18">
        <f t="shared" si="95"/>
        <v>0.252658788358312</v>
      </c>
      <c r="Q605" s="18">
        <f t="shared" si="96"/>
        <v>0.208093250325407</v>
      </c>
      <c r="R605" s="18">
        <f t="shared" si="97"/>
        <v>0.3849</v>
      </c>
      <c r="S605" s="22">
        <f t="shared" si="98"/>
        <v>-0.614997262181115</v>
      </c>
      <c r="T605" s="22">
        <f t="shared" si="99"/>
        <v>0.0721054206370574</v>
      </c>
    </row>
    <row r="606" spans="1:20">
      <c r="A606" s="10">
        <v>16</v>
      </c>
      <c r="B606" s="10">
        <v>2019</v>
      </c>
      <c r="C606" s="10" t="s">
        <v>35</v>
      </c>
      <c r="D606" s="13">
        <v>25293.44733</v>
      </c>
      <c r="E606" s="10">
        <v>15163.7</v>
      </c>
      <c r="F606" s="10">
        <v>34201</v>
      </c>
      <c r="G606" s="10">
        <v>9639.75</v>
      </c>
      <c r="H606" s="10">
        <v>0.5321</v>
      </c>
      <c r="I606" s="19">
        <v>5129.310975</v>
      </c>
      <c r="J606" s="19">
        <v>4510.439025</v>
      </c>
      <c r="K606" s="20">
        <f t="shared" si="90"/>
        <v>1754275646559.75</v>
      </c>
      <c r="L606" s="21">
        <f t="shared" si="91"/>
        <v>683949442433.925</v>
      </c>
      <c r="M606" s="21">
        <f t="shared" si="92"/>
        <v>2438225088993.68</v>
      </c>
      <c r="N606" s="18">
        <f t="shared" si="93"/>
        <v>0.71948880129184</v>
      </c>
      <c r="O606" s="18">
        <f t="shared" si="94"/>
        <v>0.5321</v>
      </c>
      <c r="P606" s="18">
        <f t="shared" si="95"/>
        <v>0.301709520033908</v>
      </c>
      <c r="Q606" s="18">
        <f t="shared" si="96"/>
        <v>0.28051119870816</v>
      </c>
      <c r="R606" s="18">
        <f t="shared" si="97"/>
        <v>0.4679</v>
      </c>
      <c r="S606" s="22">
        <f t="shared" si="98"/>
        <v>-0.511640949613104</v>
      </c>
      <c r="T606" s="22">
        <f t="shared" si="99"/>
        <v>0.0735556048233797</v>
      </c>
    </row>
    <row r="607" spans="1:20">
      <c r="A607" s="10">
        <v>17</v>
      </c>
      <c r="B607" s="10">
        <v>2019</v>
      </c>
      <c r="C607" s="10" t="s">
        <v>36</v>
      </c>
      <c r="D607" s="13">
        <v>29329.305</v>
      </c>
      <c r="E607" s="10">
        <v>16390.9</v>
      </c>
      <c r="F607" s="10">
        <v>37601.4</v>
      </c>
      <c r="G607" s="10">
        <v>5927</v>
      </c>
      <c r="H607" s="10">
        <v>0.61</v>
      </c>
      <c r="I607" s="19">
        <v>3615.47</v>
      </c>
      <c r="J607" s="19">
        <v>2311.53</v>
      </c>
      <c r="K607" s="20">
        <f t="shared" si="90"/>
        <v>1359467336580</v>
      </c>
      <c r="L607" s="21">
        <f t="shared" si="91"/>
        <v>378880570770</v>
      </c>
      <c r="M607" s="21">
        <f t="shared" si="92"/>
        <v>1738347907350</v>
      </c>
      <c r="N607" s="18">
        <f t="shared" si="93"/>
        <v>0.782045602512572</v>
      </c>
      <c r="O607" s="18">
        <f t="shared" si="94"/>
        <v>0.61</v>
      </c>
      <c r="P607" s="18">
        <f t="shared" si="95"/>
        <v>0.248454096911155</v>
      </c>
      <c r="Q607" s="18">
        <f t="shared" si="96"/>
        <v>0.217954397487428</v>
      </c>
      <c r="R607" s="18">
        <f t="shared" si="97"/>
        <v>0.39</v>
      </c>
      <c r="S607" s="22">
        <f t="shared" si="98"/>
        <v>-0.5818608840545</v>
      </c>
      <c r="T607" s="22">
        <f t="shared" si="99"/>
        <v>0.067483295510001</v>
      </c>
    </row>
    <row r="608" spans="1:20">
      <c r="A608" s="10">
        <v>18</v>
      </c>
      <c r="B608" s="10">
        <v>2019</v>
      </c>
      <c r="C608" s="10" t="s">
        <v>37</v>
      </c>
      <c r="D608" s="13">
        <v>29383.43062</v>
      </c>
      <c r="E608" s="10">
        <v>15394.8</v>
      </c>
      <c r="F608" s="10">
        <v>39841.9</v>
      </c>
      <c r="G608" s="10">
        <v>6918.38</v>
      </c>
      <c r="H608" s="10">
        <v>0.5722</v>
      </c>
      <c r="I608" s="19">
        <v>3958.697036</v>
      </c>
      <c r="J608" s="19">
        <v>2959.682964</v>
      </c>
      <c r="K608" s="20">
        <f t="shared" si="90"/>
        <v>1577220114386.08</v>
      </c>
      <c r="L608" s="21">
        <f t="shared" si="91"/>
        <v>455637272941.872</v>
      </c>
      <c r="M608" s="21">
        <f t="shared" si="92"/>
        <v>2032857387327.96</v>
      </c>
      <c r="N608" s="18">
        <f t="shared" si="93"/>
        <v>0.775863631269887</v>
      </c>
      <c r="O608" s="18">
        <f t="shared" si="94"/>
        <v>0.5722</v>
      </c>
      <c r="P608" s="18">
        <f t="shared" si="95"/>
        <v>0.304488191224744</v>
      </c>
      <c r="Q608" s="18">
        <f t="shared" si="96"/>
        <v>0.224136368730112</v>
      </c>
      <c r="R608" s="18">
        <f t="shared" si="97"/>
        <v>0.4278</v>
      </c>
      <c r="S608" s="22">
        <f t="shared" si="98"/>
        <v>-0.64640114105638</v>
      </c>
      <c r="T608" s="22">
        <f t="shared" si="99"/>
        <v>0.0913593092230514</v>
      </c>
    </row>
    <row r="609" spans="1:20">
      <c r="A609" s="10">
        <v>19</v>
      </c>
      <c r="B609" s="10">
        <v>2019</v>
      </c>
      <c r="C609" s="10" t="s">
        <v>38</v>
      </c>
      <c r="D609" s="13">
        <v>39738.0288</v>
      </c>
      <c r="E609" s="10">
        <v>18818.4</v>
      </c>
      <c r="F609" s="10">
        <v>48117.6</v>
      </c>
      <c r="G609" s="10">
        <v>11521</v>
      </c>
      <c r="H609" s="10">
        <v>0.714</v>
      </c>
      <c r="I609" s="19">
        <v>8225.994</v>
      </c>
      <c r="J609" s="19">
        <v>3295.006</v>
      </c>
      <c r="K609" s="20">
        <f t="shared" si="90"/>
        <v>3958150888944</v>
      </c>
      <c r="L609" s="21">
        <f t="shared" si="91"/>
        <v>620067409104</v>
      </c>
      <c r="M609" s="21">
        <f t="shared" si="92"/>
        <v>4578218298048</v>
      </c>
      <c r="N609" s="18">
        <f t="shared" si="93"/>
        <v>0.864561414782607</v>
      </c>
      <c r="O609" s="18">
        <f t="shared" si="94"/>
        <v>0.714</v>
      </c>
      <c r="P609" s="18">
        <f t="shared" si="95"/>
        <v>0.191339381073214</v>
      </c>
      <c r="Q609" s="18">
        <f t="shared" si="96"/>
        <v>0.135438585217393</v>
      </c>
      <c r="R609" s="18">
        <f t="shared" si="97"/>
        <v>0.286</v>
      </c>
      <c r="S609" s="22">
        <f t="shared" si="98"/>
        <v>-0.747473518875043</v>
      </c>
      <c r="T609" s="22">
        <f t="shared" si="99"/>
        <v>0.0641878901203849</v>
      </c>
    </row>
    <row r="610" spans="1:20">
      <c r="A610" s="10">
        <v>20</v>
      </c>
      <c r="B610" s="10">
        <v>2019</v>
      </c>
      <c r="C610" s="10" t="s">
        <v>39</v>
      </c>
      <c r="D610" s="13">
        <v>24439.95428</v>
      </c>
      <c r="E610" s="10">
        <v>13675.7</v>
      </c>
      <c r="F610" s="10">
        <v>34744.9</v>
      </c>
      <c r="G610" s="10">
        <v>4960</v>
      </c>
      <c r="H610" s="10">
        <v>0.5109</v>
      </c>
      <c r="I610" s="19">
        <v>2534.064</v>
      </c>
      <c r="J610" s="19">
        <v>2425.936</v>
      </c>
      <c r="K610" s="20">
        <f t="shared" si="90"/>
        <v>880458002736</v>
      </c>
      <c r="L610" s="21">
        <f t="shared" si="91"/>
        <v>331763729552</v>
      </c>
      <c r="M610" s="21">
        <f t="shared" si="92"/>
        <v>1212221732288</v>
      </c>
      <c r="N610" s="18">
        <f t="shared" si="93"/>
        <v>0.726317619363403</v>
      </c>
      <c r="O610" s="18">
        <f t="shared" si="94"/>
        <v>0.5109</v>
      </c>
      <c r="P610" s="18">
        <f t="shared" si="95"/>
        <v>0.35181353505231</v>
      </c>
      <c r="Q610" s="18">
        <f t="shared" si="96"/>
        <v>0.273682380636597</v>
      </c>
      <c r="R610" s="18">
        <f t="shared" si="97"/>
        <v>0.4891</v>
      </c>
      <c r="S610" s="22">
        <f t="shared" si="98"/>
        <v>-0.580598728300094</v>
      </c>
      <c r="T610" s="22">
        <f t="shared" si="99"/>
        <v>0.0966287270832658</v>
      </c>
    </row>
    <row r="611" spans="1:20">
      <c r="A611" s="10">
        <v>21</v>
      </c>
      <c r="B611" s="10">
        <v>2019</v>
      </c>
      <c r="C611" s="10" t="s">
        <v>40</v>
      </c>
      <c r="D611" s="13">
        <v>27494.30228</v>
      </c>
      <c r="E611" s="10">
        <v>15113.1</v>
      </c>
      <c r="F611" s="10">
        <v>36016.7</v>
      </c>
      <c r="G611" s="10">
        <v>944.72</v>
      </c>
      <c r="H611" s="10">
        <v>0.5923</v>
      </c>
      <c r="I611" s="19">
        <v>559.557656</v>
      </c>
      <c r="J611" s="19">
        <v>385.162344</v>
      </c>
      <c r="K611" s="20">
        <f t="shared" si="90"/>
        <v>201534202288.552</v>
      </c>
      <c r="L611" s="21">
        <f t="shared" si="91"/>
        <v>58209970211.064</v>
      </c>
      <c r="M611" s="21">
        <f t="shared" si="92"/>
        <v>259744172499.616</v>
      </c>
      <c r="N611" s="18">
        <f t="shared" si="93"/>
        <v>0.775894990632946</v>
      </c>
      <c r="O611" s="18">
        <f t="shared" si="94"/>
        <v>0.5923</v>
      </c>
      <c r="P611" s="18">
        <f t="shared" si="95"/>
        <v>0.270003926394244</v>
      </c>
      <c r="Q611" s="18">
        <f t="shared" si="96"/>
        <v>0.224105009367054</v>
      </c>
      <c r="R611" s="18">
        <f t="shared" si="97"/>
        <v>0.4077</v>
      </c>
      <c r="S611" s="22">
        <f t="shared" si="98"/>
        <v>-0.598416876001519</v>
      </c>
      <c r="T611" s="22">
        <f t="shared" si="99"/>
        <v>0.075386474338797</v>
      </c>
    </row>
    <row r="612" spans="1:20">
      <c r="A612" s="10">
        <v>22</v>
      </c>
      <c r="B612" s="10">
        <v>2019</v>
      </c>
      <c r="C612" s="10" t="s">
        <v>41</v>
      </c>
      <c r="D612" s="13">
        <v>30367.2404</v>
      </c>
      <c r="E612" s="10">
        <v>15133.3</v>
      </c>
      <c r="F612" s="10">
        <v>37938.6</v>
      </c>
      <c r="G612" s="10">
        <v>3124.32</v>
      </c>
      <c r="H612" s="10">
        <v>0.668</v>
      </c>
      <c r="I612" s="19">
        <v>2087.04576</v>
      </c>
      <c r="J612" s="19">
        <v>1037.27424</v>
      </c>
      <c r="K612" s="20">
        <f t="shared" si="90"/>
        <v>791795942703.36</v>
      </c>
      <c r="L612" s="21">
        <f t="shared" si="91"/>
        <v>156973822561.92</v>
      </c>
      <c r="M612" s="21">
        <f t="shared" si="92"/>
        <v>948769765265.28</v>
      </c>
      <c r="N612" s="18">
        <f t="shared" si="93"/>
        <v>0.834550142396212</v>
      </c>
      <c r="O612" s="18">
        <f t="shared" si="94"/>
        <v>0.668</v>
      </c>
      <c r="P612" s="18">
        <f t="shared" si="95"/>
        <v>0.222604654514106</v>
      </c>
      <c r="Q612" s="18">
        <f t="shared" si="96"/>
        <v>0.165449857603788</v>
      </c>
      <c r="R612" s="18">
        <f t="shared" si="97"/>
        <v>0.332</v>
      </c>
      <c r="S612" s="22">
        <f t="shared" si="98"/>
        <v>-0.696466795209328</v>
      </c>
      <c r="T612" s="22">
        <f t="shared" si="99"/>
        <v>0.0705444140296568</v>
      </c>
    </row>
    <row r="613" spans="1:20">
      <c r="A613" s="10">
        <v>23</v>
      </c>
      <c r="B613" s="10">
        <v>2019</v>
      </c>
      <c r="C613" s="10" t="s">
        <v>42</v>
      </c>
      <c r="D613" s="13">
        <v>26226.12844</v>
      </c>
      <c r="E613" s="10">
        <v>14670.1</v>
      </c>
      <c r="F613" s="10">
        <v>36153.7</v>
      </c>
      <c r="G613" s="10">
        <v>8375</v>
      </c>
      <c r="H613" s="10">
        <v>0.5379</v>
      </c>
      <c r="I613" s="19">
        <v>4504.9125</v>
      </c>
      <c r="J613" s="19">
        <v>3870.0875</v>
      </c>
      <c r="K613" s="20">
        <f t="shared" si="90"/>
        <v>1628692550512.5</v>
      </c>
      <c r="L613" s="21">
        <f t="shared" si="91"/>
        <v>567745706337.5</v>
      </c>
      <c r="M613" s="21">
        <f t="shared" si="92"/>
        <v>2196438256850</v>
      </c>
      <c r="N613" s="18">
        <f t="shared" si="93"/>
        <v>0.741515289780225</v>
      </c>
      <c r="O613" s="18">
        <f t="shared" si="94"/>
        <v>0.5379</v>
      </c>
      <c r="P613" s="18">
        <f t="shared" si="95"/>
        <v>0.321023112153933</v>
      </c>
      <c r="Q613" s="18">
        <f t="shared" si="96"/>
        <v>0.258484710219775</v>
      </c>
      <c r="R613" s="18">
        <f t="shared" si="97"/>
        <v>0.4621</v>
      </c>
      <c r="S613" s="22">
        <f t="shared" si="98"/>
        <v>-0.580944773763031</v>
      </c>
      <c r="T613" s="22">
        <f t="shared" si="99"/>
        <v>0.0878782045351439</v>
      </c>
    </row>
    <row r="614" spans="1:20">
      <c r="A614" s="10">
        <v>24</v>
      </c>
      <c r="B614" s="10">
        <v>2019</v>
      </c>
      <c r="C614" s="10" t="s">
        <v>43</v>
      </c>
      <c r="D614" s="13">
        <v>22348.50058</v>
      </c>
      <c r="E614" s="10">
        <v>10756.3</v>
      </c>
      <c r="F614" s="10">
        <v>34404.2</v>
      </c>
      <c r="G614" s="10">
        <v>3622.95</v>
      </c>
      <c r="H614" s="10">
        <v>0.4902</v>
      </c>
      <c r="I614" s="19">
        <v>1775.97009</v>
      </c>
      <c r="J614" s="19">
        <v>1846.97991</v>
      </c>
      <c r="K614" s="20">
        <f t="shared" si="90"/>
        <v>611008301703.78</v>
      </c>
      <c r="L614" s="21">
        <f t="shared" si="91"/>
        <v>198666700059.33</v>
      </c>
      <c r="M614" s="21">
        <f t="shared" si="92"/>
        <v>809675001763.11</v>
      </c>
      <c r="N614" s="18">
        <f t="shared" si="93"/>
        <v>0.754634020283789</v>
      </c>
      <c r="O614" s="18">
        <f t="shared" si="94"/>
        <v>0.4902</v>
      </c>
      <c r="P614" s="18">
        <f t="shared" si="95"/>
        <v>0.431419419283971</v>
      </c>
      <c r="Q614" s="18">
        <f t="shared" si="96"/>
        <v>0.245365979716211</v>
      </c>
      <c r="R614" s="18">
        <f t="shared" si="97"/>
        <v>0.5098</v>
      </c>
      <c r="S614" s="22">
        <f t="shared" si="98"/>
        <v>-0.731267601238785</v>
      </c>
      <c r="T614" s="22">
        <f t="shared" si="99"/>
        <v>0.146135579390083</v>
      </c>
    </row>
    <row r="615" spans="1:20">
      <c r="A615" s="10">
        <v>25</v>
      </c>
      <c r="B615" s="10">
        <v>2019</v>
      </c>
      <c r="C615" s="10" t="s">
        <v>44</v>
      </c>
      <c r="D615" s="13">
        <v>23804.79523</v>
      </c>
      <c r="E615" s="10">
        <v>11902.4</v>
      </c>
      <c r="F615" s="10">
        <v>36237.7</v>
      </c>
      <c r="G615" s="10">
        <v>4858</v>
      </c>
      <c r="H615" s="10">
        <v>0.4891</v>
      </c>
      <c r="I615" s="19">
        <v>2376.0478</v>
      </c>
      <c r="J615" s="19">
        <v>2481.9522</v>
      </c>
      <c r="K615" s="20">
        <f t="shared" si="90"/>
        <v>861025073620.6</v>
      </c>
      <c r="L615" s="21">
        <f t="shared" si="91"/>
        <v>295411878652.8</v>
      </c>
      <c r="M615" s="21">
        <f t="shared" si="92"/>
        <v>1156436952273.4</v>
      </c>
      <c r="N615" s="18">
        <f t="shared" si="93"/>
        <v>0.744549948812981</v>
      </c>
      <c r="O615" s="18">
        <f t="shared" si="94"/>
        <v>0.4891</v>
      </c>
      <c r="P615" s="18">
        <f t="shared" si="95"/>
        <v>0.420212972741966</v>
      </c>
      <c r="Q615" s="18">
        <f t="shared" si="96"/>
        <v>0.255450051187019</v>
      </c>
      <c r="R615" s="18">
        <f t="shared" si="97"/>
        <v>0.5109</v>
      </c>
      <c r="S615" s="22">
        <f t="shared" si="98"/>
        <v>-0.69314698018017</v>
      </c>
      <c r="T615" s="22">
        <f t="shared" si="99"/>
        <v>0.13580511577843</v>
      </c>
    </row>
    <row r="616" spans="1:20">
      <c r="A616" s="10">
        <v>26</v>
      </c>
      <c r="B616" s="10">
        <v>2019</v>
      </c>
      <c r="C616" s="10" t="s">
        <v>45</v>
      </c>
      <c r="D616" s="13">
        <v>20665.3686</v>
      </c>
      <c r="E616" s="10">
        <v>12951</v>
      </c>
      <c r="F616" s="10">
        <v>37410</v>
      </c>
      <c r="G616" s="10">
        <v>350.6</v>
      </c>
      <c r="H616" s="10">
        <v>0.3154</v>
      </c>
      <c r="I616" s="19">
        <v>110.57924</v>
      </c>
      <c r="J616" s="19">
        <v>240.02076</v>
      </c>
      <c r="K616" s="20">
        <f t="shared" si="90"/>
        <v>41367693684</v>
      </c>
      <c r="L616" s="21">
        <f t="shared" si="91"/>
        <v>31085088627.6</v>
      </c>
      <c r="M616" s="21">
        <f t="shared" si="92"/>
        <v>72452782311.6</v>
      </c>
      <c r="N616" s="18">
        <f t="shared" si="93"/>
        <v>0.57096073282719</v>
      </c>
      <c r="O616" s="18">
        <f t="shared" si="94"/>
        <v>0.3154</v>
      </c>
      <c r="P616" s="18">
        <f t="shared" si="95"/>
        <v>0.593478763633103</v>
      </c>
      <c r="Q616" s="18">
        <f t="shared" si="96"/>
        <v>0.42903926717281</v>
      </c>
      <c r="R616" s="18">
        <f t="shared" si="97"/>
        <v>0.6846</v>
      </c>
      <c r="S616" s="22">
        <f t="shared" si="98"/>
        <v>-0.467286279485502</v>
      </c>
      <c r="T616" s="22">
        <f t="shared" si="99"/>
        <v>0.138368906890962</v>
      </c>
    </row>
    <row r="617" spans="1:20">
      <c r="A617" s="10">
        <v>27</v>
      </c>
      <c r="B617" s="10">
        <v>2019</v>
      </c>
      <c r="C617" s="10" t="s">
        <v>46</v>
      </c>
      <c r="D617" s="13">
        <v>26453.69675</v>
      </c>
      <c r="E617" s="10">
        <v>12325.7</v>
      </c>
      <c r="F617" s="10">
        <v>36098.2</v>
      </c>
      <c r="G617" s="10">
        <v>3876.21</v>
      </c>
      <c r="H617" s="10">
        <v>0.5943</v>
      </c>
      <c r="I617" s="19">
        <v>2303.631603</v>
      </c>
      <c r="J617" s="19">
        <v>1572.578397</v>
      </c>
      <c r="K617" s="20">
        <f t="shared" si="90"/>
        <v>831569543314.146</v>
      </c>
      <c r="L617" s="21">
        <f t="shared" si="91"/>
        <v>193831295479.029</v>
      </c>
      <c r="M617" s="21">
        <f t="shared" si="92"/>
        <v>1025400838793.18</v>
      </c>
      <c r="N617" s="18">
        <f t="shared" si="93"/>
        <v>0.810970219502497</v>
      </c>
      <c r="O617" s="18">
        <f t="shared" si="94"/>
        <v>0.5943</v>
      </c>
      <c r="P617" s="18">
        <f t="shared" si="95"/>
        <v>0.310847090356489</v>
      </c>
      <c r="Q617" s="18">
        <f t="shared" si="96"/>
        <v>0.189029780497503</v>
      </c>
      <c r="R617" s="18">
        <f t="shared" si="97"/>
        <v>0.4057</v>
      </c>
      <c r="S617" s="22">
        <f t="shared" si="98"/>
        <v>-0.763709398795559</v>
      </c>
      <c r="T617" s="22">
        <f t="shared" si="99"/>
        <v>0.10772391307991</v>
      </c>
    </row>
    <row r="618" spans="1:20">
      <c r="A618" s="10">
        <v>28</v>
      </c>
      <c r="B618" s="10">
        <v>2019</v>
      </c>
      <c r="C618" s="10" t="s">
        <v>47</v>
      </c>
      <c r="D618" s="13">
        <v>20633.46305</v>
      </c>
      <c r="E618" s="10">
        <v>9628.9</v>
      </c>
      <c r="F618" s="10">
        <v>32323.4</v>
      </c>
      <c r="G618" s="10">
        <v>2647.43</v>
      </c>
      <c r="H618" s="10">
        <v>0.4849</v>
      </c>
      <c r="I618" s="19">
        <v>1283.738807</v>
      </c>
      <c r="J618" s="19">
        <v>1363.691193</v>
      </c>
      <c r="K618" s="20">
        <f t="shared" si="90"/>
        <v>414948029541.838</v>
      </c>
      <c r="L618" s="21">
        <f t="shared" si="91"/>
        <v>131308461282.777</v>
      </c>
      <c r="M618" s="21">
        <f t="shared" si="92"/>
        <v>546256490824.615</v>
      </c>
      <c r="N618" s="18">
        <f t="shared" si="93"/>
        <v>0.759621233819012</v>
      </c>
      <c r="O618" s="18">
        <f t="shared" si="94"/>
        <v>0.4849</v>
      </c>
      <c r="P618" s="18">
        <f t="shared" si="95"/>
        <v>0.448877248384267</v>
      </c>
      <c r="Q618" s="18">
        <f t="shared" si="96"/>
        <v>0.240378766180988</v>
      </c>
      <c r="R618" s="18">
        <f t="shared" si="97"/>
        <v>0.5151</v>
      </c>
      <c r="S618" s="22">
        <f t="shared" si="98"/>
        <v>-0.76214518484571</v>
      </c>
      <c r="T618" s="22">
        <f t="shared" si="99"/>
        <v>0.157773170066947</v>
      </c>
    </row>
    <row r="619" spans="1:20">
      <c r="A619" s="10">
        <v>29</v>
      </c>
      <c r="B619" s="10">
        <v>2019</v>
      </c>
      <c r="C619" s="10" t="s">
        <v>48</v>
      </c>
      <c r="D619" s="13">
        <v>23897.51568</v>
      </c>
      <c r="E619" s="10">
        <v>11499.4</v>
      </c>
      <c r="F619" s="10">
        <v>33830.3</v>
      </c>
      <c r="G619" s="10">
        <v>607.82</v>
      </c>
      <c r="H619" s="10">
        <v>0.5552</v>
      </c>
      <c r="I619" s="19">
        <v>337.461664</v>
      </c>
      <c r="J619" s="19">
        <v>270.358336</v>
      </c>
      <c r="K619" s="20">
        <f t="shared" si="90"/>
        <v>114164293316.192</v>
      </c>
      <c r="L619" s="21">
        <f t="shared" si="91"/>
        <v>31089586489.984</v>
      </c>
      <c r="M619" s="21">
        <f t="shared" si="92"/>
        <v>145253879806.176</v>
      </c>
      <c r="N619" s="18">
        <f t="shared" si="93"/>
        <v>0.785963813624329</v>
      </c>
      <c r="O619" s="18">
        <f t="shared" si="94"/>
        <v>0.5552</v>
      </c>
      <c r="P619" s="18">
        <f t="shared" si="95"/>
        <v>0.347582343530909</v>
      </c>
      <c r="Q619" s="18">
        <f t="shared" si="96"/>
        <v>0.214036186375671</v>
      </c>
      <c r="R619" s="18">
        <f t="shared" si="97"/>
        <v>0.4448</v>
      </c>
      <c r="S619" s="22">
        <f t="shared" si="98"/>
        <v>-0.73147964699609</v>
      </c>
      <c r="T619" s="22">
        <f t="shared" si="99"/>
        <v>0.11662403021557</v>
      </c>
    </row>
    <row r="620" spans="1:20">
      <c r="A620" s="10">
        <v>30</v>
      </c>
      <c r="B620" s="10">
        <v>2019</v>
      </c>
      <c r="C620" s="10" t="s">
        <v>49</v>
      </c>
      <c r="D620" s="13">
        <v>25710.40186</v>
      </c>
      <c r="E620" s="10">
        <v>12858.4</v>
      </c>
      <c r="F620" s="10">
        <v>34328.5</v>
      </c>
      <c r="G620" s="10">
        <v>694.66</v>
      </c>
      <c r="H620" s="10">
        <v>0.5986</v>
      </c>
      <c r="I620" s="19">
        <v>415.823476</v>
      </c>
      <c r="J620" s="19">
        <v>278.836524</v>
      </c>
      <c r="K620" s="20">
        <f t="shared" si="90"/>
        <v>142745961958.66</v>
      </c>
      <c r="L620" s="21">
        <f t="shared" si="91"/>
        <v>35853915602.016</v>
      </c>
      <c r="M620" s="21">
        <f t="shared" si="92"/>
        <v>178599877560.676</v>
      </c>
      <c r="N620" s="18">
        <f t="shared" si="93"/>
        <v>0.799250054973664</v>
      </c>
      <c r="O620" s="18">
        <f t="shared" si="94"/>
        <v>0.5986</v>
      </c>
      <c r="P620" s="18">
        <f t="shared" si="95"/>
        <v>0.289080261302913</v>
      </c>
      <c r="Q620" s="18">
        <f t="shared" si="96"/>
        <v>0.200749945026336</v>
      </c>
      <c r="R620" s="18">
        <f t="shared" si="97"/>
        <v>0.4014</v>
      </c>
      <c r="S620" s="22">
        <f t="shared" si="98"/>
        <v>-0.69289835737682</v>
      </c>
      <c r="T620" s="22">
        <f t="shared" si="99"/>
        <v>0.0919481075859195</v>
      </c>
    </row>
    <row r="621" spans="1:20">
      <c r="A621" s="10">
        <v>31</v>
      </c>
      <c r="B621" s="10">
        <v>2019</v>
      </c>
      <c r="C621" s="10" t="s">
        <v>50</v>
      </c>
      <c r="D621" s="13">
        <v>24295.5354</v>
      </c>
      <c r="E621" s="10">
        <v>13121.7</v>
      </c>
      <c r="F621" s="10">
        <v>34663.7</v>
      </c>
      <c r="G621" s="10">
        <v>2523.22</v>
      </c>
      <c r="H621" s="10">
        <v>0.5187</v>
      </c>
      <c r="I621" s="19">
        <v>1308.794214</v>
      </c>
      <c r="J621" s="19">
        <v>1214.425786</v>
      </c>
      <c r="K621" s="20">
        <f t="shared" si="90"/>
        <v>453676499958.318</v>
      </c>
      <c r="L621" s="21">
        <f t="shared" si="91"/>
        <v>159353308361.562</v>
      </c>
      <c r="M621" s="21">
        <f t="shared" si="92"/>
        <v>613029808319.88</v>
      </c>
      <c r="N621" s="18">
        <f t="shared" si="93"/>
        <v>0.740056182914989</v>
      </c>
      <c r="O621" s="18">
        <f t="shared" si="94"/>
        <v>0.5187</v>
      </c>
      <c r="P621" s="18">
        <f t="shared" si="95"/>
        <v>0.35540042481696</v>
      </c>
      <c r="Q621" s="18">
        <f t="shared" si="96"/>
        <v>0.259943817085011</v>
      </c>
      <c r="R621" s="18">
        <f t="shared" si="97"/>
        <v>0.4813</v>
      </c>
      <c r="S621" s="22">
        <f t="shared" si="98"/>
        <v>-0.616025256778515</v>
      </c>
      <c r="T621" s="22">
        <f t="shared" si="99"/>
        <v>0.102884325128624</v>
      </c>
    </row>
  </sheetData>
  <sortState ref="A2:T621">
    <sortCondition ref="B1:B62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共商国是v爽</cp:lastModifiedBy>
  <dcterms:created xsi:type="dcterms:W3CDTF">2021-10-13T07:42:00Z</dcterms:created>
  <dcterms:modified xsi:type="dcterms:W3CDTF">2023-05-25T05:18:31Z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9B949C2B5B83445EABAA5A456E71AC5E_12</vt:lpwstr>
  </property>
  <property fmtid="{D5CDD505-2E9C-101B-9397-08002B2CF9AE}" pid="3" name="KSOProductBuildVer">
    <vt:lpwstr>2052-11.8.2.9022</vt:lpwstr>
  </property>
</Properties>
</file>