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avkarnani/Desktop/SYS660/"/>
    </mc:Choice>
  </mc:AlternateContent>
  <xr:revisionPtr revIDLastSave="0" documentId="13_ncr:1_{62B4FADC-9166-054A-B87C-0F07848D6587}" xr6:coauthVersionLast="47" xr6:coauthVersionMax="47" xr10:uidLastSave="{00000000-0000-0000-0000-000000000000}"/>
  <bookViews>
    <workbookView xWindow="980" yWindow="740" windowWidth="28040" windowHeight="16000" activeTab="2" xr2:uid="{04078E22-6329-0041-8B5D-7F593A08B23B}"/>
  </bookViews>
  <sheets>
    <sheet name="Sheet1" sheetId="1" r:id="rId1"/>
    <sheet name="Sheet2" sheetId="2" r:id="rId2"/>
    <sheet name="Sheet3" sheetId="3" r:id="rId3"/>
  </sheets>
  <definedNames>
    <definedName name="_xlchart.v2.0" hidden="1">Sheet3!$L$26:$L$30</definedName>
    <definedName name="_xlchart.v2.1" hidden="1">Sheet3!$M$25</definedName>
    <definedName name="_xlchart.v2.2" hidden="1">Sheet3!$M$26:$M$30</definedName>
    <definedName name="_xlchart.v2.3" hidden="1">Sheet3!$N$25</definedName>
    <definedName name="_xlchart.v2.4" hidden="1">Sheet3!$N$26:$N$30</definedName>
    <definedName name="_xlchart.v2.5" hidden="1">Sheet3!$O$25</definedName>
    <definedName name="_xlchart.v2.6" hidden="1">Sheet3!$O$26:$O$30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0" i="3" l="1"/>
  <c r="M30" i="3"/>
  <c r="O30" i="3"/>
  <c r="C8" i="3"/>
  <c r="B8" i="3"/>
  <c r="D8" i="3"/>
  <c r="H8" i="2"/>
  <c r="H7" i="2"/>
  <c r="H6" i="2"/>
  <c r="H5" i="2"/>
  <c r="H4" i="2"/>
  <c r="H3" i="2"/>
  <c r="H9" i="2" s="1"/>
</calcChain>
</file>

<file path=xl/sharedStrings.xml><?xml version="1.0" encoding="utf-8"?>
<sst xmlns="http://schemas.openxmlformats.org/spreadsheetml/2006/main" count="35" uniqueCount="32">
  <si>
    <t>-</t>
  </si>
  <si>
    <t>initial cases (day 1)</t>
  </si>
  <si>
    <t>Average cases per 7 days</t>
  </si>
  <si>
    <t>Ancestral</t>
  </si>
  <si>
    <t>Alpha</t>
  </si>
  <si>
    <t>Beta</t>
  </si>
  <si>
    <t>Gamma</t>
  </si>
  <si>
    <t>Delta</t>
  </si>
  <si>
    <t>Omicron</t>
  </si>
  <si>
    <t xml:space="preserve">Average </t>
  </si>
  <si>
    <t>AstraZeneca</t>
  </si>
  <si>
    <t>Covaxin</t>
  </si>
  <si>
    <t>Johnson &amp; Johnson</t>
  </si>
  <si>
    <t>Moderna</t>
  </si>
  <si>
    <t>Pfizer</t>
  </si>
  <si>
    <t>Sinopharm</t>
  </si>
  <si>
    <t>Average</t>
  </si>
  <si>
    <t xml:space="preserve">Drugs required to treat covid in severe patients </t>
  </si>
  <si>
    <t xml:space="preserve">Drugs required to treat covid in normal patients </t>
  </si>
  <si>
    <t>Number of beds for normal patients</t>
  </si>
  <si>
    <t>Number of beds for severe patients (ICU)</t>
  </si>
  <si>
    <t>Oxygen required</t>
  </si>
  <si>
    <t>Staff required</t>
  </si>
  <si>
    <t>Food &amp; Meals</t>
  </si>
  <si>
    <t>Extra</t>
  </si>
  <si>
    <t>Number (actually required)</t>
  </si>
  <si>
    <t>Resources/ 7 day average</t>
  </si>
  <si>
    <t>Cost</t>
  </si>
  <si>
    <t>PPE Kits</t>
  </si>
  <si>
    <t>Required</t>
  </si>
  <si>
    <t>Resources/ Year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</si>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</sst>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[$-F800]dddd\,\ mmmm\ dd\,\ yyyy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6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Cases IN the past 3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initial cases (day 1)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Sheet1!$A$7:$A$9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xVal>
          <c:yVal>
            <c:numRef>
              <c:f>Sheet1!$B$7:$B$9</c:f>
              <c:numCache>
                <c:formatCode>General</c:formatCode>
                <c:ptCount val="3"/>
                <c:pt idx="0">
                  <c:v>3021</c:v>
                </c:pt>
                <c:pt idx="1">
                  <c:v>4332</c:v>
                </c:pt>
                <c:pt idx="2">
                  <c:v>2018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28-5E46-8602-23D028D3E139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Average cases per 7 days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Sheet1!$A$7:$A$9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xVal>
          <c:yVal>
            <c:numRef>
              <c:f>Sheet1!$C$7:$C$9</c:f>
              <c:numCache>
                <c:formatCode>General</c:formatCode>
                <c:ptCount val="3"/>
                <c:pt idx="0">
                  <c:v>3597</c:v>
                </c:pt>
                <c:pt idx="1">
                  <c:v>3984</c:v>
                </c:pt>
                <c:pt idx="2">
                  <c:v>1560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28-5E46-8602-23D028D3E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213296"/>
        <c:axId val="718214944"/>
      </c:scatterChart>
      <c:valAx>
        <c:axId val="718213296"/>
        <c:scaling>
          <c:orientation val="minMax"/>
          <c:max val="2022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14944"/>
        <c:crosses val="autoZero"/>
        <c:crossBetween val="midCat"/>
        <c:minorUnit val="1"/>
      </c:valAx>
      <c:valAx>
        <c:axId val="7182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1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Resources</a:t>
            </a:r>
            <a:r>
              <a:rPr lang="en-US" baseline="0"/>
              <a:t>/ 7 day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Number (actually required)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Sheet3!$A$2:$A$8</c:f>
              <c:strCache>
                <c:ptCount val="6"/>
                <c:pt idx="1">
                  <c:v>Drugs required to treat covid in severe patients </c:v>
                </c:pt>
                <c:pt idx="2">
                  <c:v>Drugs required to treat covid in normal patients </c:v>
                </c:pt>
                <c:pt idx="3">
                  <c:v>Oxygen required</c:v>
                </c:pt>
                <c:pt idx="4">
                  <c:v>Food &amp; Meals</c:v>
                </c:pt>
                <c:pt idx="5">
                  <c:v>PPE Kits</c:v>
                </c:pt>
              </c:strCache>
            </c:strRef>
          </c:cat>
          <c:val>
            <c:numRef>
              <c:f>Sheet3!$B$2:$B$8</c:f>
              <c:numCache>
                <c:formatCode>General</c:formatCode>
                <c:ptCount val="7"/>
                <c:pt idx="1">
                  <c:v>3500</c:v>
                </c:pt>
                <c:pt idx="2">
                  <c:v>3500</c:v>
                </c:pt>
                <c:pt idx="3">
                  <c:v>100</c:v>
                </c:pt>
                <c:pt idx="4">
                  <c:v>2100</c:v>
                </c:pt>
                <c:pt idx="5">
                  <c:v>300</c:v>
                </c:pt>
                <c:pt idx="6">
                  <c:v>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F-6848-A3ED-0CB1A0883A5F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Extra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Sheet3!$A$2:$A$8</c:f>
              <c:strCache>
                <c:ptCount val="6"/>
                <c:pt idx="1">
                  <c:v>Drugs required to treat covid in severe patients </c:v>
                </c:pt>
                <c:pt idx="2">
                  <c:v>Drugs required to treat covid in normal patients </c:v>
                </c:pt>
                <c:pt idx="3">
                  <c:v>Oxygen required</c:v>
                </c:pt>
                <c:pt idx="4">
                  <c:v>Food &amp; Meals</c:v>
                </c:pt>
                <c:pt idx="5">
                  <c:v>PPE Kits</c:v>
                </c:pt>
              </c:strCache>
            </c:strRef>
          </c:cat>
          <c:val>
            <c:numRef>
              <c:f>Sheet3!$C$2:$C$8</c:f>
              <c:numCache>
                <c:formatCode>General</c:formatCode>
                <c:ptCount val="7"/>
                <c:pt idx="1">
                  <c:v>3500</c:v>
                </c:pt>
                <c:pt idx="2">
                  <c:v>3500</c:v>
                </c:pt>
                <c:pt idx="3">
                  <c:v>350</c:v>
                </c:pt>
                <c:pt idx="4">
                  <c:v>900</c:v>
                </c:pt>
                <c:pt idx="5">
                  <c:v>300</c:v>
                </c:pt>
                <c:pt idx="6">
                  <c:v>8550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FF-6848-A3ED-0CB1A0883A5F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Sheet3!$A$2:$A$8</c:f>
              <c:strCache>
                <c:ptCount val="6"/>
                <c:pt idx="1">
                  <c:v>Drugs required to treat covid in severe patients </c:v>
                </c:pt>
                <c:pt idx="2">
                  <c:v>Drugs required to treat covid in normal patients </c:v>
                </c:pt>
                <c:pt idx="3">
                  <c:v>Oxygen required</c:v>
                </c:pt>
                <c:pt idx="4">
                  <c:v>Food &amp; Meals</c:v>
                </c:pt>
                <c:pt idx="5">
                  <c:v>PPE Kits</c:v>
                </c:pt>
              </c:strCache>
            </c:strRef>
          </c:cat>
          <c:val>
            <c:numRef>
              <c:f>Sheet3!$D$2:$D$8</c:f>
              <c:numCache>
                <c:formatCode>"$"#,##0_);[Red]\("$"#,##0\)</c:formatCode>
                <c:ptCount val="7"/>
                <c:pt idx="1">
                  <c:v>14000</c:v>
                </c:pt>
                <c:pt idx="2">
                  <c:v>7000</c:v>
                </c:pt>
                <c:pt idx="3">
                  <c:v>20000</c:v>
                </c:pt>
                <c:pt idx="4">
                  <c:v>5000</c:v>
                </c:pt>
                <c:pt idx="5">
                  <c:v>1000</c:v>
                </c:pt>
                <c:pt idx="6">
                  <c:v>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FF-6848-A3ED-0CB1A0883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6597104"/>
        <c:axId val="716598752"/>
      </c:barChart>
      <c:catAx>
        <c:axId val="71659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98752"/>
        <c:crosses val="autoZero"/>
        <c:auto val="1"/>
        <c:lblAlgn val="ctr"/>
        <c:lblOffset val="100"/>
        <c:noMultiLvlLbl val="0"/>
      </c:catAx>
      <c:valAx>
        <c:axId val="71659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9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Resources/</a:t>
            </a:r>
            <a:r>
              <a:rPr lang="en-US" baseline="0"/>
              <a:t>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Sheet3!$M$25</c:f>
              <c:strCache>
                <c:ptCount val="1"/>
                <c:pt idx="0">
                  <c:v>Required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Sheet3!$L$26:$L$30</c:f>
              <c:strCache>
                <c:ptCount val="5"/>
                <c:pt idx="1">
                  <c:v>Number of beds for normal patients</c:v>
                </c:pt>
                <c:pt idx="2">
                  <c:v>Number of beds for severe patients (ICU)</c:v>
                </c:pt>
                <c:pt idx="3">
                  <c:v>Staff required</c:v>
                </c:pt>
                <c:pt idx="4">
                  <c:v>Total</c:v>
                </c:pt>
              </c:strCache>
            </c:strRef>
          </c:cat>
          <c:val>
            <c:numRef>
              <c:f>Sheet3!$M$26:$M$30</c:f>
              <c:numCache>
                <c:formatCode>General</c:formatCode>
                <c:ptCount val="5"/>
                <c:pt idx="1">
                  <c:v>180</c:v>
                </c:pt>
                <c:pt idx="2">
                  <c:v>10</c:v>
                </c:pt>
                <c:pt idx="3">
                  <c:v>300</c:v>
                </c:pt>
                <c:pt idx="4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D-D04A-A2D5-729F80CCD8BD}"/>
            </c:ext>
          </c:extLst>
        </c:ser>
        <c:ser>
          <c:idx val="1"/>
          <c:order val="1"/>
          <c:tx>
            <c:strRef>
              <c:f>Sheet3!$N$25</c:f>
              <c:strCache>
                <c:ptCount val="1"/>
                <c:pt idx="0">
                  <c:v>Extra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Sheet3!$L$26:$L$30</c:f>
              <c:strCache>
                <c:ptCount val="5"/>
                <c:pt idx="1">
                  <c:v>Number of beds for normal patients</c:v>
                </c:pt>
                <c:pt idx="2">
                  <c:v>Number of beds for severe patients (ICU)</c:v>
                </c:pt>
                <c:pt idx="3">
                  <c:v>Staff required</c:v>
                </c:pt>
                <c:pt idx="4">
                  <c:v>Total</c:v>
                </c:pt>
              </c:strCache>
            </c:strRef>
          </c:cat>
          <c:val>
            <c:numRef>
              <c:f>Sheet3!$N$26:$N$30</c:f>
              <c:numCache>
                <c:formatCode>General</c:formatCode>
                <c:ptCount val="5"/>
                <c:pt idx="1">
                  <c:v>45</c:v>
                </c:pt>
                <c:pt idx="2">
                  <c:v>10</c:v>
                </c:pt>
                <c:pt idx="3">
                  <c:v>0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5D-D04A-A2D5-729F80CCD8BD}"/>
            </c:ext>
          </c:extLst>
        </c:ser>
        <c:ser>
          <c:idx val="2"/>
          <c:order val="2"/>
          <c:tx>
            <c:strRef>
              <c:f>Sheet3!$O$25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Sheet3!$L$26:$L$30</c:f>
              <c:strCache>
                <c:ptCount val="5"/>
                <c:pt idx="1">
                  <c:v>Number of beds for normal patients</c:v>
                </c:pt>
                <c:pt idx="2">
                  <c:v>Number of beds for severe patients (ICU)</c:v>
                </c:pt>
                <c:pt idx="3">
                  <c:v>Staff required</c:v>
                </c:pt>
                <c:pt idx="4">
                  <c:v>Total</c:v>
                </c:pt>
              </c:strCache>
            </c:strRef>
          </c:cat>
          <c:val>
            <c:numRef>
              <c:f>Sheet3!$O$26:$O$30</c:f>
              <c:numCache>
                <c:formatCode>"$"#,##0_);[Red]\("$"#,##0\)</c:formatCode>
                <c:ptCount val="5"/>
                <c:pt idx="1">
                  <c:v>22500</c:v>
                </c:pt>
                <c:pt idx="2">
                  <c:v>200</c:v>
                </c:pt>
                <c:pt idx="3">
                  <c:v>150000</c:v>
                </c:pt>
                <c:pt idx="4">
                  <c:v>172700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5D-D04A-A2D5-729F80CCD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6079680"/>
        <c:axId val="206081360"/>
      </c:barChart>
      <c:catAx>
        <c:axId val="206079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81360"/>
        <c:crosses val="autoZero"/>
        <c:auto val="1"/>
        <c:lblAlgn val="ctr"/>
        <c:lblOffset val="100"/>
        <c:noMultiLvlLbl val="0"/>
      </c:catAx>
      <c:valAx>
        <c:axId val="20608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10</xdr:row>
      <xdr:rowOff>76200</xdr:rowOff>
    </xdr:from>
    <xdr:to>
      <xdr:col>9</xdr:col>
      <xdr:colOff>685800</xdr:colOff>
      <xdr:row>23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C89554-135E-B23E-E25A-9257E08E3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10</xdr:row>
      <xdr:rowOff>25400</xdr:rowOff>
    </xdr:from>
    <xdr:to>
      <xdr:col>5</xdr:col>
      <xdr:colOff>520700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FFD9A-533E-24B5-D82E-74507EAA4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150880</xdr:colOff>
      <xdr:row>17</xdr:row>
      <xdr:rowOff>137204</xdr:rowOff>
    </xdr:from>
    <xdr:to>
      <xdr:col>11</xdr:col>
      <xdr:colOff>3072965</xdr:colOff>
      <xdr:row>30</xdr:row>
      <xdr:rowOff>199293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4F0A6FD-C33E-757C-EE2C-E21342A2E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5F52D-85A2-9F46-9224-9569C9E9DA52}">
  <dimension ref="A5:D9"/>
  <sheetViews>
    <sheetView workbookViewId="0">
      <selection activeCell="K10" sqref="K10"/>
    </sheetView>
  </sheetViews>
  <sheetFormatPr baseColWidth="10" defaultRowHeight="16" x14ac:dyDescent="0.2"/>
  <cols>
    <col min="1" max="1" width="21.83203125" customWidth="1"/>
    <col min="2" max="2" width="19.1640625" customWidth="1"/>
    <col min="3" max="3" width="23.33203125" customWidth="1"/>
    <col min="4" max="4" width="16.1640625" customWidth="1"/>
  </cols>
  <sheetData>
    <row r="5" spans="1:4" x14ac:dyDescent="0.2">
      <c r="A5" t="s">
        <v>0</v>
      </c>
      <c r="B5" s="3"/>
      <c r="C5" s="3"/>
      <c r="D5" s="3"/>
    </row>
    <row r="6" spans="1:4" x14ac:dyDescent="0.2">
      <c r="A6" s="4"/>
      <c r="B6" t="s">
        <v>1</v>
      </c>
      <c r="C6" t="s">
        <v>2</v>
      </c>
    </row>
    <row r="7" spans="1:4" x14ac:dyDescent="0.2">
      <c r="A7" s="4">
        <v>2020</v>
      </c>
      <c r="B7">
        <v>3021</v>
      </c>
      <c r="C7">
        <v>3597</v>
      </c>
    </row>
    <row r="8" spans="1:4" x14ac:dyDescent="0.2">
      <c r="A8" s="4">
        <v>2021</v>
      </c>
      <c r="B8">
        <v>4332</v>
      </c>
      <c r="C8">
        <v>3984</v>
      </c>
    </row>
    <row r="9" spans="1:4" x14ac:dyDescent="0.2">
      <c r="A9" s="4">
        <v>2022</v>
      </c>
      <c r="B9">
        <v>2018</v>
      </c>
      <c r="C9">
        <v>1560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2E97E-918F-844C-8260-41E3204C621C}">
  <dimension ref="A2:H9"/>
  <sheetViews>
    <sheetView workbookViewId="0">
      <selection activeCell="H9" sqref="H9"/>
    </sheetView>
  </sheetViews>
  <sheetFormatPr baseColWidth="10" defaultRowHeight="16" x14ac:dyDescent="0.2"/>
  <sheetData>
    <row r="2" spans="1:8" x14ac:dyDescent="0.2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</row>
    <row r="3" spans="1:8" x14ac:dyDescent="0.2">
      <c r="A3" s="1" t="s">
        <v>10</v>
      </c>
      <c r="B3" s="1">
        <v>73</v>
      </c>
      <c r="C3" s="1">
        <v>63</v>
      </c>
      <c r="D3" s="1">
        <v>69</v>
      </c>
      <c r="E3" s="1">
        <v>69</v>
      </c>
      <c r="F3" s="1">
        <v>69</v>
      </c>
      <c r="G3" s="1">
        <v>66</v>
      </c>
      <c r="H3" s="1">
        <f>AVERAGE(B3:G3)</f>
        <v>68.166666666666671</v>
      </c>
    </row>
    <row r="4" spans="1:8" x14ac:dyDescent="0.2">
      <c r="A4" s="1" t="s">
        <v>11</v>
      </c>
      <c r="B4" s="1">
        <v>93</v>
      </c>
      <c r="C4" s="1">
        <v>73</v>
      </c>
      <c r="D4" s="1">
        <v>72</v>
      </c>
      <c r="E4" s="1">
        <v>12</v>
      </c>
      <c r="F4" s="1">
        <v>72</v>
      </c>
      <c r="G4" s="1">
        <v>58</v>
      </c>
      <c r="H4" s="1">
        <f t="shared" ref="H4:H8" si="0">AVERAGE(B4:G4)</f>
        <v>63.333333333333336</v>
      </c>
    </row>
    <row r="5" spans="1:8" x14ac:dyDescent="0.2">
      <c r="A5" s="1" t="s">
        <v>12</v>
      </c>
      <c r="B5" s="1">
        <v>42</v>
      </c>
      <c r="C5" s="1">
        <v>72</v>
      </c>
      <c r="D5" s="1">
        <v>64</v>
      </c>
      <c r="E5" s="1">
        <v>54</v>
      </c>
      <c r="F5" s="1">
        <v>64</v>
      </c>
      <c r="G5" s="1">
        <v>43</v>
      </c>
      <c r="H5" s="1">
        <f t="shared" si="0"/>
        <v>56.5</v>
      </c>
    </row>
    <row r="6" spans="1:8" x14ac:dyDescent="0.2">
      <c r="A6" s="1" t="s">
        <v>13</v>
      </c>
      <c r="B6" s="1">
        <v>62</v>
      </c>
      <c r="C6" s="1">
        <v>92</v>
      </c>
      <c r="D6" s="1">
        <v>91</v>
      </c>
      <c r="E6" s="1">
        <v>91</v>
      </c>
      <c r="F6" s="1">
        <v>91</v>
      </c>
      <c r="G6" s="1">
        <v>28</v>
      </c>
      <c r="H6" s="1">
        <f t="shared" si="0"/>
        <v>75.833333333333329</v>
      </c>
    </row>
    <row r="7" spans="1:8" x14ac:dyDescent="0.2">
      <c r="A7" s="1" t="s">
        <v>14</v>
      </c>
      <c r="B7" s="1">
        <v>26</v>
      </c>
      <c r="C7" s="1">
        <v>86</v>
      </c>
      <c r="D7" s="1">
        <v>84</v>
      </c>
      <c r="E7" s="1">
        <v>84</v>
      </c>
      <c r="F7" s="1">
        <v>84</v>
      </c>
      <c r="G7" s="1">
        <v>74</v>
      </c>
      <c r="H7" s="1">
        <f t="shared" si="0"/>
        <v>73</v>
      </c>
    </row>
    <row r="8" spans="1:8" x14ac:dyDescent="0.2">
      <c r="A8" s="1" t="s">
        <v>15</v>
      </c>
      <c r="B8" s="1">
        <v>58</v>
      </c>
      <c r="C8" s="1">
        <v>68</v>
      </c>
      <c r="D8" s="1">
        <v>67</v>
      </c>
      <c r="E8" s="1">
        <v>67</v>
      </c>
      <c r="F8" s="1">
        <v>67</v>
      </c>
      <c r="G8" s="1">
        <v>45</v>
      </c>
      <c r="H8" s="1">
        <f t="shared" si="0"/>
        <v>62</v>
      </c>
    </row>
    <row r="9" spans="1:8" x14ac:dyDescent="0.2">
      <c r="A9" s="1"/>
      <c r="B9" s="1"/>
      <c r="C9" s="1"/>
      <c r="D9" s="1"/>
      <c r="E9" s="1"/>
      <c r="F9" s="1"/>
      <c r="G9" s="1" t="s">
        <v>16</v>
      </c>
      <c r="H9" s="1">
        <f>AVERAGE(H3:H8)</f>
        <v>66.472222222222214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C18A7-1AD9-F440-AA77-6A4E2903FF7B}">
  <dimension ref="A1:O30"/>
  <sheetViews>
    <sheetView tabSelected="1" topLeftCell="D11" zoomScale="117" workbookViewId="0">
      <selection activeCell="L17" sqref="L17"/>
    </sheetView>
  </sheetViews>
  <sheetFormatPr baseColWidth="10" defaultRowHeight="16" x14ac:dyDescent="0.2"/>
  <cols>
    <col min="1" max="1" width="40.83203125" customWidth="1"/>
    <col min="2" max="2" width="24.1640625" customWidth="1"/>
    <col min="12" max="12" width="41" customWidth="1"/>
  </cols>
  <sheetData>
    <row r="1" spans="1:4" x14ac:dyDescent="0.2">
      <c r="A1" t="s">
        <v>26</v>
      </c>
      <c r="B1" t="s">
        <v>25</v>
      </c>
      <c r="C1" t="s">
        <v>24</v>
      </c>
      <c r="D1" t="s">
        <v>27</v>
      </c>
    </row>
    <row r="3" spans="1:4" x14ac:dyDescent="0.2">
      <c r="A3" t="s">
        <v>17</v>
      </c>
      <c r="B3">
        <v>3500</v>
      </c>
      <c r="C3">
        <v>3500</v>
      </c>
      <c r="D3" s="2">
        <v>14000</v>
      </c>
    </row>
    <row r="4" spans="1:4" x14ac:dyDescent="0.2">
      <c r="A4" t="s">
        <v>18</v>
      </c>
      <c r="B4">
        <v>3500</v>
      </c>
      <c r="C4">
        <v>3500</v>
      </c>
      <c r="D4" s="2">
        <v>7000</v>
      </c>
    </row>
    <row r="5" spans="1:4" x14ac:dyDescent="0.2">
      <c r="A5" t="s">
        <v>21</v>
      </c>
      <c r="B5">
        <v>100</v>
      </c>
      <c r="C5">
        <v>350</v>
      </c>
      <c r="D5" s="2">
        <v>20000</v>
      </c>
    </row>
    <row r="6" spans="1:4" x14ac:dyDescent="0.2">
      <c r="A6" t="s">
        <v>23</v>
      </c>
      <c r="B6">
        <v>2100</v>
      </c>
      <c r="C6">
        <v>900</v>
      </c>
      <c r="D6" s="2">
        <v>5000</v>
      </c>
    </row>
    <row r="7" spans="1:4" x14ac:dyDescent="0.2">
      <c r="A7" t="s">
        <v>28</v>
      </c>
      <c r="B7">
        <v>300</v>
      </c>
      <c r="C7">
        <v>300</v>
      </c>
      <c r="D7" s="2">
        <v>1000</v>
      </c>
    </row>
    <row r="8" spans="1:4" x14ac:dyDescent="0.2">
      <c r="B8">
        <f>SUM(B3:B7)</f>
        <v>9500</v>
      </c>
      <c r="C8">
        <f>SUM(C3:C7)</f>
        <v>8550</v>
      </c>
      <c r="D8" s="2">
        <f>SUM(D3:D7)</f>
        <v>47000</v>
      </c>
    </row>
    <row r="25" spans="12:15" x14ac:dyDescent="0.2">
      <c r="L25" t="s">
        <v>30</v>
      </c>
      <c r="M25" t="s">
        <v>29</v>
      </c>
      <c r="N25" t="s">
        <v>24</v>
      </c>
      <c r="O25" t="s">
        <v>27</v>
      </c>
    </row>
    <row r="27" spans="12:15" x14ac:dyDescent="0.2">
      <c r="L27" t="s">
        <v>19</v>
      </c>
      <c r="M27">
        <v>180</v>
      </c>
      <c r="N27">
        <v>45</v>
      </c>
      <c r="O27" s="2">
        <v>22500</v>
      </c>
    </row>
    <row r="28" spans="12:15" x14ac:dyDescent="0.2">
      <c r="L28" t="s">
        <v>20</v>
      </c>
      <c r="M28">
        <v>10</v>
      </c>
      <c r="N28">
        <v>10</v>
      </c>
      <c r="O28" s="2">
        <v>200</v>
      </c>
    </row>
    <row r="29" spans="12:15" x14ac:dyDescent="0.2">
      <c r="L29" t="s">
        <v>22</v>
      </c>
      <c r="M29">
        <v>300</v>
      </c>
      <c r="N29" t="s">
        <v>0</v>
      </c>
      <c r="O29" s="2">
        <v>150000</v>
      </c>
    </row>
    <row r="30" spans="12:15" x14ac:dyDescent="0.2">
      <c r="L30" t="s">
        <v>31</v>
      </c>
      <c r="M30">
        <f>SUM(M27:M29)</f>
        <v>490</v>
      </c>
      <c r="N30">
        <f>SUM(N27:N29)</f>
        <v>55</v>
      </c>
      <c r="O30" s="2">
        <f>SUM(O27:O29)</f>
        <v>172700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2022-05-09T17:24:41Z</dcterms:created>
  <dcterms:modified xsi:type="dcterms:W3CDTF">2022-05-10T18:01:22Z</dcterms:modified>
</cp:coreProperties>
</file>