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C:\Users\KARNARAJ RATHOD\OneDrive\Desktop\"/>
    </mc:Choice>
  </mc:AlternateContent>
  <xr:revisionPtr revIDLastSave="0" documentId="13_ncr:1_{CCA66FD0-9A5D-4857-8A4B-2D8128C90EBC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P &amp; L" sheetId="1" r:id="rId1"/>
    <sheet name="Net profit Line Chart" sheetId="2" r:id="rId2"/>
    <sheet name="Revenue column chart" sheetId="3" r:id="rId3"/>
    <sheet name="Cost analysis Pie chart" sheetId="4" r:id="rId4"/>
    <sheet name="Target Bar charts" sheetId="5" r:id="rId5"/>
  </sheets>
  <definedNames>
    <definedName name="_xlnm._FilterDatabase" localSheetId="3" hidden="1">'Cost analysis Pie chart'!$B$5:$C$5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9" roundtripDataSignature="AMtx7mj7RgKLrC2YtI1tEV/D8UC39p01ug=="/>
    </ext>
  </extLst>
</workbook>
</file>

<file path=xl/calcChain.xml><?xml version="1.0" encoding="utf-8"?>
<calcChain xmlns="http://schemas.openxmlformats.org/spreadsheetml/2006/main">
  <c r="E8" i="5" l="1"/>
  <c r="E7" i="5"/>
  <c r="C18" i="4"/>
  <c r="C10" i="4" s="1"/>
  <c r="C17" i="1"/>
  <c r="C16" i="1"/>
</calcChain>
</file>

<file path=xl/sharedStrings.xml><?xml version="1.0" encoding="utf-8"?>
<sst xmlns="http://schemas.openxmlformats.org/spreadsheetml/2006/main" count="41" uniqueCount="31">
  <si>
    <t>P &amp; L statement 2020</t>
  </si>
  <si>
    <t>Sales Revenue</t>
  </si>
  <si>
    <t>Less: Cost of Goods Sold</t>
  </si>
  <si>
    <t>Gross Margin</t>
  </si>
  <si>
    <t>Expenses:</t>
  </si>
  <si>
    <t>Advertising</t>
  </si>
  <si>
    <t>Depreciation</t>
  </si>
  <si>
    <t>Interest</t>
  </si>
  <si>
    <t>Other</t>
  </si>
  <si>
    <t>Payroll</t>
  </si>
  <si>
    <t>Utilities</t>
  </si>
  <si>
    <t>Net Income before Taxes</t>
  </si>
  <si>
    <t>Income Tax</t>
  </si>
  <si>
    <t>Net Income</t>
  </si>
  <si>
    <t>Profit and Profit Margin</t>
  </si>
  <si>
    <t>Net Profit</t>
  </si>
  <si>
    <t>Net Profit Margin</t>
  </si>
  <si>
    <t xml:space="preserve">Historical Revenue </t>
  </si>
  <si>
    <t>Year</t>
  </si>
  <si>
    <t>Revenue</t>
  </si>
  <si>
    <t>Projected</t>
  </si>
  <si>
    <t>Expense Breakup</t>
  </si>
  <si>
    <t>Costs</t>
  </si>
  <si>
    <t>Value</t>
  </si>
  <si>
    <t>Cost of Goods Sold</t>
  </si>
  <si>
    <t>Other Expense Breakup</t>
  </si>
  <si>
    <t>Main expenditure item Target vs achieved</t>
  </si>
  <si>
    <t>Expenditure</t>
  </si>
  <si>
    <t>Target</t>
  </si>
  <si>
    <t>YTD</t>
  </si>
  <si>
    <t>Achieved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</si>
</sst>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_ ;_ * \-#,##0_ ;_ * &quot;-&quot;??_ ;_ @_ "/>
  </numFmts>
  <fonts count="4" x14ac:knownFonts="1">
    <font>
      <sz val="11"/>
      <color theme="1"/>
      <name val="Calibri"/>
      <scheme val="minor"/>
    </font>
    <font>
      <b/>
      <sz val="14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  <fill>
      <patternFill patternType="solid">
        <fgColor rgb="FFE7E6E6"/>
        <bgColor rgb="FFE7E6E6"/>
      </patternFill>
    </fill>
  </fills>
  <borders count="26">
    <border>
      <left/>
      <right/>
      <top/>
      <bottom/>
      <diagonal/>
    </border>
    <border>
      <left style="thin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1">
    <xf numFmtId="0" fontId="0" fillId="0" borderId="0" xfId="0" applyFont="1" applyAlignment="1"/>
    <xf numFmtId="0" fontId="1" fillId="0" borderId="0" xfId="0" applyFont="1"/>
    <xf numFmtId="0" fontId="2" fillId="0" borderId="1" xfId="0" applyFont="1" applyBorder="1"/>
    <xf numFmtId="164" fontId="3" fillId="0" borderId="2" xfId="0" applyNumberFormat="1" applyFont="1" applyBorder="1"/>
    <xf numFmtId="0" fontId="3" fillId="0" borderId="3" xfId="0" applyFont="1" applyBorder="1"/>
    <xf numFmtId="164" fontId="3" fillId="0" borderId="4" xfId="0" applyNumberFormat="1" applyFont="1" applyBorder="1"/>
    <xf numFmtId="0" fontId="2" fillId="0" borderId="3" xfId="0" applyFont="1" applyBorder="1"/>
    <xf numFmtId="0" fontId="2" fillId="0" borderId="3" xfId="0" applyFont="1" applyBorder="1" applyAlignment="1">
      <alignment vertical="center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/>
    </xf>
    <xf numFmtId="0" fontId="2" fillId="0" borderId="5" xfId="0" applyFont="1" applyBorder="1"/>
    <xf numFmtId="164" fontId="3" fillId="0" borderId="6" xfId="0" applyNumberFormat="1" applyFont="1" applyBorder="1"/>
    <xf numFmtId="0" fontId="3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1" fontId="3" fillId="0" borderId="10" xfId="0" applyNumberFormat="1" applyFont="1" applyBorder="1"/>
    <xf numFmtId="9" fontId="3" fillId="0" borderId="4" xfId="0" applyNumberFormat="1" applyFont="1" applyBorder="1"/>
    <xf numFmtId="0" fontId="3" fillId="0" borderId="5" xfId="0" applyFont="1" applyBorder="1"/>
    <xf numFmtId="1" fontId="3" fillId="0" borderId="11" xfId="0" applyNumberFormat="1" applyFont="1" applyBorder="1"/>
    <xf numFmtId="9" fontId="3" fillId="0" borderId="6" xfId="0" applyNumberFormat="1" applyFont="1" applyBorder="1"/>
    <xf numFmtId="0" fontId="3" fillId="2" borderId="12" xfId="0" applyFont="1" applyFill="1" applyBorder="1"/>
    <xf numFmtId="0" fontId="3" fillId="2" borderId="13" xfId="0" applyFont="1" applyFill="1" applyBorder="1"/>
    <xf numFmtId="1" fontId="3" fillId="0" borderId="4" xfId="0" applyNumberFormat="1" applyFont="1" applyBorder="1"/>
    <xf numFmtId="0" fontId="3" fillId="3" borderId="14" xfId="0" applyFont="1" applyFill="1" applyBorder="1"/>
    <xf numFmtId="0" fontId="3" fillId="3" borderId="15" xfId="0" applyFont="1" applyFill="1" applyBorder="1"/>
    <xf numFmtId="1" fontId="3" fillId="3" borderId="16" xfId="0" applyNumberFormat="1" applyFont="1" applyFill="1" applyBorder="1"/>
    <xf numFmtId="0" fontId="3" fillId="4" borderId="17" xfId="0" applyFont="1" applyFill="1" applyBorder="1"/>
    <xf numFmtId="0" fontId="3" fillId="4" borderId="18" xfId="0" applyFont="1" applyFill="1" applyBorder="1"/>
    <xf numFmtId="0" fontId="3" fillId="0" borderId="19" xfId="0" applyFont="1" applyBorder="1"/>
    <xf numFmtId="164" fontId="3" fillId="0" borderId="20" xfId="0" applyNumberFormat="1" applyFont="1" applyBorder="1"/>
    <xf numFmtId="0" fontId="3" fillId="0" borderId="19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164" fontId="3" fillId="0" borderId="22" xfId="0" applyNumberFormat="1" applyFont="1" applyBorder="1"/>
    <xf numFmtId="0" fontId="2" fillId="0" borderId="0" xfId="0" applyFont="1"/>
    <xf numFmtId="0" fontId="3" fillId="0" borderId="23" xfId="0" applyFont="1" applyBorder="1" applyAlignment="1">
      <alignment horizontal="center" vertical="center"/>
    </xf>
    <xf numFmtId="164" fontId="3" fillId="0" borderId="24" xfId="0" applyNumberFormat="1" applyFont="1" applyBorder="1"/>
    <xf numFmtId="0" fontId="3" fillId="4" borderId="12" xfId="0" applyFont="1" applyFill="1" applyBorder="1"/>
    <xf numFmtId="0" fontId="3" fillId="4" borderId="25" xfId="0" applyFont="1" applyFill="1" applyBorder="1"/>
    <xf numFmtId="0" fontId="3" fillId="4" borderId="13" xfId="0" applyFont="1" applyFill="1" applyBorder="1"/>
    <xf numFmtId="0" fontId="3" fillId="0" borderId="10" xfId="0" applyFont="1" applyBorder="1"/>
    <xf numFmtId="0" fontId="3" fillId="0" borderId="1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'Net profit Line Chart'!$C$4:$C$5</c:f>
              <c:strCache>
                <c:ptCount val="2"/>
                <c:pt idx="1">
                  <c:v>Net Profit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'Net profit Line Chart'!$A$6:$B$11</c:f>
              <c:strCach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strCache>
            </c:strRef>
          </c:cat>
          <c:val>
            <c:numRef>
              <c:f>'Net profit Line Chart'!$C$6:$C$11</c:f>
              <c:numCache>
                <c:formatCode>0</c:formatCode>
                <c:ptCount val="6"/>
                <c:pt idx="0">
                  <c:v>155075.59355813666</c:v>
                </c:pt>
                <c:pt idx="1">
                  <c:v>193189.15111382809</c:v>
                </c:pt>
                <c:pt idx="2">
                  <c:v>182970.15906718749</c:v>
                </c:pt>
                <c:pt idx="3">
                  <c:v>202514.90428125</c:v>
                </c:pt>
                <c:pt idx="4">
                  <c:v>182098.951875</c:v>
                </c:pt>
                <c:pt idx="5">
                  <c:v>215285.21250000002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81-48A2-B2D5-7C2C103712F9}"/>
            </c:ext>
          </c:extLst>
        </c:ser>
        <c:ser>
          <c:idx val="1"/>
          <c:order val="1"/>
          <c:tx>
            <c:strRef>
              <c:f>'Net profit Line Chart'!$D$4:$D$5</c:f>
              <c:strCache>
                <c:ptCount val="2"/>
                <c:pt idx="1">
                  <c:v>Net Profit Margin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'Net profit Line Chart'!$A$6:$B$11</c:f>
              <c:strCach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strCache>
            </c:strRef>
          </c:cat>
          <c:val>
            <c:numRef>
              <c:f>'Net profit Line Chart'!$D$6:$D$11</c:f>
              <c:numCache>
                <c:formatCode>0%</c:formatCode>
                <c:ptCount val="6"/>
                <c:pt idx="0">
                  <c:v>0.08</c:v>
                </c:pt>
                <c:pt idx="1">
                  <c:v>0.09</c:v>
                </c:pt>
                <c:pt idx="2">
                  <c:v>0.11</c:v>
                </c:pt>
                <c:pt idx="3">
                  <c:v>0.115</c:v>
                </c:pt>
                <c:pt idx="4">
                  <c:v>0.11</c:v>
                </c:pt>
                <c:pt idx="5">
                  <c:v>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81-48A2-B2D5-7C2C103712F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95132079"/>
        <c:axId val="1995132911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'Net profit Line Chart'!$E$4:$E$5</c15:sqref>
                        </c15:formulaRef>
                      </c:ext>
                    </c:extLst>
                    <c:strCache>
                      <c:ptCount val="2"/>
                      <c:pt idx="1">
                        <c:v>Net Profit Margin</c:v>
                      </c:pt>
                    </c:strCache>
                  </c:strRef>
                </c:tx>
                <c:spPr>
                  <a:ln w="34925" cap="rnd">
                    <a:solidFill>
                      <a:schemeClr val="accent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'Net profit Line Chart'!$A$6:$B$11</c15:sqref>
                        </c15:formulaRef>
                      </c:ext>
                    </c:extLst>
                    <c:strCache>
                      <c:ptCount val="6"/>
                      <c:pt idx="0">
                        <c:v>2015</c:v>
                      </c:pt>
                      <c:pt idx="1">
                        <c:v>2016</c:v>
                      </c:pt>
                      <c:pt idx="2">
                        <c:v>2017</c:v>
                      </c:pt>
                      <c:pt idx="3">
                        <c:v>2018</c:v>
                      </c:pt>
                      <c:pt idx="4">
                        <c:v>2019</c:v>
                      </c:pt>
                      <c:pt idx="5">
                        <c:v>2020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'Net profit Line Chart'!$E$6:$E$11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4081-48A2-B2D5-7C2C103712F9}"/>
                  </c:ext>
                </c:extLst>
              </c15:ser>
            </c15:filteredLineSeries>
          </c:ext>
        </c:extLst>
      </c:lineChart>
      <c:catAx>
        <c:axId val="1995132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5132911"/>
        <c:crosses val="autoZero"/>
        <c:auto val="1"/>
        <c:lblAlgn val="ctr"/>
        <c:lblOffset val="100"/>
        <c:noMultiLvlLbl val="0"/>
      </c:catAx>
      <c:valAx>
        <c:axId val="1995132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5132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'Revenue column chart'!$D$4:$D$5</c:f>
              <c:strCache>
                <c:ptCount val="2"/>
                <c:pt idx="1">
                  <c:v>Revenue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cat>
            <c:numRef>
              <c:f>'Revenue column chart'!$C$6:$C$11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'Revenue column chart'!$D$6:$D$11</c:f>
              <c:numCache>
                <c:formatCode>0</c:formatCode>
                <c:ptCount val="6"/>
                <c:pt idx="0">
                  <c:v>1653633.8787718401</c:v>
                </c:pt>
                <c:pt idx="1">
                  <c:v>1986831.8247520002</c:v>
                </c:pt>
                <c:pt idx="2">
                  <c:v>1997534.6356000002</c:v>
                </c:pt>
                <c:pt idx="3">
                  <c:v>2187475.4300000002</c:v>
                </c:pt>
                <c:pt idx="4">
                  <c:v>2439535.25</c:v>
                </c:pt>
                <c:pt idx="5">
                  <c:v>2584736.1081360602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01-477E-BC3F-3A3A5A971D1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46247279"/>
        <c:axId val="746239375"/>
      </c:barChart>
      <c:catAx>
        <c:axId val="746247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239375"/>
        <c:crosses val="autoZero"/>
        <c:auto val="1"/>
        <c:lblAlgn val="ctr"/>
        <c:lblOffset val="100"/>
        <c:noMultiLvlLbl val="0"/>
      </c:catAx>
      <c:valAx>
        <c:axId val="746239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247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'Cost analysis Pie chart'!$C$4:$C$5</c:f>
              <c:strCache>
                <c:ptCount val="2"/>
                <c:pt idx="1">
                  <c:v>Value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'Cost analysis Pie chart'!$A$6:$B$11</c:f>
              <c:strCache>
                <c:ptCount val="5"/>
                <c:pt idx="0">
                  <c:v>Cost of Goods Sold</c:v>
                </c:pt>
                <c:pt idx="1">
                  <c:v>Advertising</c:v>
                </c:pt>
                <c:pt idx="2">
                  <c:v>Payroll</c:v>
                </c:pt>
                <c:pt idx="3">
                  <c:v>Interest</c:v>
                </c:pt>
                <c:pt idx="4">
                  <c:v>Other</c:v>
                </c:pt>
              </c:strCache>
            </c:strRef>
          </c:cat>
          <c:val>
            <c:numRef>
              <c:f>'Cost analysis Pie chart'!$C$6:$C$11</c:f>
              <c:numCache>
                <c:formatCode>_ * #,##0_ ;_ * \-#,##0_ ;_ * "-"??_ ;_ @_ </c:formatCode>
                <c:ptCount val="6"/>
                <c:pt idx="0">
                  <c:v>1188534.6000000001</c:v>
                </c:pt>
                <c:pt idx="1">
                  <c:v>390371.02500000002</c:v>
                </c:pt>
                <c:pt idx="2">
                  <c:v>323869.92499999999</c:v>
                </c:pt>
                <c:pt idx="3">
                  <c:v>80847.349999999991</c:v>
                </c:pt>
                <c:pt idx="4">
                  <c:v>180115.4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DA-467B-B0C8-39F609AC8899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'Cost analysis Pie chart'!$D$4:$D$5</c15:sqref>
                        </c15:formulaRef>
                      </c:ext>
                    </c:extLst>
                    <c:strCache>
                      <c:ptCount val="2"/>
                      <c:pt idx="1">
                        <c:v>Value</c:v>
                      </c:pt>
                    </c:strCache>
                  </c:strRef>
                </c:tx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2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2"/>
                  <c:bubble3D val="0"/>
                  <c:spPr>
                    <a:gradFill rotWithShape="1">
                      <a:gsLst>
                        <a:gs pos="0">
                          <a:schemeClr val="accent3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3"/>
                  <c:bubble3D val="0"/>
                  <c:spPr>
                    <a:gradFill rotWithShape="1">
                      <a:gsLst>
                        <a:gs pos="0">
                          <a:schemeClr val="accent4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4"/>
                  <c:bubble3D val="0"/>
                  <c:spPr>
                    <a:gradFill rotWithShape="1">
                      <a:gsLst>
                        <a:gs pos="0">
                          <a:schemeClr val="accent5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5"/>
                  <c:bubble3D val="0"/>
                  <c:spPr>
                    <a:gradFill rotWithShape="1">
                      <a:gsLst>
                        <a:gs pos="0">
                          <a:schemeClr val="accent6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lt1">
                            <a:lumMod val="95000"/>
                            <a:alpha val="54000"/>
                          </a:schemeClr>
                        </a:solidFill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'Cost analysis Pie chart'!$A$6:$B$11</c15:sqref>
                        </c15:formulaRef>
                      </c:ext>
                    </c:extLst>
                    <c:strCache>
                      <c:ptCount val="5"/>
                      <c:pt idx="0">
                        <c:v>Cost of Goods Sold</c:v>
                      </c:pt>
                      <c:pt idx="1">
                        <c:v>Advertising</c:v>
                      </c:pt>
                      <c:pt idx="2">
                        <c:v>Payroll</c:v>
                      </c:pt>
                      <c:pt idx="3">
                        <c:v>Interest</c:v>
                      </c:pt>
                      <c:pt idx="4">
                        <c:v>Other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'Cost analysis Pie chart'!$D$6:$D$11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FFDA-467B-B0C8-39F609AC8899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'Target Bar charts'!$A$7:$B$7</c:f>
              <c:strCache>
                <c:ptCount val="2"/>
                <c:pt idx="1">
                  <c:v>Advertising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'Target Bar charts'!$C$5:$E$6</c:f>
              <c:strCache>
                <c:ptCount val="3"/>
                <c:pt idx="0">
                  <c:v>Target</c:v>
                </c:pt>
                <c:pt idx="1">
                  <c:v>YTD</c:v>
                </c:pt>
                <c:pt idx="2">
                  <c:v>Achieved</c:v>
                </c:pt>
              </c:strCache>
            </c:strRef>
          </c:cat>
          <c:val>
            <c:numRef>
              <c:f>'Target Bar charts'!$C$7:$E$7</c:f>
              <c:numCache>
                <c:formatCode>General</c:formatCode>
                <c:ptCount val="3"/>
                <c:pt idx="0">
                  <c:v>300000</c:v>
                </c:pt>
                <c:pt idx="1">
                  <c:v>210000</c:v>
                </c:pt>
                <c:pt idx="2" formatCode="0%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7F-4704-A05B-5FDC67077C97}"/>
            </c:ext>
          </c:extLst>
        </c:ser>
        <c:ser>
          <c:idx val="1"/>
          <c:order val="1"/>
          <c:tx>
            <c:strRef>
              <c:f>'Target Bar charts'!$A$8:$B$8</c:f>
              <c:strCache>
                <c:ptCount val="2"/>
                <c:pt idx="1">
                  <c:v>Payroll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'Target Bar charts'!$C$5:$E$6</c:f>
              <c:strCache>
                <c:ptCount val="3"/>
                <c:pt idx="0">
                  <c:v>Target</c:v>
                </c:pt>
                <c:pt idx="1">
                  <c:v>YTD</c:v>
                </c:pt>
                <c:pt idx="2">
                  <c:v>Achieved</c:v>
                </c:pt>
              </c:strCache>
            </c:strRef>
          </c:cat>
          <c:val>
            <c:numRef>
              <c:f>'Target Bar charts'!$C$8:$E$8</c:f>
              <c:numCache>
                <c:formatCode>General</c:formatCode>
                <c:ptCount val="3"/>
                <c:pt idx="0">
                  <c:v>270000</c:v>
                </c:pt>
                <c:pt idx="1">
                  <c:v>165000</c:v>
                </c:pt>
                <c:pt idx="2" formatCode="0%">
                  <c:v>0.61111111111111116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7F-4704-A05B-5FDC67077C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919111375"/>
        <c:axId val="1919119695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'Target Bar charts'!$A$9:$B$9</c15:sqref>
                        </c15:formulaRef>
                      </c:ext>
                    </c:extLst>
                    <c:strCache>
                      <c:ptCount val="2"/>
                      <c:pt idx="1">
                        <c:v>Payroll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3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3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3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'Target Bar charts'!$C$5:$E$6</c15:sqref>
                        </c15:formulaRef>
                      </c:ext>
                    </c:extLst>
                    <c:strCache>
                      <c:ptCount val="3"/>
                      <c:pt idx="0">
                        <c:v>Target</c:v>
                      </c:pt>
                      <c:pt idx="1">
                        <c:v>YTD</c:v>
                      </c:pt>
                      <c:pt idx="2">
                        <c:v>Achieved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'Target Bar charts'!$C$9:$E$9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217F-4704-A05B-5FDC67077C97}"/>
                  </c:ext>
                </c:extLst>
              </c15:ser>
            </c15:filteredBarSeries>
          </c:ext>
        </c:extLst>
      </c:barChart>
      <c:catAx>
        <c:axId val="1919111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9119695"/>
        <c:crosses val="autoZero"/>
        <c:auto val="1"/>
        <c:lblAlgn val="ctr"/>
        <c:lblOffset val="100"/>
        <c:noMultiLvlLbl val="0"/>
      </c:catAx>
      <c:valAx>
        <c:axId val="1919119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9111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205740</xdr:colOff>
      <xdr:row>5</xdr:row>
      <xdr:rowOff>125730</xdr:rowOff>
    </xdr:from>
    <xdr:to>
      <xdr:col>14</xdr:col>
      <xdr:colOff>22860</xdr:colOff>
      <xdr:row>20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B8B84F-DD70-9B7A-2344-6109E49C6F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213360</xdr:colOff>
      <xdr:row>5</xdr:row>
      <xdr:rowOff>125730</xdr:rowOff>
    </xdr:from>
    <xdr:to>
      <xdr:col>15</xdr:col>
      <xdr:colOff>30480</xdr:colOff>
      <xdr:row>20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AC719E-3E01-095B-DBF8-6491D0A966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129540</xdr:colOff>
      <xdr:row>5</xdr:row>
      <xdr:rowOff>125730</xdr:rowOff>
    </xdr:from>
    <xdr:to>
      <xdr:col>13</xdr:col>
      <xdr:colOff>541020</xdr:colOff>
      <xdr:row>20</xdr:row>
      <xdr:rowOff>87630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4368DF-7BC3-4542-A138-405C980FA4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5</xdr:row>
      <xdr:rowOff>118110</xdr:rowOff>
    </xdr:from>
    <xdr:to>
      <xdr:col>14</xdr:col>
      <xdr:colOff>411480</xdr:colOff>
      <xdr:row>20</xdr:row>
      <xdr:rowOff>26670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ACF2EA3-8198-80A6-8835-A6D8630F1A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C1000"/>
  <sheetViews>
    <sheetView showGridLines="0" workbookViewId="0"/>
  </sheetViews>
  <sheetFormatPr defaultColWidth="14.44140625" defaultRowHeight="15" customHeight="1" x14ac:dyDescent="0.3"/>
  <cols>
    <col min="1" max="1" width="8.6640625" customWidth="1"/>
    <col min="2" max="2" width="26.109375" customWidth="1"/>
    <col min="3" max="3" width="12.33203125" customWidth="1"/>
    <col min="4" max="26" width="8.6640625" customWidth="1"/>
  </cols>
  <sheetData>
    <row r="3" spans="2:3" ht="18" x14ac:dyDescent="0.35">
      <c r="B3" s="1" t="s">
        <v>0</v>
      </c>
    </row>
    <row r="5" spans="2:3" ht="14.4" x14ac:dyDescent="0.3">
      <c r="B5" s="2" t="s">
        <v>1</v>
      </c>
      <c r="C5" s="3">
        <v>2439535.25</v>
      </c>
    </row>
    <row r="6" spans="2:3" ht="14.4" x14ac:dyDescent="0.3">
      <c r="B6" s="4" t="s">
        <v>2</v>
      </c>
      <c r="C6" s="5">
        <v>1188534.6000000001</v>
      </c>
    </row>
    <row r="7" spans="2:3" ht="14.4" x14ac:dyDescent="0.3">
      <c r="B7" s="6" t="s">
        <v>3</v>
      </c>
      <c r="C7" s="5">
        <v>951000.65</v>
      </c>
    </row>
    <row r="8" spans="2:3" ht="14.4" x14ac:dyDescent="0.3">
      <c r="B8" s="7" t="s">
        <v>4</v>
      </c>
      <c r="C8" s="5"/>
    </row>
    <row r="9" spans="2:3" ht="14.4" x14ac:dyDescent="0.3">
      <c r="B9" s="8" t="s">
        <v>5</v>
      </c>
      <c r="C9" s="5">
        <v>390371.02500000002</v>
      </c>
    </row>
    <row r="10" spans="2:3" ht="14.4" x14ac:dyDescent="0.3">
      <c r="B10" s="8" t="s">
        <v>6</v>
      </c>
      <c r="C10" s="5">
        <v>55000</v>
      </c>
    </row>
    <row r="11" spans="2:3" ht="14.4" x14ac:dyDescent="0.3">
      <c r="B11" s="8" t="s">
        <v>7</v>
      </c>
      <c r="C11" s="5">
        <v>80847.349999999991</v>
      </c>
    </row>
    <row r="12" spans="2:3" ht="14.4" x14ac:dyDescent="0.3">
      <c r="B12" s="8" t="s">
        <v>8</v>
      </c>
      <c r="C12" s="5">
        <v>45000</v>
      </c>
    </row>
    <row r="13" spans="2:3" ht="14.4" x14ac:dyDescent="0.3">
      <c r="B13" s="8" t="s">
        <v>9</v>
      </c>
      <c r="C13" s="5">
        <v>323869.92499999999</v>
      </c>
    </row>
    <row r="14" spans="2:3" ht="14.4" x14ac:dyDescent="0.3">
      <c r="B14" s="8" t="s">
        <v>10</v>
      </c>
      <c r="C14" s="5">
        <v>68865.399999999994</v>
      </c>
    </row>
    <row r="15" spans="2:3" ht="14.4" x14ac:dyDescent="0.3">
      <c r="B15" s="6" t="s">
        <v>11</v>
      </c>
      <c r="C15" s="5">
        <v>287046.95</v>
      </c>
    </row>
    <row r="16" spans="2:3" ht="14.4" x14ac:dyDescent="0.3">
      <c r="B16" s="9" t="s">
        <v>12</v>
      </c>
      <c r="C16" s="5">
        <f>0.25*C15</f>
        <v>71761.737500000003</v>
      </c>
    </row>
    <row r="17" spans="2:3" ht="14.4" x14ac:dyDescent="0.3">
      <c r="B17" s="10" t="s">
        <v>13</v>
      </c>
      <c r="C17" s="11">
        <f>C15-C16</f>
        <v>215285.21250000002</v>
      </c>
    </row>
    <row r="21" spans="2:3" ht="15.75" customHeight="1" x14ac:dyDescent="0.3"/>
    <row r="22" spans="2:3" ht="15.75" customHeight="1" x14ac:dyDescent="0.3"/>
    <row r="23" spans="2:3" ht="15.75" customHeight="1" x14ac:dyDescent="0.3"/>
    <row r="24" spans="2:3" ht="15.75" customHeight="1" x14ac:dyDescent="0.3"/>
    <row r="25" spans="2:3" ht="15.75" customHeight="1" x14ac:dyDescent="0.3"/>
    <row r="26" spans="2:3" ht="15.75" customHeight="1" x14ac:dyDescent="0.3"/>
    <row r="27" spans="2:3" ht="15.75" customHeight="1" x14ac:dyDescent="0.3"/>
    <row r="28" spans="2:3" ht="15.75" customHeight="1" x14ac:dyDescent="0.3"/>
    <row r="29" spans="2:3" ht="15.75" customHeight="1" x14ac:dyDescent="0.3"/>
    <row r="30" spans="2:3" ht="15.75" customHeight="1" x14ac:dyDescent="0.3"/>
    <row r="31" spans="2:3" ht="15.75" customHeight="1" x14ac:dyDescent="0.3"/>
    <row r="32" spans="2:3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D1000"/>
  <sheetViews>
    <sheetView showGridLines="0" workbookViewId="0">
      <selection activeCell="J4" sqref="J4"/>
    </sheetView>
  </sheetViews>
  <sheetFormatPr defaultColWidth="14.44140625" defaultRowHeight="15" customHeight="1" x14ac:dyDescent="0.3"/>
  <cols>
    <col min="1" max="1" width="8.6640625" customWidth="1"/>
    <col min="2" max="2" width="10.5546875" customWidth="1"/>
    <col min="3" max="3" width="14" customWidth="1"/>
    <col min="4" max="4" width="16.44140625" customWidth="1"/>
    <col min="5" max="26" width="8.6640625" customWidth="1"/>
  </cols>
  <sheetData>
    <row r="3" spans="2:4" ht="18" x14ac:dyDescent="0.35">
      <c r="B3" s="1" t="s">
        <v>14</v>
      </c>
    </row>
    <row r="5" spans="2:4" ht="14.4" x14ac:dyDescent="0.3">
      <c r="B5" s="12"/>
      <c r="C5" s="13" t="s">
        <v>15</v>
      </c>
      <c r="D5" s="14" t="s">
        <v>16</v>
      </c>
    </row>
    <row r="6" spans="2:4" ht="14.4" x14ac:dyDescent="0.3">
      <c r="B6" s="4">
        <v>2015</v>
      </c>
      <c r="C6" s="15">
        <v>155075.59355813666</v>
      </c>
      <c r="D6" s="16">
        <v>0.08</v>
      </c>
    </row>
    <row r="7" spans="2:4" ht="14.4" x14ac:dyDescent="0.3">
      <c r="B7" s="4">
        <v>2016</v>
      </c>
      <c r="C7" s="15">
        <v>193189.15111382809</v>
      </c>
      <c r="D7" s="16">
        <v>0.09</v>
      </c>
    </row>
    <row r="8" spans="2:4" ht="14.4" x14ac:dyDescent="0.3">
      <c r="B8" s="4">
        <v>2017</v>
      </c>
      <c r="C8" s="15">
        <v>182970.15906718749</v>
      </c>
      <c r="D8" s="16">
        <v>0.11</v>
      </c>
    </row>
    <row r="9" spans="2:4" ht="14.4" x14ac:dyDescent="0.3">
      <c r="B9" s="4">
        <v>2018</v>
      </c>
      <c r="C9" s="15">
        <v>202514.90428125</v>
      </c>
      <c r="D9" s="16">
        <v>0.115</v>
      </c>
    </row>
    <row r="10" spans="2:4" ht="14.4" x14ac:dyDescent="0.3">
      <c r="B10" s="4">
        <v>2019</v>
      </c>
      <c r="C10" s="15">
        <v>182098.951875</v>
      </c>
      <c r="D10" s="16">
        <v>0.11</v>
      </c>
    </row>
    <row r="11" spans="2:4" ht="14.4" x14ac:dyDescent="0.3">
      <c r="B11" s="17">
        <v>2020</v>
      </c>
      <c r="C11" s="18">
        <v>215285.21250000002</v>
      </c>
      <c r="D11" s="19">
        <v>0.09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D1000"/>
  <sheetViews>
    <sheetView showGridLines="0" workbookViewId="0">
      <selection activeCell="R19" sqref="R19"/>
    </sheetView>
  </sheetViews>
  <sheetFormatPr defaultColWidth="14.44140625" defaultRowHeight="15" customHeight="1" x14ac:dyDescent="0.3"/>
  <cols>
    <col min="1" max="2" width="8.6640625" customWidth="1"/>
    <col min="3" max="3" width="12.5546875" customWidth="1"/>
    <col min="4" max="4" width="11" customWidth="1"/>
    <col min="5" max="26" width="8.6640625" customWidth="1"/>
  </cols>
  <sheetData>
    <row r="3" spans="2:4" ht="18" x14ac:dyDescent="0.35">
      <c r="B3" s="1" t="s">
        <v>17</v>
      </c>
    </row>
    <row r="5" spans="2:4" ht="14.4" x14ac:dyDescent="0.3">
      <c r="C5" s="20" t="s">
        <v>18</v>
      </c>
      <c r="D5" s="21" t="s">
        <v>19</v>
      </c>
    </row>
    <row r="6" spans="2:4" ht="14.4" x14ac:dyDescent="0.3">
      <c r="C6" s="4">
        <v>2016</v>
      </c>
      <c r="D6" s="22">
        <v>1653633.8787718401</v>
      </c>
    </row>
    <row r="7" spans="2:4" ht="14.4" x14ac:dyDescent="0.3">
      <c r="C7" s="4">
        <v>2017</v>
      </c>
      <c r="D7" s="22">
        <v>1986831.8247520002</v>
      </c>
    </row>
    <row r="8" spans="2:4" ht="14.4" x14ac:dyDescent="0.3">
      <c r="C8" s="4">
        <v>2018</v>
      </c>
      <c r="D8" s="22">
        <v>1997534.6356000002</v>
      </c>
    </row>
    <row r="9" spans="2:4" ht="14.4" x14ac:dyDescent="0.3">
      <c r="C9" s="4">
        <v>2019</v>
      </c>
      <c r="D9" s="22">
        <v>2187475.4300000002</v>
      </c>
    </row>
    <row r="10" spans="2:4" ht="14.4" x14ac:dyDescent="0.3">
      <c r="C10" s="4">
        <v>2020</v>
      </c>
      <c r="D10" s="22">
        <v>2439535.25</v>
      </c>
    </row>
    <row r="11" spans="2:4" ht="14.4" x14ac:dyDescent="0.3">
      <c r="B11" s="23" t="s">
        <v>20</v>
      </c>
      <c r="C11" s="24">
        <v>2021</v>
      </c>
      <c r="D11" s="25">
        <v>2584736.1081360602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C1000"/>
  <sheetViews>
    <sheetView showGridLines="0" workbookViewId="0">
      <selection activeCell="P11" sqref="P11"/>
    </sheetView>
  </sheetViews>
  <sheetFormatPr defaultColWidth="14.44140625" defaultRowHeight="15" customHeight="1" x14ac:dyDescent="0.3"/>
  <cols>
    <col min="1" max="1" width="8.6640625" customWidth="1"/>
    <col min="2" max="2" width="21.109375" customWidth="1"/>
    <col min="3" max="3" width="12.33203125" customWidth="1"/>
    <col min="4" max="26" width="8.6640625" customWidth="1"/>
  </cols>
  <sheetData>
    <row r="3" spans="2:3" ht="18" x14ac:dyDescent="0.35">
      <c r="B3" s="1" t="s">
        <v>21</v>
      </c>
    </row>
    <row r="5" spans="2:3" ht="14.4" x14ac:dyDescent="0.3">
      <c r="B5" s="26" t="s">
        <v>22</v>
      </c>
      <c r="C5" s="27" t="s">
        <v>23</v>
      </c>
    </row>
    <row r="6" spans="2:3" ht="14.4" x14ac:dyDescent="0.3">
      <c r="B6" s="28" t="s">
        <v>24</v>
      </c>
      <c r="C6" s="29">
        <v>1188534.6000000001</v>
      </c>
    </row>
    <row r="7" spans="2:3" ht="14.4" x14ac:dyDescent="0.3">
      <c r="B7" s="30" t="s">
        <v>5</v>
      </c>
      <c r="C7" s="29">
        <v>390371.02500000002</v>
      </c>
    </row>
    <row r="8" spans="2:3" ht="14.4" x14ac:dyDescent="0.3">
      <c r="B8" s="30" t="s">
        <v>9</v>
      </c>
      <c r="C8" s="29">
        <v>323869.92499999999</v>
      </c>
    </row>
    <row r="9" spans="2:3" ht="14.4" x14ac:dyDescent="0.3">
      <c r="B9" s="30" t="s">
        <v>7</v>
      </c>
      <c r="C9" s="29">
        <v>80847.349999999991</v>
      </c>
    </row>
    <row r="10" spans="2:3" ht="14.4" x14ac:dyDescent="0.3">
      <c r="B10" s="31" t="s">
        <v>8</v>
      </c>
      <c r="C10" s="32">
        <f>SUM(C15:C18)</f>
        <v>180115.4</v>
      </c>
    </row>
    <row r="13" spans="2:3" ht="14.4" x14ac:dyDescent="0.3">
      <c r="B13" s="33" t="s">
        <v>25</v>
      </c>
    </row>
    <row r="15" spans="2:3" ht="14.4" x14ac:dyDescent="0.3">
      <c r="B15" s="34" t="s">
        <v>10</v>
      </c>
      <c r="C15" s="35">
        <v>68865.399999999994</v>
      </c>
    </row>
    <row r="16" spans="2:3" ht="14.4" x14ac:dyDescent="0.3">
      <c r="B16" s="30" t="s">
        <v>6</v>
      </c>
      <c r="C16" s="29">
        <v>55000</v>
      </c>
    </row>
    <row r="17" spans="2:3" ht="14.4" x14ac:dyDescent="0.3">
      <c r="B17" s="30" t="s">
        <v>8</v>
      </c>
      <c r="C17" s="29">
        <v>45000</v>
      </c>
    </row>
    <row r="18" spans="2:3" ht="14.4" x14ac:dyDescent="0.3">
      <c r="B18" s="31" t="s">
        <v>12</v>
      </c>
      <c r="C18" s="32">
        <f>0.25*C17</f>
        <v>11250</v>
      </c>
    </row>
    <row r="21" spans="2:3" ht="15.75" customHeight="1" x14ac:dyDescent="0.3"/>
    <row r="22" spans="2:3" ht="15.75" customHeight="1" x14ac:dyDescent="0.3"/>
    <row r="23" spans="2:3" ht="15.75" customHeight="1" x14ac:dyDescent="0.3"/>
    <row r="24" spans="2:3" ht="15.75" customHeight="1" x14ac:dyDescent="0.3"/>
    <row r="25" spans="2:3" ht="15.75" customHeight="1" x14ac:dyDescent="0.3"/>
    <row r="26" spans="2:3" ht="15.75" customHeight="1" x14ac:dyDescent="0.3"/>
    <row r="27" spans="2:3" ht="15.75" customHeight="1" x14ac:dyDescent="0.3"/>
    <row r="28" spans="2:3" ht="15.75" customHeight="1" x14ac:dyDescent="0.3"/>
    <row r="29" spans="2:3" ht="15.75" customHeight="1" x14ac:dyDescent="0.3"/>
    <row r="30" spans="2:3" ht="15.75" customHeight="1" x14ac:dyDescent="0.3"/>
    <row r="31" spans="2:3" ht="15.75" customHeight="1" x14ac:dyDescent="0.3"/>
    <row r="32" spans="2:3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autoFilter ref="B5:C5" xr:uid="{00000000-0009-0000-0000-000003000000}">
    <sortState xmlns:xlrd2="http://schemas.microsoft.com/office/spreadsheetml/2017/richdata2" ref="B5:C5">
      <sortCondition descending="1" ref="C5"/>
    </sortState>
  </autoFilter>
  <pageMargins left="0.7" right="0.7" top="0.75" bottom="0.75" header="0" footer="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4:E1000"/>
  <sheetViews>
    <sheetView showGridLines="0" tabSelected="1" workbookViewId="0">
      <selection activeCell="R9" sqref="R9"/>
    </sheetView>
  </sheetViews>
  <sheetFormatPr defaultColWidth="14.44140625" defaultRowHeight="15" customHeight="1" x14ac:dyDescent="0.3"/>
  <cols>
    <col min="1" max="1" width="8.6640625" customWidth="1"/>
    <col min="2" max="2" width="18" customWidth="1"/>
    <col min="3" max="26" width="8.6640625" customWidth="1"/>
  </cols>
  <sheetData>
    <row r="4" spans="2:5" ht="18" x14ac:dyDescent="0.35">
      <c r="B4" s="1" t="s">
        <v>26</v>
      </c>
    </row>
    <row r="6" spans="2:5" ht="14.4" x14ac:dyDescent="0.3">
      <c r="B6" s="36" t="s">
        <v>27</v>
      </c>
      <c r="C6" s="37" t="s">
        <v>28</v>
      </c>
      <c r="D6" s="37" t="s">
        <v>29</v>
      </c>
      <c r="E6" s="38" t="s">
        <v>30</v>
      </c>
    </row>
    <row r="7" spans="2:5" ht="14.4" x14ac:dyDescent="0.3">
      <c r="B7" s="4" t="s">
        <v>5</v>
      </c>
      <c r="C7" s="39">
        <v>300000</v>
      </c>
      <c r="D7" s="39">
        <v>210000</v>
      </c>
      <c r="E7" s="16">
        <f t="shared" ref="E7:E8" si="0">D7/C7</f>
        <v>0.7</v>
      </c>
    </row>
    <row r="8" spans="2:5" ht="14.4" x14ac:dyDescent="0.3">
      <c r="B8" s="17" t="s">
        <v>9</v>
      </c>
      <c r="C8" s="40">
        <v>270000</v>
      </c>
      <c r="D8" s="40">
        <v>165000</v>
      </c>
      <c r="E8" s="19">
        <f t="shared" si="0"/>
        <v>0.61111111111111116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 &amp; L</vt:lpstr>
      <vt:lpstr>Net profit Line Chart</vt:lpstr>
      <vt:lpstr>Revenue column chart</vt:lpstr>
      <vt:lpstr>Cost analysis Pie chart</vt:lpstr>
      <vt:lpstr>Target Bar charts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</dc:creator>
  <cp:lastModifiedBy>KARNARAJ RATHOD</cp:lastModifiedBy>
  <dcterms:created xsi:type="dcterms:W3CDTF">2020-08-28T11:25:48Z</dcterms:created>
  <dcterms:modified xsi:type="dcterms:W3CDTF">2022-07-10T11:59:07Z</dcterms:modified>
</cp:coreProperties>
</file>