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navivek/idlee/"/>
    </mc:Choice>
  </mc:AlternateContent>
  <xr:revisionPtr revIDLastSave="0" documentId="13_ncr:1_{9D77AFD5-A846-CE4A-8D9C-CC45815F75B1}" xr6:coauthVersionLast="47" xr6:coauthVersionMax="47" xr10:uidLastSave="{00000000-0000-0000-0000-000000000000}"/>
  <bookViews>
    <workbookView xWindow="3480" yWindow="2620" windowWidth="27640" windowHeight="16940" activeTab="2" xr2:uid="{24D426AA-0E89-F046-9829-8BB58546192C}"/>
  </bookViews>
  <sheets>
    <sheet name="capacity" sheetId="6" r:id="rId1"/>
    <sheet name="Demand" sheetId="1" r:id="rId2"/>
    <sheet name="fixed_cost" sheetId="2" r:id="rId3"/>
    <sheet name="freight_costs" sheetId="3" r:id="rId4"/>
    <sheet name="total_costs" sheetId="4" r:id="rId5"/>
    <sheet name="variable_costs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E6" i="3"/>
  <c r="D6" i="3"/>
  <c r="C6" i="3"/>
  <c r="B6" i="3"/>
  <c r="F5" i="3"/>
  <c r="D5" i="3"/>
  <c r="C5" i="3"/>
  <c r="B5" i="3"/>
  <c r="F4" i="3"/>
  <c r="E4" i="3"/>
  <c r="C4" i="3"/>
  <c r="B4" i="3"/>
  <c r="F3" i="3"/>
  <c r="E3" i="3"/>
  <c r="D3" i="3"/>
  <c r="B3" i="3"/>
  <c r="F2" i="3"/>
  <c r="E2" i="3"/>
  <c r="D2" i="3"/>
  <c r="C2" i="3"/>
  <c r="C6" i="2"/>
</calcChain>
</file>

<file path=xl/sharedStrings.xml><?xml version="1.0" encoding="utf-8"?>
<sst xmlns="http://schemas.openxmlformats.org/spreadsheetml/2006/main" count="57" uniqueCount="20">
  <si>
    <t>(Units/month)</t>
  </si>
  <si>
    <t>Demand</t>
  </si>
  <si>
    <t>USA</t>
  </si>
  <si>
    <t>Germany</t>
  </si>
  <si>
    <t>Japan</t>
  </si>
  <si>
    <t>Brazil</t>
  </si>
  <si>
    <t>India</t>
  </si>
  <si>
    <t>Low</t>
  </si>
  <si>
    <t>High</t>
  </si>
  <si>
    <t>Freight Costs ($/Container)</t>
  </si>
  <si>
    <t>Variable Costs ($/Unit)</t>
  </si>
  <si>
    <t>Capacity (kUnits/month)</t>
  </si>
  <si>
    <t>Chennai</t>
  </si>
  <si>
    <t>Hyderabad</t>
  </si>
  <si>
    <t>Bangalore</t>
  </si>
  <si>
    <t>Mysuru</t>
  </si>
  <si>
    <t>Trivandrum</t>
  </si>
  <si>
    <t xml:space="preserve"> </t>
  </si>
  <si>
    <t xml:space="preserve">  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</si>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</sst>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\ _€_-;\-* #,##0\ _€_-;_-* &quot;-&quot;??\ _€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165" fontId="0" fillId="0" borderId="1" xfId="1" applyNumberFormat="1" applyFont="1" applyBorder="1"/>
    <xf numFmtId="0" fontId="3" fillId="2" borderId="1" xfId="0" applyFont="1" applyFill="1" applyBorder="1" applyAlignment="1">
      <alignment horizontal="center" vertical="top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0C40-65FA-9140-8EDB-528F26BD80F9}">
  <dimension ref="A1:C17"/>
  <sheetViews>
    <sheetView zoomScale="144" workbookViewId="0">
      <selection activeCell="F15" sqref="F15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1" t="s">
        <v>11</v>
      </c>
      <c r="B1" s="1" t="s">
        <v>7</v>
      </c>
      <c r="C1" s="1" t="s">
        <v>8</v>
      </c>
    </row>
    <row r="2" spans="1:3" x14ac:dyDescent="0.2">
      <c r="A2" s="1" t="s">
        <v>2</v>
      </c>
      <c r="B2" s="6">
        <v>500</v>
      </c>
      <c r="C2" s="6">
        <v>1500</v>
      </c>
    </row>
    <row r="3" spans="1:3" x14ac:dyDescent="0.2">
      <c r="A3" s="1" t="s">
        <v>3</v>
      </c>
      <c r="B3" s="6">
        <v>500</v>
      </c>
      <c r="C3" s="6">
        <v>1500</v>
      </c>
    </row>
    <row r="4" spans="1:3" x14ac:dyDescent="0.2">
      <c r="A4" s="1" t="s">
        <v>4</v>
      </c>
      <c r="B4" s="6">
        <v>500</v>
      </c>
      <c r="C4" s="6">
        <v>1500</v>
      </c>
    </row>
    <row r="5" spans="1:3" x14ac:dyDescent="0.2">
      <c r="A5" s="1" t="s">
        <v>5</v>
      </c>
      <c r="B5" s="6">
        <v>500</v>
      </c>
      <c r="C5" s="6">
        <v>1500</v>
      </c>
    </row>
    <row r="6" spans="1:3" x14ac:dyDescent="0.2">
      <c r="A6" s="1" t="s">
        <v>6</v>
      </c>
      <c r="B6" s="6">
        <v>500</v>
      </c>
      <c r="C6" s="6">
        <f>1500*2</f>
        <v>3000</v>
      </c>
    </row>
    <row r="10" spans="1:3" x14ac:dyDescent="0.2">
      <c r="A10" t="s">
        <v>17</v>
      </c>
    </row>
    <row r="17" spans="3:3" x14ac:dyDescent="0.2">
      <c r="C1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C252-4A96-B547-9AAA-43223065C880}">
  <dimension ref="A1:B6"/>
  <sheetViews>
    <sheetView zoomScale="109" workbookViewId="0">
      <selection activeCell="C8" sqref="C8"/>
    </sheetView>
  </sheetViews>
  <sheetFormatPr baseColWidth="10" defaultRowHeight="16" x14ac:dyDescent="0.2"/>
  <cols>
    <col min="1" max="1" width="12.1640625" bestFit="1" customWidth="1"/>
    <col min="2" max="2" width="11.83203125" bestFit="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12</v>
      </c>
      <c r="B2" s="4">
        <v>2800000</v>
      </c>
    </row>
    <row r="3" spans="1:2" x14ac:dyDescent="0.2">
      <c r="A3" s="3" t="s">
        <v>13</v>
      </c>
      <c r="B3" s="4">
        <v>90000</v>
      </c>
    </row>
    <row r="4" spans="1:2" x14ac:dyDescent="0.2">
      <c r="A4" s="3" t="s">
        <v>14</v>
      </c>
      <c r="B4" s="4">
        <v>1700000</v>
      </c>
    </row>
    <row r="5" spans="1:2" x14ac:dyDescent="0.2">
      <c r="A5" s="3" t="s">
        <v>15</v>
      </c>
      <c r="B5" s="4">
        <v>145000</v>
      </c>
    </row>
    <row r="6" spans="1:2" x14ac:dyDescent="0.2">
      <c r="A6" s="3" t="s">
        <v>16</v>
      </c>
      <c r="B6" s="4">
        <v>160000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E73E-F019-C64D-A98A-24A47255C9AB}">
  <dimension ref="A1:C6"/>
  <sheetViews>
    <sheetView tabSelected="1" workbookViewId="0">
      <selection activeCell="F11" sqref="F11"/>
    </sheetView>
  </sheetViews>
  <sheetFormatPr baseColWidth="10" defaultRowHeight="16" x14ac:dyDescent="0.2"/>
  <sheetData>
    <row r="1" spans="1:3" x14ac:dyDescent="0.2">
      <c r="A1" s="9" t="s">
        <v>19</v>
      </c>
      <c r="B1" s="5" t="s">
        <v>7</v>
      </c>
      <c r="C1" s="5" t="s">
        <v>8</v>
      </c>
    </row>
    <row r="2" spans="1:3" x14ac:dyDescent="0.2">
      <c r="A2" s="5" t="s">
        <v>2</v>
      </c>
      <c r="B2" s="6">
        <v>6500</v>
      </c>
      <c r="C2" s="6">
        <v>9500</v>
      </c>
    </row>
    <row r="3" spans="1:3" x14ac:dyDescent="0.2">
      <c r="A3" s="5" t="s">
        <v>3</v>
      </c>
      <c r="B3" s="6">
        <v>4980</v>
      </c>
      <c r="C3" s="6">
        <v>7270</v>
      </c>
    </row>
    <row r="4" spans="1:3" x14ac:dyDescent="0.2">
      <c r="A4" s="5" t="s">
        <v>4</v>
      </c>
      <c r="B4" s="6">
        <v>6230</v>
      </c>
      <c r="C4" s="6">
        <v>9100</v>
      </c>
    </row>
    <row r="5" spans="1:3" x14ac:dyDescent="0.2">
      <c r="A5" s="5" t="s">
        <v>5</v>
      </c>
      <c r="B5" s="6">
        <v>3230</v>
      </c>
      <c r="C5" s="6">
        <v>4730</v>
      </c>
    </row>
    <row r="6" spans="1:3" x14ac:dyDescent="0.2">
      <c r="A6" s="5" t="s">
        <v>6</v>
      </c>
      <c r="B6" s="6">
        <v>2110</v>
      </c>
      <c r="C6" s="6">
        <f>3080*2</f>
        <v>6160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967A-50A0-5B4F-A809-49CF8EA3D50E}">
  <dimension ref="A1:F6"/>
  <sheetViews>
    <sheetView workbookViewId="0">
      <selection activeCell="I28" sqref="I28"/>
    </sheetView>
  </sheetViews>
  <sheetFormatPr baseColWidth="10" defaultRowHeight="16" x14ac:dyDescent="0.2"/>
  <sheetData>
    <row r="1" spans="1:6" x14ac:dyDescent="0.2">
      <c r="A1" s="2" t="s">
        <v>9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x14ac:dyDescent="0.2">
      <c r="A2" s="3" t="s">
        <v>2</v>
      </c>
      <c r="B2" s="6">
        <v>0</v>
      </c>
      <c r="C2" s="6">
        <f>1750*7</f>
        <v>12250</v>
      </c>
      <c r="D2" s="6">
        <f>1100</f>
        <v>1100</v>
      </c>
      <c r="E2" s="6">
        <f>2300*7</f>
        <v>16100</v>
      </c>
      <c r="F2" s="6">
        <f>1254*7</f>
        <v>8778</v>
      </c>
    </row>
    <row r="3" spans="1:6" x14ac:dyDescent="0.2">
      <c r="A3" s="3" t="s">
        <v>3</v>
      </c>
      <c r="B3" s="6">
        <f>1905*7</f>
        <v>13335</v>
      </c>
      <c r="C3" s="6">
        <v>0</v>
      </c>
      <c r="D3" s="6">
        <f>1231*7</f>
        <v>8617</v>
      </c>
      <c r="E3" s="6">
        <f>2892*7</f>
        <v>20244</v>
      </c>
      <c r="F3" s="6">
        <f>1439*7</f>
        <v>10073</v>
      </c>
    </row>
    <row r="4" spans="1:6" x14ac:dyDescent="0.2">
      <c r="A4" s="3" t="s">
        <v>4</v>
      </c>
      <c r="B4" s="6">
        <f>2200*7</f>
        <v>15400</v>
      </c>
      <c r="C4" s="6">
        <f>3250*7</f>
        <v>22750</v>
      </c>
      <c r="D4" s="6">
        <v>0</v>
      </c>
      <c r="E4" s="6">
        <f>6230*7</f>
        <v>43610</v>
      </c>
      <c r="F4" s="6">
        <f>2050*7</f>
        <v>14350</v>
      </c>
    </row>
    <row r="5" spans="1:6" x14ac:dyDescent="0.2">
      <c r="A5" s="3" t="s">
        <v>5</v>
      </c>
      <c r="B5" s="6">
        <f>2350*7</f>
        <v>16450</v>
      </c>
      <c r="C5" s="6">
        <f>3150*7</f>
        <v>22050</v>
      </c>
      <c r="D5" s="6">
        <f>4000*7</f>
        <v>28000</v>
      </c>
      <c r="E5" s="6">
        <v>0</v>
      </c>
      <c r="F5" s="6">
        <f>4250*7</f>
        <v>29750</v>
      </c>
    </row>
    <row r="6" spans="1:6" x14ac:dyDescent="0.2">
      <c r="A6" s="3" t="s">
        <v>6</v>
      </c>
      <c r="B6" s="6">
        <f>1950*7</f>
        <v>13650</v>
      </c>
      <c r="C6" s="6">
        <f>2200*7</f>
        <v>15400</v>
      </c>
      <c r="D6" s="6">
        <f>3500*7</f>
        <v>24500</v>
      </c>
      <c r="E6" s="6">
        <f>4200*7</f>
        <v>29400</v>
      </c>
      <c r="F6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E30A-49A9-E441-97BA-1EFE44F01950}">
  <dimension ref="A1:F6"/>
  <sheetViews>
    <sheetView workbookViewId="0">
      <selection activeCell="H27" sqref="H27"/>
    </sheetView>
  </sheetViews>
  <sheetFormatPr baseColWidth="10" defaultRowHeight="16" x14ac:dyDescent="0.2"/>
  <sheetData>
    <row r="1" spans="1:6" x14ac:dyDescent="0.2">
      <c r="A1" s="7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 spans="1:6" x14ac:dyDescent="0.2">
      <c r="A2" s="8" t="s">
        <v>2</v>
      </c>
      <c r="B2" s="7">
        <v>6</v>
      </c>
      <c r="C2" s="7">
        <v>13</v>
      </c>
      <c r="D2" s="7">
        <v>20</v>
      </c>
      <c r="E2" s="7">
        <v>12</v>
      </c>
      <c r="F2" s="7">
        <v>17</v>
      </c>
    </row>
    <row r="3" spans="1:6" x14ac:dyDescent="0.2">
      <c r="A3" s="8" t="s">
        <v>3</v>
      </c>
      <c r="B3" s="7">
        <v>13</v>
      </c>
      <c r="C3" s="7">
        <v>6</v>
      </c>
      <c r="D3" s="7">
        <v>14</v>
      </c>
      <c r="E3" s="7">
        <v>14</v>
      </c>
      <c r="F3" s="7">
        <v>13</v>
      </c>
    </row>
    <row r="4" spans="1:6" x14ac:dyDescent="0.2">
      <c r="A4" s="8" t="s">
        <v>4</v>
      </c>
      <c r="B4" s="7">
        <v>20</v>
      </c>
      <c r="C4" s="7">
        <v>14</v>
      </c>
      <c r="D4" s="7">
        <v>3</v>
      </c>
      <c r="E4" s="7">
        <v>21</v>
      </c>
      <c r="F4" s="7">
        <v>9</v>
      </c>
    </row>
    <row r="5" spans="1:6" x14ac:dyDescent="0.2">
      <c r="A5" s="8" t="s">
        <v>5</v>
      </c>
      <c r="B5" s="7">
        <v>12</v>
      </c>
      <c r="C5" s="7">
        <v>14</v>
      </c>
      <c r="D5" s="7">
        <v>21</v>
      </c>
      <c r="E5" s="7">
        <v>8</v>
      </c>
      <c r="F5" s="7">
        <v>21</v>
      </c>
    </row>
    <row r="6" spans="1:6" x14ac:dyDescent="0.2">
      <c r="A6" s="8" t="s">
        <v>6</v>
      </c>
      <c r="B6" s="7">
        <v>22</v>
      </c>
      <c r="C6" s="7">
        <v>13</v>
      </c>
      <c r="D6" s="7">
        <v>10</v>
      </c>
      <c r="E6" s="7">
        <v>23</v>
      </c>
      <c r="F6" s="7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D395-46D9-F84B-B620-A2561A175803}">
  <dimension ref="A1:F6"/>
  <sheetViews>
    <sheetView workbookViewId="0">
      <selection activeCell="D14" sqref="D14"/>
    </sheetView>
  </sheetViews>
  <sheetFormatPr baseColWidth="10" defaultRowHeight="16" x14ac:dyDescent="0.2"/>
  <cols>
    <col min="1" max="1" width="19" customWidth="1"/>
  </cols>
  <sheetData>
    <row r="1" spans="1:6" x14ac:dyDescent="0.2">
      <c r="A1" s="1" t="s">
        <v>10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 spans="1:6" x14ac:dyDescent="0.2">
      <c r="A2" s="3" t="s">
        <v>2</v>
      </c>
      <c r="B2" s="6">
        <v>12</v>
      </c>
      <c r="C2" s="6">
        <v>12</v>
      </c>
      <c r="D2" s="6">
        <v>12</v>
      </c>
      <c r="E2" s="6">
        <v>12</v>
      </c>
      <c r="F2" s="6">
        <v>12</v>
      </c>
    </row>
    <row r="3" spans="1:6" x14ac:dyDescent="0.2">
      <c r="A3" s="3" t="s">
        <v>3</v>
      </c>
      <c r="B3" s="6">
        <v>13</v>
      </c>
      <c r="C3" s="6">
        <v>13</v>
      </c>
      <c r="D3" s="6">
        <v>13</v>
      </c>
      <c r="E3" s="6">
        <v>13</v>
      </c>
      <c r="F3" s="6">
        <v>13</v>
      </c>
    </row>
    <row r="4" spans="1:6" x14ac:dyDescent="0.2">
      <c r="A4" s="3" t="s">
        <v>4</v>
      </c>
      <c r="B4" s="6">
        <v>10</v>
      </c>
      <c r="C4" s="6">
        <v>10</v>
      </c>
      <c r="D4" s="6">
        <v>10</v>
      </c>
      <c r="E4" s="6">
        <v>10</v>
      </c>
      <c r="F4" s="6">
        <v>10</v>
      </c>
    </row>
    <row r="5" spans="1:6" x14ac:dyDescent="0.2">
      <c r="A5" s="3" t="s">
        <v>5</v>
      </c>
      <c r="B5" s="6">
        <v>8</v>
      </c>
      <c r="C5" s="6">
        <v>8</v>
      </c>
      <c r="D5" s="6">
        <v>8</v>
      </c>
      <c r="E5" s="6">
        <v>8</v>
      </c>
      <c r="F5" s="6">
        <v>8</v>
      </c>
    </row>
    <row r="6" spans="1:6" x14ac:dyDescent="0.2">
      <c r="A6" s="3" t="s">
        <v>6</v>
      </c>
      <c r="B6" s="6">
        <v>5</v>
      </c>
      <c r="C6" s="6">
        <v>5</v>
      </c>
      <c r="D6" s="6">
        <v>5</v>
      </c>
      <c r="E6" s="6">
        <v>5</v>
      </c>
      <c r="F6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capacity</vt:lpstr>
      <vt:lpstr>Demand</vt:lpstr>
      <vt:lpstr>fixed_cost</vt:lpstr>
      <vt:lpstr>freight_costs</vt:lpstr>
      <vt:lpstr>total_costs</vt:lpstr>
      <vt:lpstr>variable_costs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Karna</dc:creator>
  <cp:lastModifiedBy>Vivek Karna</cp:lastModifiedBy>
  <dcterms:created xsi:type="dcterms:W3CDTF">2025-05-15T14:26:19Z</dcterms:created>
  <dcterms:modified xsi:type="dcterms:W3CDTF">2025-05-17T10:46:42Z</dcterms:modified>
</cp:coreProperties>
</file>