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loveniainfo-my.sharepoint.com/personal/anaspik_slovenia_info/Documents/Statistika/Prihodi in prenočitve, krovna tabela/"/>
    </mc:Choice>
  </mc:AlternateContent>
  <xr:revisionPtr revIDLastSave="33" documentId="11_CEA3EB49178CFD35E7CA91C18B4235BB00F3D8A3" xr6:coauthVersionLast="47" xr6:coauthVersionMax="47" xr10:uidLastSave="{A9C467C2-DE65-4CE9-9C91-CB625F04AE3C}"/>
  <bookViews>
    <workbookView xWindow="28680" yWindow="-120" windowWidth="38640" windowHeight="21240" tabRatio="590" xr2:uid="{00000000-000D-0000-FFFF-FFFF00000000}"/>
  </bookViews>
  <sheets>
    <sheet name="LETO 2018" sheetId="17" r:id="rId1"/>
    <sheet name="DECEMBER" sheetId="16" r:id="rId2"/>
    <sheet name="NOVEMBER" sheetId="15" r:id="rId3"/>
    <sheet name="OKTOBER" sheetId="14" r:id="rId4"/>
    <sheet name="SEPTEMBER" sheetId="13" r:id="rId5"/>
    <sheet name="AVGUST" sheetId="12" r:id="rId6"/>
    <sheet name="JULIJ" sheetId="10" r:id="rId7"/>
    <sheet name="JUNIJ" sheetId="9" r:id="rId8"/>
    <sheet name="MAJ" sheetId="8" r:id="rId9"/>
    <sheet name="APRIL" sheetId="7" r:id="rId10"/>
    <sheet name="MAREC" sheetId="6" r:id="rId11"/>
    <sheet name="FEBRUAR" sheetId="5" r:id="rId12"/>
    <sheet name="JANUAR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7" l="1"/>
  <c r="F42" i="17"/>
  <c r="E20" i="15" l="1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F72" i="17" l="1"/>
  <c r="C72" i="17"/>
  <c r="F71" i="17"/>
  <c r="C71" i="17"/>
  <c r="F70" i="17"/>
  <c r="C70" i="17"/>
  <c r="F69" i="17"/>
  <c r="C69" i="17"/>
  <c r="F68" i="17"/>
  <c r="C68" i="17"/>
  <c r="F67" i="17"/>
  <c r="C67" i="17"/>
  <c r="F66" i="17"/>
  <c r="C66" i="17"/>
  <c r="F65" i="17"/>
  <c r="C65" i="17"/>
  <c r="F64" i="17"/>
  <c r="C64" i="17"/>
  <c r="F63" i="17"/>
  <c r="C63" i="17"/>
  <c r="F62" i="17"/>
  <c r="C62" i="17"/>
  <c r="F61" i="17"/>
  <c r="C61" i="17"/>
  <c r="F60" i="17"/>
  <c r="C60" i="17"/>
  <c r="F59" i="17"/>
  <c r="C59" i="17"/>
  <c r="F58" i="17"/>
  <c r="C58" i="17"/>
  <c r="F57" i="17"/>
  <c r="C57" i="17"/>
  <c r="F56" i="17"/>
  <c r="C56" i="17"/>
  <c r="F55" i="17"/>
  <c r="C55" i="17"/>
  <c r="F54" i="17"/>
  <c r="C54" i="17"/>
  <c r="F53" i="17"/>
  <c r="C53" i="17"/>
  <c r="F52" i="17"/>
  <c r="C52" i="17"/>
  <c r="F51" i="17"/>
  <c r="C51" i="17"/>
  <c r="F50" i="17"/>
  <c r="C50" i="17"/>
  <c r="F49" i="17"/>
  <c r="C49" i="17"/>
  <c r="F48" i="17"/>
  <c r="C48" i="17"/>
  <c r="F47" i="17"/>
  <c r="C47" i="17"/>
  <c r="F46" i="17"/>
  <c r="C46" i="17"/>
  <c r="F45" i="17"/>
  <c r="C45" i="17"/>
  <c r="F44" i="17"/>
  <c r="C44" i="17"/>
  <c r="F43" i="17"/>
  <c r="C43" i="17"/>
  <c r="F41" i="17"/>
  <c r="C41" i="17"/>
  <c r="F40" i="17"/>
  <c r="C40" i="17"/>
  <c r="F39" i="17"/>
  <c r="C39" i="17"/>
  <c r="F38" i="17"/>
  <c r="C38" i="17"/>
  <c r="F37" i="17"/>
  <c r="C37" i="17"/>
  <c r="F36" i="17"/>
  <c r="C36" i="17"/>
  <c r="F35" i="17"/>
  <c r="C35" i="17"/>
  <c r="F34" i="17"/>
  <c r="C34" i="17"/>
  <c r="F33" i="17"/>
  <c r="C33" i="17"/>
  <c r="F32" i="17"/>
  <c r="C32" i="17"/>
  <c r="F31" i="17"/>
  <c r="C31" i="17"/>
  <c r="F30" i="17"/>
  <c r="C30" i="17"/>
  <c r="F29" i="17"/>
  <c r="C29" i="17"/>
  <c r="F28" i="17"/>
  <c r="C28" i="17"/>
  <c r="F27" i="17"/>
  <c r="C27" i="17"/>
  <c r="F26" i="17"/>
  <c r="C26" i="17"/>
  <c r="F25" i="17"/>
  <c r="C25" i="17"/>
  <c r="F24" i="17"/>
  <c r="C24" i="17"/>
  <c r="F23" i="17"/>
  <c r="C23" i="17"/>
  <c r="F22" i="17"/>
  <c r="C22" i="17"/>
  <c r="F21" i="17"/>
  <c r="C21" i="17"/>
  <c r="F20" i="17"/>
  <c r="C20" i="17"/>
  <c r="F18" i="17"/>
  <c r="C18" i="17"/>
  <c r="F17" i="17"/>
  <c r="C17" i="17"/>
  <c r="F16" i="17"/>
  <c r="C16" i="17"/>
  <c r="K72" i="16" l="1"/>
  <c r="I72" i="16"/>
  <c r="E72" i="16"/>
  <c r="C72" i="16"/>
  <c r="K71" i="16"/>
  <c r="I71" i="16"/>
  <c r="E71" i="16"/>
  <c r="C71" i="16"/>
  <c r="K70" i="16"/>
  <c r="I70" i="16"/>
  <c r="E70" i="16"/>
  <c r="C70" i="16"/>
  <c r="K69" i="16"/>
  <c r="I69" i="16"/>
  <c r="E69" i="16"/>
  <c r="C69" i="16"/>
  <c r="K68" i="16"/>
  <c r="I68" i="16"/>
  <c r="E68" i="16"/>
  <c r="C68" i="16"/>
  <c r="K67" i="16"/>
  <c r="I67" i="16"/>
  <c r="E67" i="16"/>
  <c r="C67" i="16"/>
  <c r="K66" i="16"/>
  <c r="I66" i="16"/>
  <c r="E66" i="16"/>
  <c r="C66" i="16"/>
  <c r="K65" i="16"/>
  <c r="I65" i="16"/>
  <c r="E65" i="16"/>
  <c r="C65" i="16"/>
  <c r="K64" i="16"/>
  <c r="I64" i="16"/>
  <c r="E64" i="16"/>
  <c r="C64" i="16"/>
  <c r="K63" i="16"/>
  <c r="I63" i="16"/>
  <c r="E63" i="16"/>
  <c r="C63" i="16"/>
  <c r="K62" i="16"/>
  <c r="I62" i="16"/>
  <c r="E62" i="16"/>
  <c r="C62" i="16"/>
  <c r="K61" i="16"/>
  <c r="I61" i="16"/>
  <c r="E61" i="16"/>
  <c r="C61" i="16"/>
  <c r="K60" i="16"/>
  <c r="I60" i="16"/>
  <c r="E60" i="16"/>
  <c r="C60" i="16"/>
  <c r="K59" i="16"/>
  <c r="I59" i="16"/>
  <c r="E59" i="16"/>
  <c r="C59" i="16"/>
  <c r="K58" i="16"/>
  <c r="I58" i="16"/>
  <c r="E58" i="16"/>
  <c r="C58" i="16"/>
  <c r="K57" i="16"/>
  <c r="I57" i="16"/>
  <c r="E57" i="16"/>
  <c r="C57" i="16"/>
  <c r="K56" i="16"/>
  <c r="I56" i="16"/>
  <c r="E56" i="16"/>
  <c r="C56" i="16"/>
  <c r="K55" i="16"/>
  <c r="I55" i="16"/>
  <c r="E55" i="16"/>
  <c r="C55" i="16"/>
  <c r="K54" i="16"/>
  <c r="I54" i="16"/>
  <c r="E54" i="16"/>
  <c r="C54" i="16"/>
  <c r="K53" i="16"/>
  <c r="I53" i="16"/>
  <c r="E53" i="16"/>
  <c r="C53" i="16"/>
  <c r="K52" i="16"/>
  <c r="I52" i="16"/>
  <c r="E52" i="16"/>
  <c r="C52" i="16"/>
  <c r="K51" i="16"/>
  <c r="I51" i="16"/>
  <c r="E51" i="16"/>
  <c r="C51" i="16"/>
  <c r="K50" i="16"/>
  <c r="I50" i="16"/>
  <c r="E50" i="16"/>
  <c r="C50" i="16"/>
  <c r="K49" i="16"/>
  <c r="I49" i="16"/>
  <c r="E49" i="16"/>
  <c r="C49" i="16"/>
  <c r="K48" i="16"/>
  <c r="I48" i="16"/>
  <c r="E48" i="16"/>
  <c r="C48" i="16"/>
  <c r="K47" i="16"/>
  <c r="I47" i="16"/>
  <c r="E47" i="16"/>
  <c r="C47" i="16"/>
  <c r="K46" i="16"/>
  <c r="I46" i="16"/>
  <c r="E46" i="16"/>
  <c r="C46" i="16"/>
  <c r="K45" i="16"/>
  <c r="I45" i="16"/>
  <c r="E45" i="16"/>
  <c r="C45" i="16"/>
  <c r="K44" i="16"/>
  <c r="I44" i="16"/>
  <c r="E44" i="16"/>
  <c r="C44" i="16"/>
  <c r="K43" i="16"/>
  <c r="I43" i="16"/>
  <c r="E43" i="16"/>
  <c r="C43" i="16"/>
  <c r="K42" i="16"/>
  <c r="I42" i="16"/>
  <c r="E42" i="16"/>
  <c r="C42" i="16"/>
  <c r="K41" i="16"/>
  <c r="I41" i="16"/>
  <c r="E41" i="16"/>
  <c r="C41" i="16"/>
  <c r="K40" i="16"/>
  <c r="I40" i="16"/>
  <c r="E40" i="16"/>
  <c r="C40" i="16"/>
  <c r="K39" i="16"/>
  <c r="I39" i="16"/>
  <c r="E39" i="16"/>
  <c r="C39" i="16"/>
  <c r="K38" i="16"/>
  <c r="I38" i="16"/>
  <c r="E38" i="16"/>
  <c r="C38" i="16"/>
  <c r="K37" i="16"/>
  <c r="I37" i="16"/>
  <c r="E37" i="16"/>
  <c r="C37" i="16"/>
  <c r="K36" i="16"/>
  <c r="I36" i="16"/>
  <c r="E36" i="16"/>
  <c r="C36" i="16"/>
  <c r="K35" i="16"/>
  <c r="I35" i="16"/>
  <c r="E35" i="16"/>
  <c r="C35" i="16"/>
  <c r="K34" i="16"/>
  <c r="I34" i="16"/>
  <c r="E34" i="16"/>
  <c r="C34" i="16"/>
  <c r="K33" i="16"/>
  <c r="I33" i="16"/>
  <c r="E33" i="16"/>
  <c r="C33" i="16"/>
  <c r="K32" i="16"/>
  <c r="I32" i="16"/>
  <c r="E32" i="16"/>
  <c r="C32" i="16"/>
  <c r="K31" i="16"/>
  <c r="I31" i="16"/>
  <c r="E31" i="16"/>
  <c r="C31" i="16"/>
  <c r="K30" i="16"/>
  <c r="I30" i="16"/>
  <c r="E30" i="16"/>
  <c r="C30" i="16"/>
  <c r="K29" i="16"/>
  <c r="I29" i="16"/>
  <c r="E29" i="16"/>
  <c r="C29" i="16"/>
  <c r="K28" i="16"/>
  <c r="I28" i="16"/>
  <c r="E28" i="16"/>
  <c r="C28" i="16"/>
  <c r="K27" i="16"/>
  <c r="I27" i="16"/>
  <c r="E27" i="16"/>
  <c r="C27" i="16"/>
  <c r="K26" i="16"/>
  <c r="I26" i="16"/>
  <c r="E26" i="16"/>
  <c r="C26" i="16"/>
  <c r="K25" i="16"/>
  <c r="I25" i="16"/>
  <c r="E25" i="16"/>
  <c r="C25" i="16"/>
  <c r="K24" i="16"/>
  <c r="I24" i="16"/>
  <c r="E24" i="16"/>
  <c r="C24" i="16"/>
  <c r="K23" i="16"/>
  <c r="I23" i="16"/>
  <c r="E23" i="16"/>
  <c r="C23" i="16"/>
  <c r="K22" i="16"/>
  <c r="I22" i="16"/>
  <c r="E22" i="16"/>
  <c r="C22" i="16"/>
  <c r="K21" i="16"/>
  <c r="I21" i="16"/>
  <c r="E21" i="16"/>
  <c r="C21" i="16"/>
  <c r="K20" i="16"/>
  <c r="I20" i="16"/>
  <c r="E20" i="16"/>
  <c r="C20" i="16"/>
  <c r="K18" i="16"/>
  <c r="I18" i="16"/>
  <c r="E18" i="16"/>
  <c r="C18" i="16"/>
  <c r="K17" i="16"/>
  <c r="I17" i="16"/>
  <c r="E17" i="16"/>
  <c r="C17" i="16"/>
  <c r="I17" i="14"/>
  <c r="I18" i="14"/>
  <c r="I17" i="15"/>
  <c r="I18" i="15"/>
  <c r="K72" i="15"/>
  <c r="I72" i="15"/>
  <c r="C72" i="15"/>
  <c r="K71" i="15"/>
  <c r="I71" i="15"/>
  <c r="C71" i="15"/>
  <c r="K70" i="15"/>
  <c r="I70" i="15"/>
  <c r="C70" i="15"/>
  <c r="K69" i="15"/>
  <c r="I69" i="15"/>
  <c r="C69" i="15"/>
  <c r="K68" i="15"/>
  <c r="I68" i="15"/>
  <c r="C68" i="15"/>
  <c r="K67" i="15"/>
  <c r="I67" i="15"/>
  <c r="C67" i="15"/>
  <c r="K66" i="15"/>
  <c r="I66" i="15"/>
  <c r="C66" i="15"/>
  <c r="K65" i="15"/>
  <c r="I65" i="15"/>
  <c r="C65" i="15"/>
  <c r="K64" i="15"/>
  <c r="I64" i="15"/>
  <c r="C64" i="15"/>
  <c r="K63" i="15"/>
  <c r="I63" i="15"/>
  <c r="C63" i="15"/>
  <c r="K62" i="15"/>
  <c r="I62" i="15"/>
  <c r="C62" i="15"/>
  <c r="K61" i="15"/>
  <c r="I61" i="15"/>
  <c r="C61" i="15"/>
  <c r="K60" i="15"/>
  <c r="I60" i="15"/>
  <c r="C60" i="15"/>
  <c r="K59" i="15"/>
  <c r="I59" i="15"/>
  <c r="C59" i="15"/>
  <c r="K58" i="15"/>
  <c r="I58" i="15"/>
  <c r="C58" i="15"/>
  <c r="K57" i="15"/>
  <c r="I57" i="15"/>
  <c r="C57" i="15"/>
  <c r="K56" i="15"/>
  <c r="I56" i="15"/>
  <c r="C56" i="15"/>
  <c r="K55" i="15"/>
  <c r="I55" i="15"/>
  <c r="C55" i="15"/>
  <c r="K54" i="15"/>
  <c r="I54" i="15"/>
  <c r="C54" i="15"/>
  <c r="K53" i="15"/>
  <c r="I53" i="15"/>
  <c r="C53" i="15"/>
  <c r="K52" i="15"/>
  <c r="I52" i="15"/>
  <c r="C52" i="15"/>
  <c r="K51" i="15"/>
  <c r="I51" i="15"/>
  <c r="C51" i="15"/>
  <c r="K50" i="15"/>
  <c r="I50" i="15"/>
  <c r="C50" i="15"/>
  <c r="K49" i="15"/>
  <c r="I49" i="15"/>
  <c r="C49" i="15"/>
  <c r="K48" i="15"/>
  <c r="I48" i="15"/>
  <c r="C48" i="15"/>
  <c r="K47" i="15"/>
  <c r="I47" i="15"/>
  <c r="C47" i="15"/>
  <c r="K46" i="15"/>
  <c r="I46" i="15"/>
  <c r="C46" i="15"/>
  <c r="K45" i="15"/>
  <c r="I45" i="15"/>
  <c r="C45" i="15"/>
  <c r="K44" i="15"/>
  <c r="I44" i="15"/>
  <c r="C44" i="15"/>
  <c r="K43" i="15"/>
  <c r="I43" i="15"/>
  <c r="C43" i="15"/>
  <c r="K42" i="15"/>
  <c r="I42" i="15"/>
  <c r="C42" i="15"/>
  <c r="K41" i="15"/>
  <c r="I41" i="15"/>
  <c r="C41" i="15"/>
  <c r="K40" i="15"/>
  <c r="I40" i="15"/>
  <c r="C40" i="15"/>
  <c r="K39" i="15"/>
  <c r="I39" i="15"/>
  <c r="C39" i="15"/>
  <c r="K38" i="15"/>
  <c r="I38" i="15"/>
  <c r="C38" i="15"/>
  <c r="K37" i="15"/>
  <c r="I37" i="15"/>
  <c r="C37" i="15"/>
  <c r="K36" i="15"/>
  <c r="I36" i="15"/>
  <c r="C36" i="15"/>
  <c r="K35" i="15"/>
  <c r="I35" i="15"/>
  <c r="C35" i="15"/>
  <c r="K34" i="15"/>
  <c r="I34" i="15"/>
  <c r="C34" i="15"/>
  <c r="K33" i="15"/>
  <c r="I33" i="15"/>
  <c r="C33" i="15"/>
  <c r="K32" i="15"/>
  <c r="I32" i="15"/>
  <c r="C32" i="15"/>
  <c r="K31" i="15"/>
  <c r="I31" i="15"/>
  <c r="C31" i="15"/>
  <c r="K30" i="15"/>
  <c r="I30" i="15"/>
  <c r="C30" i="15"/>
  <c r="K29" i="15"/>
  <c r="I29" i="15"/>
  <c r="C29" i="15"/>
  <c r="K28" i="15"/>
  <c r="I28" i="15"/>
  <c r="C28" i="15"/>
  <c r="K27" i="15"/>
  <c r="I27" i="15"/>
  <c r="C27" i="15"/>
  <c r="K26" i="15"/>
  <c r="I26" i="15"/>
  <c r="C26" i="15"/>
  <c r="K25" i="15"/>
  <c r="I25" i="15"/>
  <c r="C25" i="15"/>
  <c r="K24" i="15"/>
  <c r="I24" i="15"/>
  <c r="C24" i="15"/>
  <c r="K23" i="15"/>
  <c r="I23" i="15"/>
  <c r="C23" i="15"/>
  <c r="K22" i="15"/>
  <c r="I22" i="15"/>
  <c r="C22" i="15"/>
  <c r="K21" i="15"/>
  <c r="I21" i="15"/>
  <c r="C21" i="15"/>
  <c r="K20" i="15"/>
  <c r="I20" i="15"/>
  <c r="C20" i="15"/>
  <c r="K18" i="15"/>
  <c r="E18" i="15"/>
  <c r="C18" i="15"/>
  <c r="K17" i="15"/>
  <c r="E17" i="15"/>
  <c r="C17" i="15"/>
  <c r="K72" i="14"/>
  <c r="I72" i="14"/>
  <c r="E72" i="14"/>
  <c r="C72" i="14"/>
  <c r="K71" i="14"/>
  <c r="I71" i="14"/>
  <c r="E71" i="14"/>
  <c r="C71" i="14"/>
  <c r="K70" i="14"/>
  <c r="I70" i="14"/>
  <c r="E70" i="14"/>
  <c r="C70" i="14"/>
  <c r="K69" i="14"/>
  <c r="I69" i="14"/>
  <c r="E69" i="14"/>
  <c r="C69" i="14"/>
  <c r="K68" i="14"/>
  <c r="I68" i="14"/>
  <c r="E68" i="14"/>
  <c r="C68" i="14"/>
  <c r="K67" i="14"/>
  <c r="I67" i="14"/>
  <c r="E67" i="14"/>
  <c r="C67" i="14"/>
  <c r="K66" i="14"/>
  <c r="I66" i="14"/>
  <c r="E66" i="14"/>
  <c r="C66" i="14"/>
  <c r="K65" i="14"/>
  <c r="I65" i="14"/>
  <c r="E65" i="14"/>
  <c r="C65" i="14"/>
  <c r="K64" i="14"/>
  <c r="I64" i="14"/>
  <c r="E64" i="14"/>
  <c r="C64" i="14"/>
  <c r="K63" i="14"/>
  <c r="I63" i="14"/>
  <c r="E63" i="14"/>
  <c r="C63" i="14"/>
  <c r="K62" i="14"/>
  <c r="I62" i="14"/>
  <c r="E62" i="14"/>
  <c r="C62" i="14"/>
  <c r="K61" i="14"/>
  <c r="I61" i="14"/>
  <c r="E61" i="14"/>
  <c r="C61" i="14"/>
  <c r="K60" i="14"/>
  <c r="I60" i="14"/>
  <c r="E60" i="14"/>
  <c r="C60" i="14"/>
  <c r="K59" i="14"/>
  <c r="I59" i="14"/>
  <c r="E59" i="14"/>
  <c r="C59" i="14"/>
  <c r="K58" i="14"/>
  <c r="I58" i="14"/>
  <c r="E58" i="14"/>
  <c r="C58" i="14"/>
  <c r="K57" i="14"/>
  <c r="I57" i="14"/>
  <c r="E57" i="14"/>
  <c r="C57" i="14"/>
  <c r="K56" i="14"/>
  <c r="I56" i="14"/>
  <c r="E56" i="14"/>
  <c r="C56" i="14"/>
  <c r="K55" i="14"/>
  <c r="I55" i="14"/>
  <c r="E55" i="14"/>
  <c r="C55" i="14"/>
  <c r="K54" i="14"/>
  <c r="I54" i="14"/>
  <c r="E54" i="14"/>
  <c r="C54" i="14"/>
  <c r="K53" i="14"/>
  <c r="I53" i="14"/>
  <c r="E53" i="14"/>
  <c r="C53" i="14"/>
  <c r="K52" i="14"/>
  <c r="I52" i="14"/>
  <c r="E52" i="14"/>
  <c r="C52" i="14"/>
  <c r="K51" i="14"/>
  <c r="I51" i="14"/>
  <c r="E51" i="14"/>
  <c r="C51" i="14"/>
  <c r="K50" i="14"/>
  <c r="I50" i="14"/>
  <c r="E50" i="14"/>
  <c r="C50" i="14"/>
  <c r="K49" i="14"/>
  <c r="I49" i="14"/>
  <c r="E49" i="14"/>
  <c r="C49" i="14"/>
  <c r="K48" i="14"/>
  <c r="I48" i="14"/>
  <c r="E48" i="14"/>
  <c r="C48" i="14"/>
  <c r="K47" i="14"/>
  <c r="I47" i="14"/>
  <c r="E47" i="14"/>
  <c r="C47" i="14"/>
  <c r="K46" i="14"/>
  <c r="I46" i="14"/>
  <c r="E46" i="14"/>
  <c r="C46" i="14"/>
  <c r="K45" i="14"/>
  <c r="I45" i="14"/>
  <c r="E45" i="14"/>
  <c r="C45" i="14"/>
  <c r="K44" i="14"/>
  <c r="I44" i="14"/>
  <c r="E44" i="14"/>
  <c r="C44" i="14"/>
  <c r="K43" i="14"/>
  <c r="I43" i="14"/>
  <c r="E43" i="14"/>
  <c r="C43" i="14"/>
  <c r="K42" i="14"/>
  <c r="I42" i="14"/>
  <c r="E42" i="14"/>
  <c r="C42" i="14"/>
  <c r="K41" i="14"/>
  <c r="I41" i="14"/>
  <c r="E41" i="14"/>
  <c r="C41" i="14"/>
  <c r="K40" i="14"/>
  <c r="I40" i="14"/>
  <c r="E40" i="14"/>
  <c r="C40" i="14"/>
  <c r="K39" i="14"/>
  <c r="I39" i="14"/>
  <c r="E39" i="14"/>
  <c r="C39" i="14"/>
  <c r="K38" i="14"/>
  <c r="I38" i="14"/>
  <c r="E38" i="14"/>
  <c r="C38" i="14"/>
  <c r="K37" i="14"/>
  <c r="I37" i="14"/>
  <c r="E37" i="14"/>
  <c r="C37" i="14"/>
  <c r="K36" i="14"/>
  <c r="I36" i="14"/>
  <c r="E36" i="14"/>
  <c r="C36" i="14"/>
  <c r="K35" i="14"/>
  <c r="I35" i="14"/>
  <c r="E35" i="14"/>
  <c r="C35" i="14"/>
  <c r="K34" i="14"/>
  <c r="I34" i="14"/>
  <c r="E34" i="14"/>
  <c r="C34" i="14"/>
  <c r="K33" i="14"/>
  <c r="I33" i="14"/>
  <c r="E33" i="14"/>
  <c r="C33" i="14"/>
  <c r="K32" i="14"/>
  <c r="I32" i="14"/>
  <c r="E32" i="14"/>
  <c r="C32" i="14"/>
  <c r="K31" i="14"/>
  <c r="I31" i="14"/>
  <c r="E31" i="14"/>
  <c r="C31" i="14"/>
  <c r="K30" i="14"/>
  <c r="I30" i="14"/>
  <c r="E30" i="14"/>
  <c r="C30" i="14"/>
  <c r="K29" i="14"/>
  <c r="I29" i="14"/>
  <c r="E29" i="14"/>
  <c r="C29" i="14"/>
  <c r="K28" i="14"/>
  <c r="I28" i="14"/>
  <c r="E28" i="14"/>
  <c r="C28" i="14"/>
  <c r="K27" i="14"/>
  <c r="I27" i="14"/>
  <c r="E27" i="14"/>
  <c r="C27" i="14"/>
  <c r="K26" i="14"/>
  <c r="I26" i="14"/>
  <c r="E26" i="14"/>
  <c r="C26" i="14"/>
  <c r="K25" i="14"/>
  <c r="I25" i="14"/>
  <c r="E25" i="14"/>
  <c r="C25" i="14"/>
  <c r="K24" i="14"/>
  <c r="I24" i="14"/>
  <c r="E24" i="14"/>
  <c r="C24" i="14"/>
  <c r="K23" i="14"/>
  <c r="I23" i="14"/>
  <c r="E23" i="14"/>
  <c r="C23" i="14"/>
  <c r="K22" i="14"/>
  <c r="I22" i="14"/>
  <c r="E22" i="14"/>
  <c r="C22" i="14"/>
  <c r="K21" i="14"/>
  <c r="I21" i="14"/>
  <c r="E21" i="14"/>
  <c r="C21" i="14"/>
  <c r="K20" i="14"/>
  <c r="I20" i="14"/>
  <c r="E20" i="14"/>
  <c r="C20" i="14"/>
  <c r="K18" i="14"/>
  <c r="E18" i="14"/>
  <c r="C18" i="14"/>
  <c r="K17" i="14"/>
  <c r="E17" i="14"/>
  <c r="C17" i="14"/>
  <c r="K71" i="12"/>
  <c r="I71" i="12"/>
  <c r="E71" i="12"/>
  <c r="C71" i="12"/>
  <c r="K70" i="12"/>
  <c r="I70" i="12"/>
  <c r="E70" i="12"/>
  <c r="C70" i="12"/>
  <c r="K69" i="12"/>
  <c r="I69" i="12"/>
  <c r="E69" i="12"/>
  <c r="C69" i="12"/>
  <c r="K68" i="12"/>
  <c r="I68" i="12"/>
  <c r="E68" i="12"/>
  <c r="C68" i="12"/>
  <c r="K67" i="12"/>
  <c r="I67" i="12"/>
  <c r="E67" i="12"/>
  <c r="C67" i="12"/>
  <c r="K66" i="12"/>
  <c r="I66" i="12"/>
  <c r="E66" i="12"/>
  <c r="C66" i="12"/>
  <c r="K65" i="12"/>
  <c r="I65" i="12"/>
  <c r="E65" i="12"/>
  <c r="C65" i="12"/>
  <c r="K64" i="12"/>
  <c r="I64" i="12"/>
  <c r="E64" i="12"/>
  <c r="C64" i="12"/>
  <c r="K63" i="12"/>
  <c r="I63" i="12"/>
  <c r="E63" i="12"/>
  <c r="C63" i="12"/>
  <c r="K62" i="12"/>
  <c r="I62" i="12"/>
  <c r="E62" i="12"/>
  <c r="C62" i="12"/>
  <c r="K61" i="12"/>
  <c r="I61" i="12"/>
  <c r="E61" i="12"/>
  <c r="C61" i="12"/>
  <c r="K60" i="12"/>
  <c r="I60" i="12"/>
  <c r="E60" i="12"/>
  <c r="C60" i="12"/>
  <c r="K59" i="12"/>
  <c r="I59" i="12"/>
  <c r="E59" i="12"/>
  <c r="C59" i="12"/>
  <c r="K58" i="12"/>
  <c r="I58" i="12"/>
  <c r="E58" i="12"/>
  <c r="C58" i="12"/>
  <c r="K57" i="12"/>
  <c r="I57" i="12"/>
  <c r="E57" i="12"/>
  <c r="C57" i="12"/>
  <c r="K56" i="12"/>
  <c r="I56" i="12"/>
  <c r="E56" i="12"/>
  <c r="C56" i="12"/>
  <c r="K55" i="12"/>
  <c r="I55" i="12"/>
  <c r="E55" i="12"/>
  <c r="C55" i="12"/>
  <c r="K54" i="12"/>
  <c r="I54" i="12"/>
  <c r="E54" i="12"/>
  <c r="C54" i="12"/>
  <c r="K53" i="12"/>
  <c r="I53" i="12"/>
  <c r="E53" i="12"/>
  <c r="C53" i="12"/>
  <c r="K52" i="12"/>
  <c r="I52" i="12"/>
  <c r="E52" i="12"/>
  <c r="C52" i="12"/>
  <c r="K51" i="12"/>
  <c r="I51" i="12"/>
  <c r="E51" i="12"/>
  <c r="C51" i="12"/>
  <c r="K50" i="12"/>
  <c r="I50" i="12"/>
  <c r="E50" i="12"/>
  <c r="C50" i="12"/>
  <c r="K49" i="12"/>
  <c r="I49" i="12"/>
  <c r="E49" i="12"/>
  <c r="C49" i="12"/>
  <c r="K48" i="12"/>
  <c r="I48" i="12"/>
  <c r="E48" i="12"/>
  <c r="C48" i="12"/>
  <c r="K47" i="12"/>
  <c r="I47" i="12"/>
  <c r="E47" i="12"/>
  <c r="C47" i="12"/>
  <c r="K46" i="12"/>
  <c r="I46" i="12"/>
  <c r="E46" i="12"/>
  <c r="C46" i="12"/>
  <c r="K45" i="12"/>
  <c r="I45" i="12"/>
  <c r="E45" i="12"/>
  <c r="C45" i="12"/>
  <c r="K44" i="12"/>
  <c r="I44" i="12"/>
  <c r="E44" i="12"/>
  <c r="C44" i="12"/>
  <c r="K43" i="12"/>
  <c r="I43" i="12"/>
  <c r="E43" i="12"/>
  <c r="C43" i="12"/>
  <c r="K42" i="12"/>
  <c r="I42" i="12"/>
  <c r="E42" i="12"/>
  <c r="C42" i="12"/>
  <c r="K41" i="12"/>
  <c r="I41" i="12"/>
  <c r="E41" i="12"/>
  <c r="C41" i="12"/>
  <c r="K40" i="12"/>
  <c r="I40" i="12"/>
  <c r="E40" i="12"/>
  <c r="C40" i="12"/>
  <c r="K39" i="12"/>
  <c r="I39" i="12"/>
  <c r="E39" i="12"/>
  <c r="C39" i="12"/>
  <c r="K38" i="12"/>
  <c r="I38" i="12"/>
  <c r="E38" i="12"/>
  <c r="C38" i="12"/>
  <c r="K37" i="12"/>
  <c r="I37" i="12"/>
  <c r="E37" i="12"/>
  <c r="C37" i="12"/>
  <c r="K36" i="12"/>
  <c r="I36" i="12"/>
  <c r="E36" i="12"/>
  <c r="C36" i="12"/>
  <c r="K35" i="12"/>
  <c r="I35" i="12"/>
  <c r="E35" i="12"/>
  <c r="C35" i="12"/>
  <c r="K34" i="12"/>
  <c r="I34" i="12"/>
  <c r="E34" i="12"/>
  <c r="C34" i="12"/>
  <c r="K33" i="12"/>
  <c r="I33" i="12"/>
  <c r="E33" i="12"/>
  <c r="C33" i="12"/>
  <c r="K32" i="12"/>
  <c r="I32" i="12"/>
  <c r="E32" i="12"/>
  <c r="C32" i="12"/>
  <c r="K31" i="12"/>
  <c r="I31" i="12"/>
  <c r="E31" i="12"/>
  <c r="C31" i="12"/>
  <c r="K30" i="12"/>
  <c r="I30" i="12"/>
  <c r="E30" i="12"/>
  <c r="C30" i="12"/>
  <c r="K29" i="12"/>
  <c r="I29" i="12"/>
  <c r="E29" i="12"/>
  <c r="C29" i="12"/>
  <c r="K28" i="12"/>
  <c r="I28" i="12"/>
  <c r="E28" i="12"/>
  <c r="C28" i="12"/>
  <c r="K27" i="12"/>
  <c r="I27" i="12"/>
  <c r="E27" i="12"/>
  <c r="C27" i="12"/>
  <c r="K26" i="12"/>
  <c r="I26" i="12"/>
  <c r="E26" i="12"/>
  <c r="C26" i="12"/>
  <c r="K25" i="12"/>
  <c r="I25" i="12"/>
  <c r="E25" i="12"/>
  <c r="C25" i="12"/>
  <c r="K24" i="12"/>
  <c r="I24" i="12"/>
  <c r="E24" i="12"/>
  <c r="C24" i="12"/>
  <c r="K23" i="12"/>
  <c r="I23" i="12"/>
  <c r="E23" i="12"/>
  <c r="C23" i="12"/>
  <c r="K22" i="12"/>
  <c r="I22" i="12"/>
  <c r="E22" i="12"/>
  <c r="C22" i="12"/>
  <c r="K21" i="12"/>
  <c r="I21" i="12"/>
  <c r="E21" i="12"/>
  <c r="C21" i="12"/>
  <c r="K20" i="12"/>
  <c r="I20" i="12"/>
  <c r="E20" i="12"/>
  <c r="C20" i="12"/>
  <c r="K18" i="12"/>
  <c r="I18" i="12"/>
  <c r="E18" i="12"/>
  <c r="C18" i="12"/>
  <c r="K17" i="12"/>
  <c r="I17" i="12"/>
  <c r="E17" i="12"/>
  <c r="C17" i="12"/>
  <c r="K16" i="12"/>
  <c r="I16" i="12"/>
  <c r="E16" i="12"/>
  <c r="C16" i="12"/>
  <c r="K71" i="10"/>
  <c r="I71" i="10"/>
  <c r="E71" i="10"/>
  <c r="C71" i="10"/>
  <c r="K70" i="10"/>
  <c r="I70" i="10"/>
  <c r="E70" i="10"/>
  <c r="C70" i="10"/>
  <c r="K69" i="10"/>
  <c r="I69" i="10"/>
  <c r="E69" i="10"/>
  <c r="C69" i="10"/>
  <c r="K68" i="10"/>
  <c r="I68" i="10"/>
  <c r="E68" i="10"/>
  <c r="C68" i="10"/>
  <c r="K67" i="10"/>
  <c r="I67" i="10"/>
  <c r="E67" i="10"/>
  <c r="C67" i="10"/>
  <c r="K66" i="10"/>
  <c r="I66" i="10"/>
  <c r="E66" i="10"/>
  <c r="C66" i="10"/>
  <c r="K65" i="10"/>
  <c r="I65" i="10"/>
  <c r="E65" i="10"/>
  <c r="C65" i="10"/>
  <c r="K64" i="10"/>
  <c r="I64" i="10"/>
  <c r="E64" i="10"/>
  <c r="C64" i="10"/>
  <c r="K63" i="10"/>
  <c r="I63" i="10"/>
  <c r="E63" i="10"/>
  <c r="C63" i="10"/>
  <c r="K62" i="10"/>
  <c r="I62" i="10"/>
  <c r="E62" i="10"/>
  <c r="C62" i="10"/>
  <c r="K61" i="10"/>
  <c r="I61" i="10"/>
  <c r="E61" i="10"/>
  <c r="C61" i="10"/>
  <c r="K60" i="10"/>
  <c r="I60" i="10"/>
  <c r="E60" i="10"/>
  <c r="C60" i="10"/>
  <c r="K59" i="10"/>
  <c r="I59" i="10"/>
  <c r="E59" i="10"/>
  <c r="C59" i="10"/>
  <c r="K58" i="10"/>
  <c r="I58" i="10"/>
  <c r="E58" i="10"/>
  <c r="C58" i="10"/>
  <c r="K57" i="10"/>
  <c r="I57" i="10"/>
  <c r="E57" i="10"/>
  <c r="C57" i="10"/>
  <c r="K56" i="10"/>
  <c r="I56" i="10"/>
  <c r="E56" i="10"/>
  <c r="C56" i="10"/>
  <c r="K55" i="10"/>
  <c r="I55" i="10"/>
  <c r="E55" i="10"/>
  <c r="C55" i="10"/>
  <c r="K54" i="10"/>
  <c r="I54" i="10"/>
  <c r="E54" i="10"/>
  <c r="C54" i="10"/>
  <c r="K53" i="10"/>
  <c r="I53" i="10"/>
  <c r="E53" i="10"/>
  <c r="C53" i="10"/>
  <c r="K52" i="10"/>
  <c r="I52" i="10"/>
  <c r="E52" i="10"/>
  <c r="C52" i="10"/>
  <c r="K51" i="10"/>
  <c r="I51" i="10"/>
  <c r="E51" i="10"/>
  <c r="C51" i="10"/>
  <c r="K50" i="10"/>
  <c r="I50" i="10"/>
  <c r="E50" i="10"/>
  <c r="C50" i="10"/>
  <c r="K49" i="10"/>
  <c r="I49" i="10"/>
  <c r="E49" i="10"/>
  <c r="C49" i="10"/>
  <c r="K48" i="10"/>
  <c r="I48" i="10"/>
  <c r="E48" i="10"/>
  <c r="C48" i="10"/>
  <c r="K47" i="10"/>
  <c r="I47" i="10"/>
  <c r="E47" i="10"/>
  <c r="C47" i="10"/>
  <c r="K46" i="10"/>
  <c r="I46" i="10"/>
  <c r="E46" i="10"/>
  <c r="C46" i="10"/>
  <c r="K45" i="10"/>
  <c r="I45" i="10"/>
  <c r="E45" i="10"/>
  <c r="C45" i="10"/>
  <c r="K44" i="10"/>
  <c r="I44" i="10"/>
  <c r="E44" i="10"/>
  <c r="C44" i="10"/>
  <c r="K43" i="10"/>
  <c r="I43" i="10"/>
  <c r="E43" i="10"/>
  <c r="C43" i="10"/>
  <c r="K42" i="10"/>
  <c r="I42" i="10"/>
  <c r="E42" i="10"/>
  <c r="C42" i="10"/>
  <c r="K41" i="10"/>
  <c r="I41" i="10"/>
  <c r="E41" i="10"/>
  <c r="C41" i="10"/>
  <c r="K40" i="10"/>
  <c r="I40" i="10"/>
  <c r="E40" i="10"/>
  <c r="C40" i="10"/>
  <c r="K39" i="10"/>
  <c r="I39" i="10"/>
  <c r="E39" i="10"/>
  <c r="C39" i="10"/>
  <c r="K38" i="10"/>
  <c r="I38" i="10"/>
  <c r="E38" i="10"/>
  <c r="C38" i="10"/>
  <c r="K37" i="10"/>
  <c r="I37" i="10"/>
  <c r="E37" i="10"/>
  <c r="C37" i="10"/>
  <c r="K36" i="10"/>
  <c r="I36" i="10"/>
  <c r="E36" i="10"/>
  <c r="C36" i="10"/>
  <c r="K35" i="10"/>
  <c r="I35" i="10"/>
  <c r="E35" i="10"/>
  <c r="C35" i="10"/>
  <c r="K34" i="10"/>
  <c r="I34" i="10"/>
  <c r="E34" i="10"/>
  <c r="C34" i="10"/>
  <c r="K33" i="10"/>
  <c r="I33" i="10"/>
  <c r="E33" i="10"/>
  <c r="C33" i="10"/>
  <c r="K32" i="10"/>
  <c r="I32" i="10"/>
  <c r="E32" i="10"/>
  <c r="C32" i="10"/>
  <c r="K31" i="10"/>
  <c r="I31" i="10"/>
  <c r="E31" i="10"/>
  <c r="C31" i="10"/>
  <c r="K30" i="10"/>
  <c r="I30" i="10"/>
  <c r="E30" i="10"/>
  <c r="C30" i="10"/>
  <c r="K29" i="10"/>
  <c r="I29" i="10"/>
  <c r="E29" i="10"/>
  <c r="C29" i="10"/>
  <c r="K28" i="10"/>
  <c r="I28" i="10"/>
  <c r="E28" i="10"/>
  <c r="C28" i="10"/>
  <c r="K27" i="10"/>
  <c r="I27" i="10"/>
  <c r="E27" i="10"/>
  <c r="C27" i="10"/>
  <c r="K26" i="10"/>
  <c r="I26" i="10"/>
  <c r="E26" i="10"/>
  <c r="C26" i="10"/>
  <c r="K25" i="10"/>
  <c r="I25" i="10"/>
  <c r="E25" i="10"/>
  <c r="C25" i="10"/>
  <c r="K24" i="10"/>
  <c r="I24" i="10"/>
  <c r="E24" i="10"/>
  <c r="C24" i="10"/>
  <c r="K23" i="10"/>
  <c r="I23" i="10"/>
  <c r="E23" i="10"/>
  <c r="C23" i="10"/>
  <c r="K22" i="10"/>
  <c r="I22" i="10"/>
  <c r="E22" i="10"/>
  <c r="C22" i="10"/>
  <c r="K21" i="10"/>
  <c r="I21" i="10"/>
  <c r="E21" i="10"/>
  <c r="C21" i="10"/>
  <c r="K20" i="10"/>
  <c r="I20" i="10"/>
  <c r="E20" i="10"/>
  <c r="C20" i="10"/>
  <c r="K18" i="10"/>
  <c r="I18" i="10"/>
  <c r="E18" i="10"/>
  <c r="C18" i="10"/>
  <c r="K17" i="10"/>
  <c r="I17" i="10"/>
  <c r="E17" i="10"/>
  <c r="C17" i="10"/>
  <c r="K16" i="10"/>
  <c r="I16" i="10"/>
  <c r="E16" i="10"/>
  <c r="C16" i="10"/>
  <c r="K71" i="9"/>
  <c r="I71" i="9"/>
  <c r="E71" i="9"/>
  <c r="C71" i="9"/>
  <c r="K70" i="9"/>
  <c r="I70" i="9"/>
  <c r="E70" i="9"/>
  <c r="C70" i="9"/>
  <c r="K69" i="9"/>
  <c r="I69" i="9"/>
  <c r="E69" i="9"/>
  <c r="C69" i="9"/>
  <c r="K68" i="9"/>
  <c r="I68" i="9"/>
  <c r="E68" i="9"/>
  <c r="C68" i="9"/>
  <c r="K67" i="9"/>
  <c r="I67" i="9"/>
  <c r="E67" i="9"/>
  <c r="C67" i="9"/>
  <c r="K66" i="9"/>
  <c r="I66" i="9"/>
  <c r="E66" i="9"/>
  <c r="C66" i="9"/>
  <c r="K65" i="9"/>
  <c r="I65" i="9"/>
  <c r="E65" i="9"/>
  <c r="C65" i="9"/>
  <c r="K64" i="9"/>
  <c r="I64" i="9"/>
  <c r="E64" i="9"/>
  <c r="C64" i="9"/>
  <c r="K63" i="9"/>
  <c r="I63" i="9"/>
  <c r="E63" i="9"/>
  <c r="C63" i="9"/>
  <c r="K62" i="9"/>
  <c r="I62" i="9"/>
  <c r="E62" i="9"/>
  <c r="C62" i="9"/>
  <c r="K61" i="9"/>
  <c r="I61" i="9"/>
  <c r="E61" i="9"/>
  <c r="C61" i="9"/>
  <c r="K60" i="9"/>
  <c r="I60" i="9"/>
  <c r="E60" i="9"/>
  <c r="C60" i="9"/>
  <c r="K59" i="9"/>
  <c r="I59" i="9"/>
  <c r="E59" i="9"/>
  <c r="C59" i="9"/>
  <c r="K58" i="9"/>
  <c r="I58" i="9"/>
  <c r="E58" i="9"/>
  <c r="C58" i="9"/>
  <c r="K57" i="9"/>
  <c r="I57" i="9"/>
  <c r="E57" i="9"/>
  <c r="C57" i="9"/>
  <c r="K56" i="9"/>
  <c r="I56" i="9"/>
  <c r="E56" i="9"/>
  <c r="C56" i="9"/>
  <c r="K55" i="9"/>
  <c r="I55" i="9"/>
  <c r="E55" i="9"/>
  <c r="C55" i="9"/>
  <c r="K54" i="9"/>
  <c r="I54" i="9"/>
  <c r="E54" i="9"/>
  <c r="C54" i="9"/>
  <c r="K53" i="9"/>
  <c r="I53" i="9"/>
  <c r="E53" i="9"/>
  <c r="C53" i="9"/>
  <c r="K52" i="9"/>
  <c r="I52" i="9"/>
  <c r="E52" i="9"/>
  <c r="C52" i="9"/>
  <c r="K51" i="9"/>
  <c r="I51" i="9"/>
  <c r="E51" i="9"/>
  <c r="C51" i="9"/>
  <c r="K50" i="9"/>
  <c r="I50" i="9"/>
  <c r="E50" i="9"/>
  <c r="C50" i="9"/>
  <c r="K49" i="9"/>
  <c r="I49" i="9"/>
  <c r="E49" i="9"/>
  <c r="C49" i="9"/>
  <c r="K48" i="9"/>
  <c r="I48" i="9"/>
  <c r="E48" i="9"/>
  <c r="C48" i="9"/>
  <c r="K47" i="9"/>
  <c r="I47" i="9"/>
  <c r="E47" i="9"/>
  <c r="C47" i="9"/>
  <c r="K46" i="9"/>
  <c r="I46" i="9"/>
  <c r="E46" i="9"/>
  <c r="C46" i="9"/>
  <c r="K45" i="9"/>
  <c r="I45" i="9"/>
  <c r="E45" i="9"/>
  <c r="C45" i="9"/>
  <c r="K44" i="9"/>
  <c r="I44" i="9"/>
  <c r="E44" i="9"/>
  <c r="C44" i="9"/>
  <c r="K43" i="9"/>
  <c r="I43" i="9"/>
  <c r="E43" i="9"/>
  <c r="C43" i="9"/>
  <c r="K42" i="9"/>
  <c r="I42" i="9"/>
  <c r="E42" i="9"/>
  <c r="C42" i="9"/>
  <c r="K41" i="9"/>
  <c r="I41" i="9"/>
  <c r="E41" i="9"/>
  <c r="C41" i="9"/>
  <c r="K40" i="9"/>
  <c r="I40" i="9"/>
  <c r="E40" i="9"/>
  <c r="C40" i="9"/>
  <c r="K39" i="9"/>
  <c r="I39" i="9"/>
  <c r="E39" i="9"/>
  <c r="C39" i="9"/>
  <c r="K38" i="9"/>
  <c r="I38" i="9"/>
  <c r="E38" i="9"/>
  <c r="C38" i="9"/>
  <c r="K37" i="9"/>
  <c r="I37" i="9"/>
  <c r="E37" i="9"/>
  <c r="C37" i="9"/>
  <c r="K36" i="9"/>
  <c r="I36" i="9"/>
  <c r="E36" i="9"/>
  <c r="C36" i="9"/>
  <c r="K35" i="9"/>
  <c r="I35" i="9"/>
  <c r="E35" i="9"/>
  <c r="C35" i="9"/>
  <c r="K34" i="9"/>
  <c r="I34" i="9"/>
  <c r="E34" i="9"/>
  <c r="C34" i="9"/>
  <c r="K33" i="9"/>
  <c r="I33" i="9"/>
  <c r="E33" i="9"/>
  <c r="C33" i="9"/>
  <c r="K32" i="9"/>
  <c r="I32" i="9"/>
  <c r="E32" i="9"/>
  <c r="C32" i="9"/>
  <c r="K31" i="9"/>
  <c r="I31" i="9"/>
  <c r="E31" i="9"/>
  <c r="C31" i="9"/>
  <c r="K30" i="9"/>
  <c r="I30" i="9"/>
  <c r="E30" i="9"/>
  <c r="C30" i="9"/>
  <c r="K29" i="9"/>
  <c r="I29" i="9"/>
  <c r="E29" i="9"/>
  <c r="C29" i="9"/>
  <c r="K28" i="9"/>
  <c r="I28" i="9"/>
  <c r="E28" i="9"/>
  <c r="C28" i="9"/>
  <c r="K27" i="9"/>
  <c r="I27" i="9"/>
  <c r="E27" i="9"/>
  <c r="C27" i="9"/>
  <c r="K26" i="9"/>
  <c r="I26" i="9"/>
  <c r="E26" i="9"/>
  <c r="C26" i="9"/>
  <c r="K25" i="9"/>
  <c r="I25" i="9"/>
  <c r="E25" i="9"/>
  <c r="C25" i="9"/>
  <c r="K24" i="9"/>
  <c r="I24" i="9"/>
  <c r="E24" i="9"/>
  <c r="C24" i="9"/>
  <c r="K23" i="9"/>
  <c r="I23" i="9"/>
  <c r="E23" i="9"/>
  <c r="C23" i="9"/>
  <c r="K22" i="9"/>
  <c r="I22" i="9"/>
  <c r="E22" i="9"/>
  <c r="C22" i="9"/>
  <c r="K21" i="9"/>
  <c r="I21" i="9"/>
  <c r="E21" i="9"/>
  <c r="C21" i="9"/>
  <c r="K20" i="9"/>
  <c r="I20" i="9"/>
  <c r="E20" i="9"/>
  <c r="C20" i="9"/>
  <c r="K18" i="9"/>
  <c r="I18" i="9"/>
  <c r="E18" i="9"/>
  <c r="C18" i="9"/>
  <c r="K17" i="9"/>
  <c r="I17" i="9"/>
  <c r="E17" i="9"/>
  <c r="C17" i="9"/>
  <c r="K16" i="9"/>
  <c r="I16" i="9"/>
  <c r="E16" i="9"/>
  <c r="C16" i="9"/>
  <c r="K71" i="8"/>
  <c r="I71" i="8"/>
  <c r="E71" i="8"/>
  <c r="C71" i="8"/>
  <c r="K70" i="8"/>
  <c r="I70" i="8"/>
  <c r="E70" i="8"/>
  <c r="C70" i="8"/>
  <c r="K69" i="8"/>
  <c r="I69" i="8"/>
  <c r="E69" i="8"/>
  <c r="C69" i="8"/>
  <c r="K68" i="8"/>
  <c r="I68" i="8"/>
  <c r="E68" i="8"/>
  <c r="C68" i="8"/>
  <c r="K67" i="8"/>
  <c r="I67" i="8"/>
  <c r="E67" i="8"/>
  <c r="C67" i="8"/>
  <c r="K66" i="8"/>
  <c r="I66" i="8"/>
  <c r="E66" i="8"/>
  <c r="C66" i="8"/>
  <c r="K65" i="8"/>
  <c r="I65" i="8"/>
  <c r="E65" i="8"/>
  <c r="C65" i="8"/>
  <c r="K64" i="8"/>
  <c r="I64" i="8"/>
  <c r="E64" i="8"/>
  <c r="C64" i="8"/>
  <c r="K63" i="8"/>
  <c r="I63" i="8"/>
  <c r="E63" i="8"/>
  <c r="C63" i="8"/>
  <c r="K62" i="8"/>
  <c r="I62" i="8"/>
  <c r="E62" i="8"/>
  <c r="C62" i="8"/>
  <c r="K61" i="8"/>
  <c r="I61" i="8"/>
  <c r="E61" i="8"/>
  <c r="C61" i="8"/>
  <c r="K60" i="8"/>
  <c r="I60" i="8"/>
  <c r="E60" i="8"/>
  <c r="C60" i="8"/>
  <c r="K59" i="8"/>
  <c r="I59" i="8"/>
  <c r="E59" i="8"/>
  <c r="C59" i="8"/>
  <c r="K58" i="8"/>
  <c r="I58" i="8"/>
  <c r="E58" i="8"/>
  <c r="C58" i="8"/>
  <c r="K57" i="8"/>
  <c r="I57" i="8"/>
  <c r="E57" i="8"/>
  <c r="C57" i="8"/>
  <c r="K56" i="8"/>
  <c r="I56" i="8"/>
  <c r="E56" i="8"/>
  <c r="C56" i="8"/>
  <c r="K55" i="8"/>
  <c r="I55" i="8"/>
  <c r="E55" i="8"/>
  <c r="C55" i="8"/>
  <c r="K54" i="8"/>
  <c r="I54" i="8"/>
  <c r="E54" i="8"/>
  <c r="C54" i="8"/>
  <c r="K53" i="8"/>
  <c r="I53" i="8"/>
  <c r="E53" i="8"/>
  <c r="C53" i="8"/>
  <c r="K52" i="8"/>
  <c r="I52" i="8"/>
  <c r="E52" i="8"/>
  <c r="C52" i="8"/>
  <c r="K51" i="8"/>
  <c r="I51" i="8"/>
  <c r="E51" i="8"/>
  <c r="C51" i="8"/>
  <c r="K50" i="8"/>
  <c r="I50" i="8"/>
  <c r="E50" i="8"/>
  <c r="C50" i="8"/>
  <c r="K49" i="8"/>
  <c r="I49" i="8"/>
  <c r="E49" i="8"/>
  <c r="C49" i="8"/>
  <c r="K48" i="8"/>
  <c r="I48" i="8"/>
  <c r="E48" i="8"/>
  <c r="C48" i="8"/>
  <c r="K47" i="8"/>
  <c r="I47" i="8"/>
  <c r="E47" i="8"/>
  <c r="C47" i="8"/>
  <c r="K46" i="8"/>
  <c r="I46" i="8"/>
  <c r="E46" i="8"/>
  <c r="C46" i="8"/>
  <c r="K45" i="8"/>
  <c r="I45" i="8"/>
  <c r="E45" i="8"/>
  <c r="C45" i="8"/>
  <c r="K44" i="8"/>
  <c r="I44" i="8"/>
  <c r="E44" i="8"/>
  <c r="C44" i="8"/>
  <c r="K43" i="8"/>
  <c r="I43" i="8"/>
  <c r="E43" i="8"/>
  <c r="C43" i="8"/>
  <c r="K42" i="8"/>
  <c r="I42" i="8"/>
  <c r="E42" i="8"/>
  <c r="C42" i="8"/>
  <c r="K41" i="8"/>
  <c r="I41" i="8"/>
  <c r="E41" i="8"/>
  <c r="C41" i="8"/>
  <c r="K40" i="8"/>
  <c r="I40" i="8"/>
  <c r="E40" i="8"/>
  <c r="C40" i="8"/>
  <c r="K39" i="8"/>
  <c r="I39" i="8"/>
  <c r="E39" i="8"/>
  <c r="C39" i="8"/>
  <c r="K38" i="8"/>
  <c r="I38" i="8"/>
  <c r="E38" i="8"/>
  <c r="C38" i="8"/>
  <c r="K37" i="8"/>
  <c r="I37" i="8"/>
  <c r="E37" i="8"/>
  <c r="C37" i="8"/>
  <c r="K36" i="8"/>
  <c r="I36" i="8"/>
  <c r="E36" i="8"/>
  <c r="C36" i="8"/>
  <c r="K35" i="8"/>
  <c r="I35" i="8"/>
  <c r="E35" i="8"/>
  <c r="C35" i="8"/>
  <c r="K34" i="8"/>
  <c r="I34" i="8"/>
  <c r="E34" i="8"/>
  <c r="C34" i="8"/>
  <c r="K33" i="8"/>
  <c r="I33" i="8"/>
  <c r="E33" i="8"/>
  <c r="C33" i="8"/>
  <c r="K32" i="8"/>
  <c r="I32" i="8"/>
  <c r="E32" i="8"/>
  <c r="C32" i="8"/>
  <c r="K31" i="8"/>
  <c r="I31" i="8"/>
  <c r="E31" i="8"/>
  <c r="C31" i="8"/>
  <c r="K30" i="8"/>
  <c r="I30" i="8"/>
  <c r="E30" i="8"/>
  <c r="C30" i="8"/>
  <c r="K29" i="8"/>
  <c r="I29" i="8"/>
  <c r="E29" i="8"/>
  <c r="C29" i="8"/>
  <c r="K28" i="8"/>
  <c r="I28" i="8"/>
  <c r="E28" i="8"/>
  <c r="C28" i="8"/>
  <c r="K27" i="8"/>
  <c r="I27" i="8"/>
  <c r="E27" i="8"/>
  <c r="C27" i="8"/>
  <c r="K26" i="8"/>
  <c r="I26" i="8"/>
  <c r="E26" i="8"/>
  <c r="C26" i="8"/>
  <c r="K25" i="8"/>
  <c r="I25" i="8"/>
  <c r="E25" i="8"/>
  <c r="C25" i="8"/>
  <c r="K24" i="8"/>
  <c r="I24" i="8"/>
  <c r="E24" i="8"/>
  <c r="C24" i="8"/>
  <c r="K23" i="8"/>
  <c r="I23" i="8"/>
  <c r="E23" i="8"/>
  <c r="C23" i="8"/>
  <c r="K22" i="8"/>
  <c r="I22" i="8"/>
  <c r="E22" i="8"/>
  <c r="C22" i="8"/>
  <c r="K21" i="8"/>
  <c r="I21" i="8"/>
  <c r="E21" i="8"/>
  <c r="C21" i="8"/>
  <c r="K20" i="8"/>
  <c r="I20" i="8"/>
  <c r="E20" i="8"/>
  <c r="C20" i="8"/>
  <c r="K18" i="8"/>
  <c r="I18" i="8"/>
  <c r="E18" i="8"/>
  <c r="C18" i="8"/>
  <c r="K17" i="8"/>
  <c r="I17" i="8"/>
  <c r="E17" i="8"/>
  <c r="C17" i="8"/>
  <c r="K16" i="8"/>
  <c r="I16" i="8"/>
  <c r="E16" i="8"/>
  <c r="C16" i="8"/>
  <c r="K71" i="7"/>
  <c r="I71" i="7"/>
  <c r="E71" i="7"/>
  <c r="C71" i="7"/>
  <c r="K70" i="7"/>
  <c r="I70" i="7"/>
  <c r="E70" i="7"/>
  <c r="C70" i="7"/>
  <c r="K69" i="7"/>
  <c r="I69" i="7"/>
  <c r="E69" i="7"/>
  <c r="C69" i="7"/>
  <c r="K68" i="7"/>
  <c r="I68" i="7"/>
  <c r="E68" i="7"/>
  <c r="C68" i="7"/>
  <c r="K67" i="7"/>
  <c r="I67" i="7"/>
  <c r="E67" i="7"/>
  <c r="C67" i="7"/>
  <c r="K66" i="7"/>
  <c r="I66" i="7"/>
  <c r="E66" i="7"/>
  <c r="C66" i="7"/>
  <c r="K65" i="7"/>
  <c r="I65" i="7"/>
  <c r="E65" i="7"/>
  <c r="C65" i="7"/>
  <c r="K64" i="7"/>
  <c r="I64" i="7"/>
  <c r="E64" i="7"/>
  <c r="C64" i="7"/>
  <c r="K63" i="7"/>
  <c r="I63" i="7"/>
  <c r="E63" i="7"/>
  <c r="C63" i="7"/>
  <c r="K62" i="7"/>
  <c r="I62" i="7"/>
  <c r="E62" i="7"/>
  <c r="C62" i="7"/>
  <c r="K61" i="7"/>
  <c r="I61" i="7"/>
  <c r="E61" i="7"/>
  <c r="C61" i="7"/>
  <c r="K60" i="7"/>
  <c r="I60" i="7"/>
  <c r="E60" i="7"/>
  <c r="C60" i="7"/>
  <c r="K59" i="7"/>
  <c r="I59" i="7"/>
  <c r="E59" i="7"/>
  <c r="C59" i="7"/>
  <c r="K58" i="7"/>
  <c r="I58" i="7"/>
  <c r="E58" i="7"/>
  <c r="C58" i="7"/>
  <c r="K57" i="7"/>
  <c r="I57" i="7"/>
  <c r="E57" i="7"/>
  <c r="C57" i="7"/>
  <c r="K56" i="7"/>
  <c r="I56" i="7"/>
  <c r="E56" i="7"/>
  <c r="C56" i="7"/>
  <c r="K55" i="7"/>
  <c r="I55" i="7"/>
  <c r="E55" i="7"/>
  <c r="C55" i="7"/>
  <c r="K54" i="7"/>
  <c r="I54" i="7"/>
  <c r="E54" i="7"/>
  <c r="C54" i="7"/>
  <c r="K53" i="7"/>
  <c r="I53" i="7"/>
  <c r="E53" i="7"/>
  <c r="C53" i="7"/>
  <c r="K52" i="7"/>
  <c r="I52" i="7"/>
  <c r="E52" i="7"/>
  <c r="C52" i="7"/>
  <c r="K51" i="7"/>
  <c r="I51" i="7"/>
  <c r="E51" i="7"/>
  <c r="C51" i="7"/>
  <c r="K50" i="7"/>
  <c r="I50" i="7"/>
  <c r="E50" i="7"/>
  <c r="C50" i="7"/>
  <c r="K49" i="7"/>
  <c r="I49" i="7"/>
  <c r="E49" i="7"/>
  <c r="C49" i="7"/>
  <c r="K48" i="7"/>
  <c r="I48" i="7"/>
  <c r="E48" i="7"/>
  <c r="C48" i="7"/>
  <c r="K47" i="7"/>
  <c r="I47" i="7"/>
  <c r="E47" i="7"/>
  <c r="C47" i="7"/>
  <c r="K46" i="7"/>
  <c r="I46" i="7"/>
  <c r="E46" i="7"/>
  <c r="C46" i="7"/>
  <c r="K45" i="7"/>
  <c r="I45" i="7"/>
  <c r="E45" i="7"/>
  <c r="C45" i="7"/>
  <c r="K44" i="7"/>
  <c r="I44" i="7"/>
  <c r="E44" i="7"/>
  <c r="C44" i="7"/>
  <c r="K43" i="7"/>
  <c r="I43" i="7"/>
  <c r="E43" i="7"/>
  <c r="C43" i="7"/>
  <c r="K42" i="7"/>
  <c r="I42" i="7"/>
  <c r="E42" i="7"/>
  <c r="C42" i="7"/>
  <c r="K41" i="7"/>
  <c r="I41" i="7"/>
  <c r="E41" i="7"/>
  <c r="C41" i="7"/>
  <c r="K40" i="7"/>
  <c r="I40" i="7"/>
  <c r="E40" i="7"/>
  <c r="C40" i="7"/>
  <c r="K39" i="7"/>
  <c r="I39" i="7"/>
  <c r="E39" i="7"/>
  <c r="C39" i="7"/>
  <c r="K38" i="7"/>
  <c r="I38" i="7"/>
  <c r="E38" i="7"/>
  <c r="C38" i="7"/>
  <c r="K37" i="7"/>
  <c r="I37" i="7"/>
  <c r="E37" i="7"/>
  <c r="C37" i="7"/>
  <c r="K36" i="7"/>
  <c r="I36" i="7"/>
  <c r="E36" i="7"/>
  <c r="C36" i="7"/>
  <c r="K35" i="7"/>
  <c r="I35" i="7"/>
  <c r="E35" i="7"/>
  <c r="C35" i="7"/>
  <c r="K34" i="7"/>
  <c r="I34" i="7"/>
  <c r="E34" i="7"/>
  <c r="C34" i="7"/>
  <c r="K33" i="7"/>
  <c r="I33" i="7"/>
  <c r="E33" i="7"/>
  <c r="C33" i="7"/>
  <c r="K32" i="7"/>
  <c r="I32" i="7"/>
  <c r="E32" i="7"/>
  <c r="C32" i="7"/>
  <c r="K31" i="7"/>
  <c r="I31" i="7"/>
  <c r="E31" i="7"/>
  <c r="C31" i="7"/>
  <c r="K30" i="7"/>
  <c r="I30" i="7"/>
  <c r="E30" i="7"/>
  <c r="C30" i="7"/>
  <c r="K29" i="7"/>
  <c r="I29" i="7"/>
  <c r="E29" i="7"/>
  <c r="C29" i="7"/>
  <c r="K28" i="7"/>
  <c r="I28" i="7"/>
  <c r="E28" i="7"/>
  <c r="C28" i="7"/>
  <c r="K27" i="7"/>
  <c r="I27" i="7"/>
  <c r="E27" i="7"/>
  <c r="C27" i="7"/>
  <c r="K26" i="7"/>
  <c r="I26" i="7"/>
  <c r="E26" i="7"/>
  <c r="C26" i="7"/>
  <c r="K25" i="7"/>
  <c r="I25" i="7"/>
  <c r="E25" i="7"/>
  <c r="C25" i="7"/>
  <c r="K24" i="7"/>
  <c r="I24" i="7"/>
  <c r="E24" i="7"/>
  <c r="C24" i="7"/>
  <c r="K23" i="7"/>
  <c r="I23" i="7"/>
  <c r="E23" i="7"/>
  <c r="C23" i="7"/>
  <c r="K22" i="7"/>
  <c r="I22" i="7"/>
  <c r="E22" i="7"/>
  <c r="C22" i="7"/>
  <c r="K21" i="7"/>
  <c r="I21" i="7"/>
  <c r="E21" i="7"/>
  <c r="C21" i="7"/>
  <c r="K20" i="7"/>
  <c r="I20" i="7"/>
  <c r="E20" i="7"/>
  <c r="C20" i="7"/>
  <c r="K18" i="7"/>
  <c r="I18" i="7"/>
  <c r="E18" i="7"/>
  <c r="C18" i="7"/>
  <c r="K17" i="7"/>
  <c r="I17" i="7"/>
  <c r="E17" i="7"/>
  <c r="C17" i="7"/>
  <c r="K16" i="7"/>
  <c r="I16" i="7"/>
  <c r="E16" i="7"/>
  <c r="C16" i="7"/>
  <c r="K72" i="6"/>
  <c r="I72" i="6"/>
  <c r="E72" i="6"/>
  <c r="C72" i="6"/>
  <c r="K71" i="6"/>
  <c r="I71" i="6"/>
  <c r="E71" i="6"/>
  <c r="C71" i="6"/>
  <c r="K70" i="6"/>
  <c r="I70" i="6"/>
  <c r="E70" i="6"/>
  <c r="C70" i="6"/>
  <c r="K69" i="6"/>
  <c r="I69" i="6"/>
  <c r="E69" i="6"/>
  <c r="C69" i="6"/>
  <c r="K68" i="6"/>
  <c r="I68" i="6"/>
  <c r="E68" i="6"/>
  <c r="C68" i="6"/>
  <c r="K67" i="6"/>
  <c r="I67" i="6"/>
  <c r="E67" i="6"/>
  <c r="C67" i="6"/>
  <c r="K66" i="6"/>
  <c r="I66" i="6"/>
  <c r="E66" i="6"/>
  <c r="C66" i="6"/>
  <c r="K65" i="6"/>
  <c r="I65" i="6"/>
  <c r="E65" i="6"/>
  <c r="C65" i="6"/>
  <c r="K64" i="6"/>
  <c r="I64" i="6"/>
  <c r="E64" i="6"/>
  <c r="C64" i="6"/>
  <c r="K63" i="6"/>
  <c r="I63" i="6"/>
  <c r="E63" i="6"/>
  <c r="C63" i="6"/>
  <c r="K62" i="6"/>
  <c r="I62" i="6"/>
  <c r="E62" i="6"/>
  <c r="C62" i="6"/>
  <c r="K61" i="6"/>
  <c r="I61" i="6"/>
  <c r="E61" i="6"/>
  <c r="C61" i="6"/>
  <c r="K60" i="6"/>
  <c r="I60" i="6"/>
  <c r="E60" i="6"/>
  <c r="C60" i="6"/>
  <c r="K59" i="6"/>
  <c r="I59" i="6"/>
  <c r="E59" i="6"/>
  <c r="C59" i="6"/>
  <c r="K58" i="6"/>
  <c r="I58" i="6"/>
  <c r="E58" i="6"/>
  <c r="C58" i="6"/>
  <c r="K57" i="6"/>
  <c r="I57" i="6"/>
  <c r="E57" i="6"/>
  <c r="C57" i="6"/>
  <c r="K56" i="6"/>
  <c r="I56" i="6"/>
  <c r="E56" i="6"/>
  <c r="C56" i="6"/>
  <c r="K55" i="6"/>
  <c r="I55" i="6"/>
  <c r="E55" i="6"/>
  <c r="C55" i="6"/>
  <c r="K54" i="6"/>
  <c r="I54" i="6"/>
  <c r="E54" i="6"/>
  <c r="C54" i="6"/>
  <c r="K53" i="6"/>
  <c r="I53" i="6"/>
  <c r="E53" i="6"/>
  <c r="C53" i="6"/>
  <c r="K52" i="6"/>
  <c r="I52" i="6"/>
  <c r="E52" i="6"/>
  <c r="C52" i="6"/>
  <c r="K51" i="6"/>
  <c r="I51" i="6"/>
  <c r="E51" i="6"/>
  <c r="C51" i="6"/>
  <c r="K50" i="6"/>
  <c r="I50" i="6"/>
  <c r="E50" i="6"/>
  <c r="C50" i="6"/>
  <c r="K49" i="6"/>
  <c r="I49" i="6"/>
  <c r="E49" i="6"/>
  <c r="C49" i="6"/>
  <c r="K48" i="6"/>
  <c r="I48" i="6"/>
  <c r="E48" i="6"/>
  <c r="C48" i="6"/>
  <c r="K47" i="6"/>
  <c r="I47" i="6"/>
  <c r="E47" i="6"/>
  <c r="C47" i="6"/>
  <c r="K46" i="6"/>
  <c r="I46" i="6"/>
  <c r="E46" i="6"/>
  <c r="C46" i="6"/>
  <c r="K45" i="6"/>
  <c r="I45" i="6"/>
  <c r="E45" i="6"/>
  <c r="C45" i="6"/>
  <c r="K44" i="6"/>
  <c r="I44" i="6"/>
  <c r="E44" i="6"/>
  <c r="C44" i="6"/>
  <c r="K43" i="6"/>
  <c r="I43" i="6"/>
  <c r="E43" i="6"/>
  <c r="C43" i="6"/>
  <c r="K42" i="6"/>
  <c r="I42" i="6"/>
  <c r="E42" i="6"/>
  <c r="C42" i="6"/>
  <c r="K41" i="6"/>
  <c r="I41" i="6"/>
  <c r="E41" i="6"/>
  <c r="C41" i="6"/>
  <c r="K40" i="6"/>
  <c r="I40" i="6"/>
  <c r="E40" i="6"/>
  <c r="C40" i="6"/>
  <c r="K39" i="6"/>
  <c r="I39" i="6"/>
  <c r="E39" i="6"/>
  <c r="C39" i="6"/>
  <c r="K38" i="6"/>
  <c r="I38" i="6"/>
  <c r="E38" i="6"/>
  <c r="C38" i="6"/>
  <c r="K37" i="6"/>
  <c r="I37" i="6"/>
  <c r="E37" i="6"/>
  <c r="C37" i="6"/>
  <c r="K36" i="6"/>
  <c r="I36" i="6"/>
  <c r="E36" i="6"/>
  <c r="C36" i="6"/>
  <c r="K35" i="6"/>
  <c r="I35" i="6"/>
  <c r="E35" i="6"/>
  <c r="C35" i="6"/>
  <c r="K34" i="6"/>
  <c r="I34" i="6"/>
  <c r="E34" i="6"/>
  <c r="C34" i="6"/>
  <c r="K33" i="6"/>
  <c r="I33" i="6"/>
  <c r="E33" i="6"/>
  <c r="C33" i="6"/>
  <c r="K32" i="6"/>
  <c r="I32" i="6"/>
  <c r="E32" i="6"/>
  <c r="C32" i="6"/>
  <c r="K31" i="6"/>
  <c r="I31" i="6"/>
  <c r="E31" i="6"/>
  <c r="C31" i="6"/>
  <c r="K30" i="6"/>
  <c r="I30" i="6"/>
  <c r="E30" i="6"/>
  <c r="C30" i="6"/>
  <c r="K29" i="6"/>
  <c r="I29" i="6"/>
  <c r="E29" i="6"/>
  <c r="C29" i="6"/>
  <c r="K28" i="6"/>
  <c r="I28" i="6"/>
  <c r="E28" i="6"/>
  <c r="C28" i="6"/>
  <c r="K27" i="6"/>
  <c r="I27" i="6"/>
  <c r="E27" i="6"/>
  <c r="C27" i="6"/>
  <c r="K26" i="6"/>
  <c r="I26" i="6"/>
  <c r="E26" i="6"/>
  <c r="C26" i="6"/>
  <c r="K25" i="6"/>
  <c r="I25" i="6"/>
  <c r="E25" i="6"/>
  <c r="C25" i="6"/>
  <c r="K24" i="6"/>
  <c r="I24" i="6"/>
  <c r="E24" i="6"/>
  <c r="C24" i="6"/>
  <c r="K23" i="6"/>
  <c r="I23" i="6"/>
  <c r="E23" i="6"/>
  <c r="C23" i="6"/>
  <c r="K22" i="6"/>
  <c r="I22" i="6"/>
  <c r="E22" i="6"/>
  <c r="C22" i="6"/>
  <c r="K21" i="6"/>
  <c r="I21" i="6"/>
  <c r="E21" i="6"/>
  <c r="C21" i="6"/>
  <c r="K19" i="6"/>
  <c r="I19" i="6"/>
  <c r="E19" i="6"/>
  <c r="C19" i="6"/>
  <c r="K18" i="6"/>
  <c r="I18" i="6"/>
  <c r="E18" i="6"/>
  <c r="C18" i="6"/>
  <c r="K17" i="6"/>
  <c r="I17" i="6"/>
  <c r="E17" i="6"/>
  <c r="C17" i="6"/>
  <c r="C17" i="5"/>
  <c r="E17" i="5"/>
  <c r="I17" i="5"/>
  <c r="K17" i="5"/>
  <c r="C18" i="5"/>
  <c r="E18" i="5"/>
  <c r="I18" i="5"/>
  <c r="K18" i="5"/>
  <c r="C19" i="5"/>
  <c r="E19" i="5"/>
  <c r="I19" i="5"/>
  <c r="K19" i="5"/>
  <c r="C21" i="5"/>
  <c r="E21" i="5"/>
  <c r="I21" i="5"/>
  <c r="K21" i="5"/>
  <c r="C22" i="5"/>
  <c r="E22" i="5"/>
  <c r="I22" i="5"/>
  <c r="K22" i="5"/>
  <c r="C23" i="5"/>
  <c r="E23" i="5"/>
  <c r="I23" i="5"/>
  <c r="K23" i="5"/>
  <c r="C24" i="5"/>
  <c r="E24" i="5"/>
  <c r="I24" i="5"/>
  <c r="K24" i="5"/>
  <c r="C25" i="5"/>
  <c r="E25" i="5"/>
  <c r="I25" i="5"/>
  <c r="K25" i="5"/>
  <c r="C26" i="5"/>
  <c r="E26" i="5"/>
  <c r="I26" i="5"/>
  <c r="K26" i="5"/>
  <c r="C27" i="5"/>
  <c r="E27" i="5"/>
  <c r="I27" i="5"/>
  <c r="K27" i="5"/>
  <c r="C28" i="5"/>
  <c r="E28" i="5"/>
  <c r="I28" i="5"/>
  <c r="K28" i="5"/>
  <c r="C29" i="5"/>
  <c r="E29" i="5"/>
  <c r="I29" i="5"/>
  <c r="K29" i="5"/>
  <c r="C30" i="5"/>
  <c r="E30" i="5"/>
  <c r="I30" i="5"/>
  <c r="K30" i="5"/>
  <c r="C31" i="5"/>
  <c r="E31" i="5"/>
  <c r="I31" i="5"/>
  <c r="K31" i="5"/>
  <c r="C32" i="5"/>
  <c r="E32" i="5"/>
  <c r="I32" i="5"/>
  <c r="K32" i="5"/>
  <c r="C33" i="5"/>
  <c r="E33" i="5"/>
  <c r="I33" i="5"/>
  <c r="K33" i="5"/>
  <c r="C34" i="5"/>
  <c r="E34" i="5"/>
  <c r="I34" i="5"/>
  <c r="K34" i="5"/>
  <c r="C35" i="5"/>
  <c r="E35" i="5"/>
  <c r="I35" i="5"/>
  <c r="K35" i="5"/>
  <c r="C36" i="5"/>
  <c r="E36" i="5"/>
  <c r="I36" i="5"/>
  <c r="K36" i="5"/>
  <c r="C37" i="5"/>
  <c r="E37" i="5"/>
  <c r="I37" i="5"/>
  <c r="K37" i="5"/>
  <c r="C38" i="5"/>
  <c r="E38" i="5"/>
  <c r="I38" i="5"/>
  <c r="K38" i="5"/>
  <c r="C39" i="5"/>
  <c r="E39" i="5"/>
  <c r="I39" i="5"/>
  <c r="K39" i="5"/>
  <c r="C40" i="5"/>
  <c r="E40" i="5"/>
  <c r="I40" i="5"/>
  <c r="K40" i="5"/>
  <c r="C41" i="5"/>
  <c r="E41" i="5"/>
  <c r="I41" i="5"/>
  <c r="K41" i="5"/>
  <c r="C42" i="5"/>
  <c r="E42" i="5"/>
  <c r="I42" i="5"/>
  <c r="K42" i="5"/>
  <c r="C43" i="5"/>
  <c r="E43" i="5"/>
  <c r="I43" i="5"/>
  <c r="K43" i="5"/>
  <c r="C44" i="5"/>
  <c r="E44" i="5"/>
  <c r="I44" i="5"/>
  <c r="K44" i="5"/>
  <c r="C45" i="5"/>
  <c r="E45" i="5"/>
  <c r="I45" i="5"/>
  <c r="K45" i="5"/>
  <c r="C46" i="5"/>
  <c r="E46" i="5"/>
  <c r="I46" i="5"/>
  <c r="K46" i="5"/>
  <c r="C47" i="5"/>
  <c r="E47" i="5"/>
  <c r="I47" i="5"/>
  <c r="K47" i="5"/>
  <c r="C48" i="5"/>
  <c r="E48" i="5"/>
  <c r="I48" i="5"/>
  <c r="K48" i="5"/>
  <c r="C49" i="5"/>
  <c r="E49" i="5"/>
  <c r="I49" i="5"/>
  <c r="K49" i="5"/>
  <c r="C50" i="5"/>
  <c r="E50" i="5"/>
  <c r="I50" i="5"/>
  <c r="K50" i="5"/>
  <c r="C51" i="5"/>
  <c r="E51" i="5"/>
  <c r="I51" i="5"/>
  <c r="K51" i="5"/>
  <c r="C52" i="5"/>
  <c r="E52" i="5"/>
  <c r="I52" i="5"/>
  <c r="K52" i="5"/>
  <c r="C53" i="5"/>
  <c r="E53" i="5"/>
  <c r="I53" i="5"/>
  <c r="K53" i="5"/>
  <c r="C54" i="5"/>
  <c r="E54" i="5"/>
  <c r="I54" i="5"/>
  <c r="K54" i="5"/>
  <c r="C55" i="5"/>
  <c r="E55" i="5"/>
  <c r="I55" i="5"/>
  <c r="K55" i="5"/>
  <c r="C56" i="5"/>
  <c r="E56" i="5"/>
  <c r="I56" i="5"/>
  <c r="K56" i="5"/>
  <c r="C57" i="5"/>
  <c r="E57" i="5"/>
  <c r="I57" i="5"/>
  <c r="K57" i="5"/>
  <c r="C58" i="5"/>
  <c r="E58" i="5"/>
  <c r="I58" i="5"/>
  <c r="K58" i="5"/>
  <c r="C59" i="5"/>
  <c r="E59" i="5"/>
  <c r="I59" i="5"/>
  <c r="K59" i="5"/>
  <c r="C60" i="5"/>
  <c r="E60" i="5"/>
  <c r="I60" i="5"/>
  <c r="K60" i="5"/>
  <c r="C61" i="5"/>
  <c r="E61" i="5"/>
  <c r="I61" i="5"/>
  <c r="K61" i="5"/>
  <c r="C62" i="5"/>
  <c r="E62" i="5"/>
  <c r="I62" i="5"/>
  <c r="K62" i="5"/>
  <c r="C63" i="5"/>
  <c r="E63" i="5"/>
  <c r="I63" i="5"/>
  <c r="K63" i="5"/>
  <c r="C64" i="5"/>
  <c r="E64" i="5"/>
  <c r="I64" i="5"/>
  <c r="K64" i="5"/>
  <c r="C65" i="5"/>
  <c r="E65" i="5"/>
  <c r="I65" i="5"/>
  <c r="K65" i="5"/>
  <c r="C66" i="5"/>
  <c r="E66" i="5"/>
  <c r="I66" i="5"/>
  <c r="K66" i="5"/>
  <c r="C67" i="5"/>
  <c r="E67" i="5"/>
  <c r="I67" i="5"/>
  <c r="K67" i="5"/>
  <c r="C68" i="5"/>
  <c r="E68" i="5"/>
  <c r="I68" i="5"/>
  <c r="K68" i="5"/>
  <c r="C69" i="5"/>
  <c r="E69" i="5"/>
  <c r="I69" i="5"/>
  <c r="K69" i="5"/>
  <c r="C70" i="5"/>
  <c r="E70" i="5"/>
  <c r="I70" i="5"/>
  <c r="K70" i="5"/>
  <c r="C71" i="5"/>
  <c r="E71" i="5"/>
  <c r="I71" i="5"/>
  <c r="K71" i="5"/>
  <c r="C72" i="5"/>
  <c r="E72" i="5"/>
  <c r="I72" i="5"/>
  <c r="K72" i="5"/>
  <c r="E73" i="5"/>
  <c r="K73" i="5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7" i="4"/>
  <c r="K16" i="4"/>
  <c r="K15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7" i="4"/>
  <c r="I16" i="4"/>
  <c r="I15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19" i="4"/>
  <c r="C17" i="4"/>
  <c r="C16" i="4"/>
  <c r="C15" i="4"/>
</calcChain>
</file>

<file path=xl/sharedStrings.xml><?xml version="1.0" encoding="utf-8"?>
<sst xmlns="http://schemas.openxmlformats.org/spreadsheetml/2006/main" count="1796" uniqueCount="219">
  <si>
    <t>Skupaj</t>
  </si>
  <si>
    <t>Total</t>
  </si>
  <si>
    <t>Domači</t>
  </si>
  <si>
    <t>Tuji</t>
  </si>
  <si>
    <t>Domestic</t>
  </si>
  <si>
    <t>Foreign</t>
  </si>
  <si>
    <r>
      <t xml:space="preserve">Prihodi turistov / </t>
    </r>
    <r>
      <rPr>
        <b/>
        <i/>
        <sz val="10"/>
        <rFont val="Arial CE"/>
        <charset val="238"/>
      </rPr>
      <t>Tourist arrivals</t>
    </r>
  </si>
  <si>
    <r>
      <t xml:space="preserve">Prenočitve turistov / </t>
    </r>
    <r>
      <rPr>
        <b/>
        <i/>
        <sz val="10"/>
        <rFont val="Arial CE"/>
        <charset val="238"/>
      </rPr>
      <t>Overnight stays</t>
    </r>
  </si>
  <si>
    <t>od tega</t>
  </si>
  <si>
    <t>iz Avstrije</t>
  </si>
  <si>
    <t>iz Belgije</t>
  </si>
  <si>
    <t>iz Bolgarije</t>
  </si>
  <si>
    <t>iz Bosne in Hercegovine</t>
  </si>
  <si>
    <t>s Cipra</t>
  </si>
  <si>
    <t>iz Češke republike</t>
  </si>
  <si>
    <t>iz Črne gore</t>
  </si>
  <si>
    <t>iz Danske</t>
  </si>
  <si>
    <t>iz Estonije</t>
  </si>
  <si>
    <t>iz Finske</t>
  </si>
  <si>
    <t>iz Francije</t>
  </si>
  <si>
    <t>iz Grčije</t>
  </si>
  <si>
    <t>iz Hrvaške</t>
  </si>
  <si>
    <t>iz Irske</t>
  </si>
  <si>
    <t>iz Italije</t>
  </si>
  <si>
    <t>iz Latvije</t>
  </si>
  <si>
    <t>iz Litve</t>
  </si>
  <si>
    <t>iz Luksemburga</t>
  </si>
  <si>
    <t>iz Madžarske</t>
  </si>
  <si>
    <t>iz Makedonije</t>
  </si>
  <si>
    <t>z Malte</t>
  </si>
  <si>
    <t>iz Nemčije</t>
  </si>
  <si>
    <t>iz Nizozemske</t>
  </si>
  <si>
    <t>iz Norveške</t>
  </si>
  <si>
    <t>iz Poljske</t>
  </si>
  <si>
    <t>iz Portugalske</t>
  </si>
  <si>
    <t>iz Romunije</t>
  </si>
  <si>
    <t>iz Ruske federacije</t>
  </si>
  <si>
    <t>iz Slovaške</t>
  </si>
  <si>
    <t xml:space="preserve">iz Srbije </t>
  </si>
  <si>
    <t>iz Španije</t>
  </si>
  <si>
    <t>iz Švedske</t>
  </si>
  <si>
    <t>iz Švice</t>
  </si>
  <si>
    <t>iz Turčije</t>
  </si>
  <si>
    <t>iz Ukrajine</t>
  </si>
  <si>
    <t>iz Združenega kraljestva</t>
  </si>
  <si>
    <t>iz drugih evropskih držav</t>
  </si>
  <si>
    <t>iz Južne Afrike</t>
  </si>
  <si>
    <t>iz drugih afriških držav</t>
  </si>
  <si>
    <t>iz Avstralije</t>
  </si>
  <si>
    <t>iz drugih držav Oceanije</t>
  </si>
  <si>
    <t>iz Izraela</t>
  </si>
  <si>
    <t>iz Japonske</t>
  </si>
  <si>
    <t>iz Kitajske</t>
  </si>
  <si>
    <t>iz Koreje (Republika)</t>
  </si>
  <si>
    <t>iz drugih azijskih držav</t>
  </si>
  <si>
    <t>iz Brazilije</t>
  </si>
  <si>
    <t>iz drugih držav J. in Sr. Amerike</t>
  </si>
  <si>
    <t>iz Kanade</t>
  </si>
  <si>
    <t>iz Združenih držav</t>
  </si>
  <si>
    <t>iz drugih držav S. Amerike</t>
  </si>
  <si>
    <t>z Nove Zelandije</t>
  </si>
  <si>
    <t>z Islandije</t>
  </si>
  <si>
    <t>of these</t>
  </si>
  <si>
    <t>from Austria</t>
  </si>
  <si>
    <t>from Belgium</t>
  </si>
  <si>
    <t>from Bulgaria</t>
  </si>
  <si>
    <t>from Bosnia and Herzegovina</t>
  </si>
  <si>
    <t>from Cyprus</t>
  </si>
  <si>
    <t>from Czech Republic</t>
  </si>
  <si>
    <t>from Montenegro</t>
  </si>
  <si>
    <t>from Denmark</t>
  </si>
  <si>
    <t>from Estonia</t>
  </si>
  <si>
    <t>from Finland</t>
  </si>
  <si>
    <t>from France</t>
  </si>
  <si>
    <t>from Greece</t>
  </si>
  <si>
    <t>from Croatia</t>
  </si>
  <si>
    <t>from Ireland</t>
  </si>
  <si>
    <t>from Iceland</t>
  </si>
  <si>
    <t>from Italy</t>
  </si>
  <si>
    <t>from Latvia</t>
  </si>
  <si>
    <t>from Lithuania</t>
  </si>
  <si>
    <t>from Luxembourg</t>
  </si>
  <si>
    <t>from Hungary</t>
  </si>
  <si>
    <t>from Macedonia</t>
  </si>
  <si>
    <t>from Malta</t>
  </si>
  <si>
    <t>from Germany</t>
  </si>
  <si>
    <t>from Netherlands</t>
  </si>
  <si>
    <t>from Norway</t>
  </si>
  <si>
    <t>from Poland</t>
  </si>
  <si>
    <t>from Portugal</t>
  </si>
  <si>
    <t>from Romania</t>
  </si>
  <si>
    <t>from Russian Federation</t>
  </si>
  <si>
    <t>from Slovakia</t>
  </si>
  <si>
    <t xml:space="preserve">from Serbia </t>
  </si>
  <si>
    <t>from Spain</t>
  </si>
  <si>
    <t>from Sweden</t>
  </si>
  <si>
    <t>from Switzerland</t>
  </si>
  <si>
    <t>from Turkey</t>
  </si>
  <si>
    <t>from Ukraine</t>
  </si>
  <si>
    <t>from United Kingdom</t>
  </si>
  <si>
    <t>from other European countries</t>
  </si>
  <si>
    <t>from South Africa</t>
  </si>
  <si>
    <t>from other African countries</t>
  </si>
  <si>
    <t>from Australia</t>
  </si>
  <si>
    <t>from New Zealand</t>
  </si>
  <si>
    <t>from other countries of Oceania</t>
  </si>
  <si>
    <t>from Israel</t>
  </si>
  <si>
    <t>from Japan</t>
  </si>
  <si>
    <t>from China</t>
  </si>
  <si>
    <t>from Korea (Republic of)</t>
  </si>
  <si>
    <t>from other Asian countries</t>
  </si>
  <si>
    <t>from Brazil</t>
  </si>
  <si>
    <t>from Canada</t>
  </si>
  <si>
    <t>from United States</t>
  </si>
  <si>
    <t>from other countries of South and Middle America</t>
  </si>
  <si>
    <t>from other countries of North America</t>
  </si>
  <si>
    <r>
      <t>indeks/</t>
    </r>
    <r>
      <rPr>
        <i/>
        <sz val="10"/>
        <rFont val="Arial CE"/>
        <charset val="238"/>
      </rPr>
      <t>index</t>
    </r>
    <r>
      <rPr>
        <i/>
        <vertAlign val="superscript"/>
        <sz val="10"/>
        <rFont val="Arial CE"/>
        <charset val="238"/>
      </rPr>
      <t>2)</t>
    </r>
  </si>
  <si>
    <t>I 2017</t>
  </si>
  <si>
    <t>I–I 2017</t>
  </si>
  <si>
    <t>delež/share</t>
  </si>
  <si>
    <t>-</t>
  </si>
  <si>
    <t>I 2018</t>
  </si>
  <si>
    <t>I–I 2018</t>
  </si>
  <si>
    <t>I-I 2018</t>
  </si>
  <si>
    <t>I–II 2017</t>
  </si>
  <si>
    <t>II 2017</t>
  </si>
  <si>
    <t>II 2018</t>
  </si>
  <si>
    <t>I–II 2018</t>
  </si>
  <si>
    <t>III 2018</t>
  </si>
  <si>
    <t>I–III 2018</t>
  </si>
  <si>
    <t>III 2017</t>
  </si>
  <si>
    <t>I–II I2017</t>
  </si>
  <si>
    <t>I–III 2017</t>
  </si>
  <si>
    <t>I-III 2018</t>
  </si>
  <si>
    <t>I-II 2018</t>
  </si>
  <si>
    <t>IV 2018</t>
  </si>
  <si>
    <t>I–IV 2018</t>
  </si>
  <si>
    <t>I-IV 2018</t>
  </si>
  <si>
    <t>IV 2017</t>
  </si>
  <si>
    <t>I–IV I2017</t>
  </si>
  <si>
    <t>I–IV2017</t>
  </si>
  <si>
    <t>V 2018</t>
  </si>
  <si>
    <t>I–V 2018</t>
  </si>
  <si>
    <t>I-V 2018</t>
  </si>
  <si>
    <t>V 2017</t>
  </si>
  <si>
    <t>I–V I2017</t>
  </si>
  <si>
    <t>I–V 2017</t>
  </si>
  <si>
    <t>VI 2018</t>
  </si>
  <si>
    <t>I–VI 2018</t>
  </si>
  <si>
    <t>I-VI 2018</t>
  </si>
  <si>
    <t>VI 2017</t>
  </si>
  <si>
    <t>I–VI I2017</t>
  </si>
  <si>
    <t>I–VI 2017</t>
  </si>
  <si>
    <r>
      <t xml:space="preserve">Prihodi turistov / </t>
    </r>
    <r>
      <rPr>
        <b/>
        <i/>
        <sz val="9"/>
        <rFont val="Verdana"/>
        <family val="2"/>
        <charset val="238"/>
      </rPr>
      <t>Tourist arrivals</t>
    </r>
  </si>
  <si>
    <r>
      <t xml:space="preserve">Prenočitve turistov / </t>
    </r>
    <r>
      <rPr>
        <b/>
        <i/>
        <sz val="9"/>
        <rFont val="Verdana"/>
        <family val="2"/>
        <charset val="238"/>
      </rPr>
      <t>Overnight stays</t>
    </r>
  </si>
  <si>
    <r>
      <t>indeks/</t>
    </r>
    <r>
      <rPr>
        <i/>
        <sz val="9"/>
        <rFont val="Verdana"/>
        <family val="2"/>
        <charset val="238"/>
      </rPr>
      <t>index</t>
    </r>
    <r>
      <rPr>
        <i/>
        <vertAlign val="superscript"/>
        <sz val="9"/>
        <rFont val="Verdana"/>
        <family val="2"/>
        <charset val="238"/>
      </rPr>
      <t>2)</t>
    </r>
  </si>
  <si>
    <r>
      <t>Tabela 1: Prihodi in prenočitve turistov po državah, od koder turisti prihajajo, Slovenija, julij 2018 – končni podatki</t>
    </r>
    <r>
      <rPr>
        <b/>
        <vertAlign val="superscript"/>
        <sz val="14"/>
        <rFont val="Arial CE"/>
        <charset val="238"/>
      </rPr>
      <t>1)</t>
    </r>
  </si>
  <si>
    <r>
      <t>Table 1: Tourist arrivals and overnight stays by countries from which the tourists come, Slovenia, July 2018 - final data</t>
    </r>
    <r>
      <rPr>
        <i/>
        <vertAlign val="superscript"/>
        <sz val="10"/>
        <rFont val="Arial CE"/>
        <charset val="238"/>
      </rPr>
      <t>1)</t>
    </r>
  </si>
  <si>
    <t>VII 2018</t>
  </si>
  <si>
    <t>I–VII 2018</t>
  </si>
  <si>
    <t>I-VII 2018</t>
  </si>
  <si>
    <t>VII 2017</t>
  </si>
  <si>
    <t>I–VII I2017</t>
  </si>
  <si>
    <t>I–VII 2017</t>
  </si>
  <si>
    <t>VIII 2018</t>
  </si>
  <si>
    <t>I–VIII 2018</t>
  </si>
  <si>
    <t>I-VIII 2018</t>
  </si>
  <si>
    <t>VIII 2017</t>
  </si>
  <si>
    <t>I–VIII I2017</t>
  </si>
  <si>
    <t>I–VIII 2017</t>
  </si>
  <si>
    <t>IX 2018</t>
  </si>
  <si>
    <t>I–IX 2018</t>
  </si>
  <si>
    <t>IX 2017</t>
  </si>
  <si>
    <t>I–IX I2017</t>
  </si>
  <si>
    <t>I-IX 2018</t>
  </si>
  <si>
    <t>I–IX 2017</t>
  </si>
  <si>
    <t>X 2018</t>
  </si>
  <si>
    <t>I–X 2018</t>
  </si>
  <si>
    <t>X 2017</t>
  </si>
  <si>
    <t>I-X 2018</t>
  </si>
  <si>
    <t>I–X 2017</t>
  </si>
  <si>
    <t>XI 2018</t>
  </si>
  <si>
    <t>I–XI 2018</t>
  </si>
  <si>
    <t>XI 2017</t>
  </si>
  <si>
    <t>I–XI 2017</t>
  </si>
  <si>
    <t>I-XI 2018</t>
  </si>
  <si>
    <t>XII 2018</t>
  </si>
  <si>
    <t>I–XII 2018</t>
  </si>
  <si>
    <t>XII 2017</t>
  </si>
  <si>
    <t>I–XII 2017</t>
  </si>
  <si>
    <t>I-XII 2018</t>
  </si>
  <si>
    <r>
      <t>Tabela 1: Prihodi in prenočitve turistov po državah, od koder turisti prihajajo, Slovenija, januar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</si>
  <si>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december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</si>
  <si>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november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</si>
  <si>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oktober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</si>
  <si>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september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</si>
  <si>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avgust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</si>
  <si>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junij 2018 – končni podatki</t>
    </r>
    <r>
      <rPr>
        <b/>
        <vertAlign val="superscript"/>
        <sz val="9"/>
        <rFont val="Verdana"/>
        <family val="2"/>
        <charset val="238"/>
      </rPr>
      <t>1)</t>
    </r>
  </si>
  <si>
    <r>
      <t>Tabela 1: Prihodi in prenočitve turistov po državah, od koder turisti prihajajo, Slovenija, maj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</si>
  <si>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april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</si>
  <si>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marec 2018 – končni podatki</t>
    </r>
    <r>
      <rPr>
        <b/>
        <vertAlign val="superscript"/>
        <sz val="14"/>
        <rFont val="Arial CE"/>
        <charset val="238"/>
      </rPr>
      <t>1)</t>
    </r>
  </si>
  <si>
    <r>
      <t>Tabela 1: Prihodi in prenočitve turistov po državah, od koder turisti prihajajo, Slovenija, februar 2018 – končni podatki</t>
    </r>
    <r>
      <rPr>
        <b/>
        <vertAlign val="superscript"/>
        <sz val="14"/>
        <rFont val="Arial CE"/>
        <charset val="238"/>
      </rPr>
      <t>1)</t>
    </r>
  </si>
  <si>
    <r>
      <t>Table 1: Tourist arrivals and overnight stays by countries from which the tourists come, Slovenia, December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</si>
  <si>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November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</si>
  <si>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October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</si>
  <si>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September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</si>
  <si>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Avgust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</si>
  <si>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June 2018 - final data</t>
    </r>
    <r>
      <rPr>
        <i/>
        <vertAlign val="superscript"/>
        <sz val="9"/>
        <rFont val="Verdana"/>
        <family val="2"/>
        <charset val="238"/>
      </rPr>
      <t>1)</t>
    </r>
  </si>
  <si>
    <r>
      <t>Table 1: Tourist arrivals and overnight stays by countries from which the tourists come, Slovenia, May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</si>
  <si>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April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</si>
  <si>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March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</si>
  <si>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February 2018 - final data</t>
    </r>
    <r>
      <rPr>
        <i/>
        <vertAlign val="superscript"/>
        <sz val="10"/>
        <rFont val="Arial CE"/>
        <charset val="238"/>
      </rPr>
      <t>1)</t>
    </r>
  </si>
  <si>
    <r>
      <t>Table 1: Tourist arrivals and overnight stays by countries from which the tourists come, Slovenia, January 2018 - final data</t>
    </r>
    <r>
      <rPr>
        <i/>
        <vertAlign val="superscript"/>
        <sz val="10"/>
        <rFont val="Arial CE"/>
        <charset val="238"/>
      </rPr>
      <t>1)</t>
    </r>
  </si>
  <si>
    <r>
      <t>Tabela 1: Prihodi in prenočitve turistov po državah, od koder turisti prihajajo, Slovenija,  2018 – letni podatki</t>
    </r>
    <r>
      <rPr>
        <b/>
        <vertAlign val="superscript"/>
        <sz val="14"/>
        <rFont val="Arial CE"/>
        <charset val="238"/>
      </rPr>
      <t>1)</t>
    </r>
  </si>
  <si>
    <r>
      <t>Table 1: Tourist arrivals and overnight stays by countries from which the tourists come, Slovenia, 2018 - annual data</t>
    </r>
    <r>
      <rPr>
        <i/>
        <vertAlign val="superscript"/>
        <sz val="10"/>
        <rFont val="Arial CE"/>
        <charset val="238"/>
      </rPr>
      <t>1)</t>
    </r>
  </si>
  <si>
    <t>Vir/Source: SURS</t>
  </si>
  <si>
    <t>I - XII 2018</t>
  </si>
  <si>
    <t>I - XII 2017</t>
  </si>
  <si>
    <t>indeks/index2)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</si>
</sst>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 x14ac:knownFonts="1">
    <font>
      <sz val="10"/>
      <name val="Arial CE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b/>
      <i/>
      <sz val="10"/>
      <name val="Arial CE"/>
      <charset val="238"/>
    </font>
    <font>
      <sz val="10"/>
      <name val="Arial CE"/>
      <charset val="238"/>
    </font>
    <font>
      <u/>
      <sz val="10"/>
      <color indexed="12"/>
      <name val="Arial CE"/>
      <charset val="238"/>
    </font>
    <font>
      <i/>
      <vertAlign val="superscript"/>
      <sz val="10"/>
      <name val="Arial CE"/>
      <charset val="238"/>
    </font>
    <font>
      <u/>
      <sz val="10"/>
      <name val="Arial CE"/>
      <charset val="238"/>
    </font>
    <font>
      <b/>
      <sz val="10"/>
      <color indexed="8"/>
      <name val="Arial CE"/>
      <charset val="238"/>
    </font>
    <font>
      <b/>
      <i/>
      <sz val="10"/>
      <color indexed="8"/>
      <name val="Arial CE"/>
      <charset val="238"/>
    </font>
    <font>
      <sz val="10"/>
      <color indexed="8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sz val="7"/>
      <name val="Arial CE"/>
      <charset val="238"/>
    </font>
    <font>
      <b/>
      <sz val="14"/>
      <name val="Arial CE"/>
      <charset val="238"/>
    </font>
    <font>
      <b/>
      <vertAlign val="superscript"/>
      <sz val="14"/>
      <name val="Arial CE"/>
      <charset val="238"/>
    </font>
    <font>
      <b/>
      <sz val="10"/>
      <name val="Arial"/>
      <family val="2"/>
      <charset val="238"/>
    </font>
    <font>
      <sz val="10"/>
      <name val="Verdana"/>
      <family val="2"/>
      <charset val="238"/>
    </font>
    <font>
      <i/>
      <sz val="10"/>
      <name val="Verdana"/>
      <family val="2"/>
      <charset val="238"/>
    </font>
    <font>
      <b/>
      <sz val="10"/>
      <name val="Verdana"/>
      <family val="2"/>
      <charset val="238"/>
    </font>
    <font>
      <sz val="9"/>
      <name val="Verdana"/>
      <family val="2"/>
      <charset val="238"/>
    </font>
    <font>
      <u/>
      <sz val="16"/>
      <color indexed="12"/>
      <name val="Arial CE"/>
      <charset val="238"/>
    </font>
    <font>
      <vertAlign val="superscript"/>
      <sz val="8"/>
      <name val="Arial CE"/>
      <charset val="238"/>
    </font>
    <font>
      <sz val="8"/>
      <name val="Arial CE"/>
      <charset val="238"/>
    </font>
    <font>
      <b/>
      <sz val="9"/>
      <name val="Verdana"/>
      <family val="2"/>
      <charset val="238"/>
    </font>
    <font>
      <i/>
      <sz val="9"/>
      <name val="Verdana"/>
      <family val="2"/>
      <charset val="238"/>
    </font>
    <font>
      <b/>
      <vertAlign val="superscript"/>
      <sz val="9"/>
      <name val="Verdana"/>
      <family val="2"/>
      <charset val="238"/>
    </font>
    <font>
      <i/>
      <vertAlign val="superscript"/>
      <sz val="9"/>
      <name val="Verdana"/>
      <family val="2"/>
      <charset val="238"/>
    </font>
    <font>
      <b/>
      <i/>
      <sz val="9"/>
      <name val="Verdana"/>
      <family val="2"/>
      <charset val="238"/>
    </font>
    <font>
      <u/>
      <sz val="9"/>
      <name val="Verdana"/>
      <family val="2"/>
      <charset val="238"/>
    </font>
    <font>
      <b/>
      <sz val="9"/>
      <color indexed="8"/>
      <name val="Verdana"/>
      <family val="2"/>
      <charset val="238"/>
    </font>
    <font>
      <b/>
      <i/>
      <sz val="9"/>
      <color indexed="8"/>
      <name val="Verdana"/>
      <family val="2"/>
      <charset val="238"/>
    </font>
    <font>
      <sz val="9"/>
      <color indexed="8"/>
      <name val="Verdana"/>
      <family val="2"/>
      <charset val="238"/>
    </font>
    <font>
      <i/>
      <sz val="9"/>
      <color indexed="8"/>
      <name val="Verdana"/>
      <family val="2"/>
      <charset val="238"/>
    </font>
    <font>
      <u/>
      <sz val="9"/>
      <color indexed="12"/>
      <name val="Verdana"/>
      <family val="2"/>
      <charset val="238"/>
    </font>
    <font>
      <i/>
      <sz val="8"/>
      <name val="Arial CE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1"/>
      <name val="Verdana"/>
      <family val="2"/>
      <charset val="238"/>
    </font>
    <font>
      <sz val="10"/>
      <color theme="1"/>
      <name val="Verdana"/>
      <family val="2"/>
      <charset val="238"/>
    </font>
    <font>
      <sz val="12"/>
      <color rgb="FF000000"/>
      <name val="Arial"/>
      <family val="2"/>
      <charset val="238"/>
    </font>
    <font>
      <sz val="9"/>
      <color rgb="FF000000"/>
      <name val="Verdana"/>
      <family val="2"/>
      <charset val="238"/>
    </font>
    <font>
      <sz val="10"/>
      <color rgb="FF000000"/>
      <name val="Verdana"/>
      <family val="2"/>
      <charset val="238"/>
    </font>
    <font>
      <b/>
      <sz val="10"/>
      <color rgb="FF000000"/>
      <name val="Arial CE"/>
      <charset val="238"/>
    </font>
    <font>
      <b/>
      <sz val="10"/>
      <color rgb="FF000000"/>
      <name val="Verdana"/>
      <family val="2"/>
      <charset val="238"/>
    </font>
    <font>
      <b/>
      <i/>
      <sz val="10"/>
      <color rgb="FF000000"/>
      <name val="Arial CE"/>
      <charset val="238"/>
    </font>
    <font>
      <sz val="10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26"/>
      </patternFill>
    </fill>
    <fill>
      <patternFill patternType="solid">
        <fgColor rgb="FF95B3D7"/>
        <bgColor rgb="FFFFFFC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12" fillId="2" borderId="16" applyNumberFormat="0" applyFont="0" applyAlignment="0" applyProtection="0"/>
    <xf numFmtId="0" fontId="38" fillId="2" borderId="16" applyNumberFormat="0" applyFont="0" applyAlignment="0" applyProtection="0"/>
    <xf numFmtId="9" fontId="4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 vertical="top" wrapText="1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3" fontId="13" fillId="0" borderId="7" xfId="0" applyNumberFormat="1" applyFont="1" applyBorder="1" applyAlignment="1">
      <alignment horizontal="right"/>
    </xf>
    <xf numFmtId="0" fontId="38" fillId="3" borderId="7" xfId="0" applyFont="1" applyFill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16" fillId="0" borderId="0" xfId="0" applyFont="1"/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0" fontId="39" fillId="3" borderId="7" xfId="5" applyNumberFormat="1" applyFont="1" applyFill="1" applyBorder="1" applyAlignment="1">
      <alignment horizontal="right" vertical="top"/>
    </xf>
    <xf numFmtId="2" fontId="18" fillId="0" borderId="7" xfId="5" applyNumberFormat="1" applyFont="1" applyBorder="1"/>
    <xf numFmtId="10" fontId="0" fillId="0" borderId="7" xfId="0" applyNumberFormat="1" applyBorder="1"/>
    <xf numFmtId="2" fontId="13" fillId="0" borderId="7" xfId="0" applyNumberFormat="1" applyFont="1" applyBorder="1"/>
    <xf numFmtId="10" fontId="13" fillId="0" borderId="7" xfId="5" applyNumberFormat="1" applyFont="1" applyBorder="1" applyAlignment="1">
      <alignment horizontal="right"/>
    </xf>
    <xf numFmtId="2" fontId="14" fillId="0" borderId="7" xfId="0" applyNumberFormat="1" applyFont="1" applyBorder="1"/>
    <xf numFmtId="2" fontId="13" fillId="0" borderId="7" xfId="5" applyNumberFormat="1" applyFont="1" applyBorder="1"/>
    <xf numFmtId="10" fontId="38" fillId="3" borderId="7" xfId="5" applyNumberFormat="1" applyFont="1" applyFill="1" applyBorder="1" applyAlignment="1">
      <alignment horizontal="right" vertical="top"/>
    </xf>
    <xf numFmtId="10" fontId="38" fillId="3" borderId="7" xfId="0" applyNumberFormat="1" applyFont="1" applyFill="1" applyBorder="1" applyAlignment="1">
      <alignment horizontal="right" vertical="top"/>
    </xf>
    <xf numFmtId="2" fontId="13" fillId="0" borderId="7" xfId="0" applyNumberFormat="1" applyFont="1" applyBorder="1" applyAlignment="1">
      <alignment horizontal="right"/>
    </xf>
    <xf numFmtId="3" fontId="40" fillId="0" borderId="7" xfId="0" applyNumberFormat="1" applyFont="1" applyBorder="1"/>
    <xf numFmtId="3" fontId="41" fillId="0" borderId="7" xfId="0" applyNumberFormat="1" applyFont="1" applyBorder="1"/>
    <xf numFmtId="3" fontId="38" fillId="3" borderId="7" xfId="0" applyNumberFormat="1" applyFont="1" applyFill="1" applyBorder="1" applyAlignment="1">
      <alignment horizontal="right" vertical="top"/>
    </xf>
    <xf numFmtId="0" fontId="0" fillId="0" borderId="8" xfId="0" applyBorder="1" applyAlignment="1">
      <alignment horizontal="center" vertical="center"/>
    </xf>
    <xf numFmtId="2" fontId="19" fillId="0" borderId="7" xfId="0" applyNumberFormat="1" applyFont="1" applyBorder="1" applyAlignment="1">
      <alignment horizontal="right"/>
    </xf>
    <xf numFmtId="10" fontId="41" fillId="3" borderId="7" xfId="5" applyNumberFormat="1" applyFont="1" applyFill="1" applyBorder="1" applyAlignment="1">
      <alignment horizontal="right" vertical="top"/>
    </xf>
    <xf numFmtId="3" fontId="41" fillId="3" borderId="7" xfId="0" applyNumberFormat="1" applyFont="1" applyFill="1" applyBorder="1" applyAlignment="1">
      <alignment horizontal="right" vertical="top"/>
    </xf>
    <xf numFmtId="3" fontId="19" fillId="3" borderId="7" xfId="0" applyNumberFormat="1" applyFont="1" applyFill="1" applyBorder="1" applyAlignment="1">
      <alignment horizontal="right" vertical="top"/>
    </xf>
    <xf numFmtId="10" fontId="19" fillId="0" borderId="7" xfId="5" applyNumberFormat="1" applyFont="1" applyBorder="1" applyAlignment="1">
      <alignment horizontal="right"/>
    </xf>
    <xf numFmtId="3" fontId="19" fillId="0" borderId="7" xfId="0" applyNumberFormat="1" applyFont="1" applyBorder="1"/>
    <xf numFmtId="2" fontId="19" fillId="0" borderId="7" xfId="5" applyNumberFormat="1" applyFont="1" applyBorder="1"/>
    <xf numFmtId="2" fontId="21" fillId="0" borderId="7" xfId="5" applyNumberFormat="1" applyFont="1" applyBorder="1"/>
    <xf numFmtId="10" fontId="40" fillId="3" borderId="7" xfId="5" applyNumberFormat="1" applyFont="1" applyFill="1" applyBorder="1" applyAlignment="1">
      <alignment horizontal="right" vertical="top"/>
    </xf>
    <xf numFmtId="3" fontId="21" fillId="0" borderId="7" xfId="0" applyNumberFormat="1" applyFont="1" applyBorder="1"/>
    <xf numFmtId="0" fontId="22" fillId="0" borderId="3" xfId="0" applyFont="1" applyBorder="1"/>
    <xf numFmtId="164" fontId="22" fillId="0" borderId="3" xfId="0" applyNumberFormat="1" applyFont="1" applyBorder="1"/>
    <xf numFmtId="10" fontId="19" fillId="0" borderId="7" xfId="0" applyNumberFormat="1" applyFont="1" applyBorder="1"/>
    <xf numFmtId="2" fontId="19" fillId="0" borderId="7" xfId="0" applyNumberFormat="1" applyFont="1" applyBorder="1"/>
    <xf numFmtId="2" fontId="20" fillId="0" borderId="7" xfId="0" applyNumberFormat="1" applyFont="1" applyBorder="1"/>
    <xf numFmtId="10" fontId="41" fillId="0" borderId="7" xfId="5" applyNumberFormat="1" applyFont="1" applyBorder="1" applyAlignment="1">
      <alignment horizontal="right" vertical="top"/>
    </xf>
    <xf numFmtId="0" fontId="42" fillId="0" borderId="0" xfId="0" applyFont="1"/>
    <xf numFmtId="0" fontId="5" fillId="0" borderId="0" xfId="1" applyAlignment="1" applyProtection="1"/>
    <xf numFmtId="0" fontId="23" fillId="0" borderId="0" xfId="1" applyFont="1" applyAlignment="1" applyProtection="1"/>
    <xf numFmtId="3" fontId="22" fillId="0" borderId="3" xfId="0" applyNumberFormat="1" applyFont="1" applyBorder="1"/>
    <xf numFmtId="0" fontId="19" fillId="3" borderId="7" xfId="0" applyFont="1" applyFill="1" applyBorder="1" applyAlignment="1">
      <alignment horizontal="right" vertical="top"/>
    </xf>
    <xf numFmtId="2" fontId="19" fillId="3" borderId="7" xfId="0" applyNumberFormat="1" applyFont="1" applyFill="1" applyBorder="1" applyAlignment="1">
      <alignment horizontal="right" vertical="top"/>
    </xf>
    <xf numFmtId="0" fontId="25" fillId="0" borderId="0" xfId="0" applyFont="1"/>
    <xf numFmtId="0" fontId="22" fillId="0" borderId="9" xfId="0" applyFont="1" applyBorder="1"/>
    <xf numFmtId="0" fontId="26" fillId="0" borderId="0" xfId="0" applyFont="1"/>
    <xf numFmtId="0" fontId="27" fillId="0" borderId="0" xfId="0" applyFont="1"/>
    <xf numFmtId="0" fontId="22" fillId="0" borderId="0" xfId="0" applyFont="1"/>
    <xf numFmtId="0" fontId="22" fillId="0" borderId="6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vertical="center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right"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horizontal="right" vertical="top" wrapText="1"/>
    </xf>
    <xf numFmtId="0" fontId="27" fillId="0" borderId="0" xfId="0" applyFont="1" applyAlignment="1">
      <alignment horizontal="right"/>
    </xf>
    <xf numFmtId="0" fontId="34" fillId="0" borderId="5" xfId="0" applyFont="1" applyBorder="1" applyAlignment="1">
      <alignment vertical="top" wrapText="1"/>
    </xf>
    <xf numFmtId="0" fontId="27" fillId="0" borderId="5" xfId="0" applyFont="1" applyBorder="1" applyAlignment="1">
      <alignment horizontal="right"/>
    </xf>
    <xf numFmtId="0" fontId="43" fillId="0" borderId="0" xfId="0" applyFont="1"/>
    <xf numFmtId="0" fontId="36" fillId="0" borderId="0" xfId="1" applyFont="1" applyAlignment="1" applyProtection="1"/>
    <xf numFmtId="2" fontId="22" fillId="0" borderId="3" xfId="0" applyNumberFormat="1" applyFont="1" applyBorder="1"/>
    <xf numFmtId="10" fontId="21" fillId="3" borderId="7" xfId="5" applyNumberFormat="1" applyFont="1" applyFill="1" applyBorder="1" applyAlignment="1">
      <alignment horizontal="right" vertical="top"/>
    </xf>
    <xf numFmtId="2" fontId="21" fillId="0" borderId="7" xfId="5" applyNumberFormat="1" applyFont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10" fontId="19" fillId="3" borderId="7" xfId="5" applyNumberFormat="1" applyFont="1" applyFill="1" applyBorder="1" applyAlignment="1">
      <alignment horizontal="right" vertical="top"/>
    </xf>
    <xf numFmtId="2" fontId="19" fillId="0" borderId="7" xfId="5" applyNumberFormat="1" applyFont="1" applyBorder="1" applyAlignment="1">
      <alignment horizontal="center"/>
    </xf>
    <xf numFmtId="10" fontId="19" fillId="0" borderId="7" xfId="5" applyNumberFormat="1" applyFont="1" applyBorder="1" applyAlignment="1">
      <alignment horizontal="right" vertical="top"/>
    </xf>
    <xf numFmtId="2" fontId="19" fillId="3" borderId="7" xfId="0" applyNumberFormat="1" applyFont="1" applyFill="1" applyBorder="1" applyAlignment="1">
      <alignment horizontal="center" vertical="top"/>
    </xf>
    <xf numFmtId="0" fontId="25" fillId="0" borderId="0" xfId="0" applyFont="1" applyAlignment="1">
      <alignment wrapText="1"/>
    </xf>
    <xf numFmtId="0" fontId="37" fillId="0" borderId="0" xfId="0" applyFont="1"/>
    <xf numFmtId="3" fontId="19" fillId="0" borderId="7" xfId="0" applyNumberFormat="1" applyFont="1" applyBorder="1" applyAlignment="1">
      <alignment horizontal="right" vertical="top"/>
    </xf>
    <xf numFmtId="3" fontId="44" fillId="0" borderId="7" xfId="0" applyNumberFormat="1" applyFont="1" applyBorder="1" applyAlignment="1">
      <alignment horizontal="right" vertical="top"/>
    </xf>
    <xf numFmtId="10" fontId="19" fillId="0" borderId="7" xfId="0" applyNumberFormat="1" applyFont="1" applyBorder="1" applyAlignment="1">
      <alignment horizontal="right" vertical="top"/>
    </xf>
    <xf numFmtId="10" fontId="21" fillId="0" borderId="7" xfId="5" applyNumberFormat="1" applyFont="1" applyBorder="1" applyAlignment="1">
      <alignment horizontal="right" vertical="top"/>
    </xf>
    <xf numFmtId="10" fontId="19" fillId="0" borderId="10" xfId="0" applyNumberFormat="1" applyFont="1" applyBorder="1"/>
    <xf numFmtId="3" fontId="20" fillId="0" borderId="7" xfId="0" applyNumberFormat="1" applyFont="1" applyBorder="1" applyAlignment="1">
      <alignment horizontal="center"/>
    </xf>
    <xf numFmtId="0" fontId="19" fillId="0" borderId="7" xfId="0" applyFont="1" applyBorder="1"/>
    <xf numFmtId="0" fontId="19" fillId="0" borderId="7" xfId="0" applyFont="1" applyBorder="1" applyAlignment="1">
      <alignment horizontal="right" vertical="top"/>
    </xf>
    <xf numFmtId="2" fontId="21" fillId="0" borderId="7" xfId="5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2" fontId="19" fillId="0" borderId="7" xfId="5" applyNumberFormat="1" applyFont="1" applyBorder="1" applyAlignment="1">
      <alignment horizontal="right"/>
    </xf>
    <xf numFmtId="0" fontId="45" fillId="0" borderId="0" xfId="0" applyFont="1" applyAlignment="1">
      <alignment vertical="top" wrapText="1"/>
    </xf>
    <xf numFmtId="3" fontId="46" fillId="0" borderId="7" xfId="0" applyNumberFormat="1" applyFont="1" applyBorder="1" applyAlignment="1">
      <alignment horizontal="right" vertical="top"/>
    </xf>
    <xf numFmtId="10" fontId="19" fillId="6" borderId="10" xfId="5" applyNumberFormat="1" applyFont="1" applyFill="1" applyBorder="1" applyAlignment="1">
      <alignment horizontal="right" vertical="top"/>
    </xf>
    <xf numFmtId="0" fontId="47" fillId="0" borderId="0" xfId="0" applyFont="1" applyAlignment="1">
      <alignment horizontal="right"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horizontal="right" vertical="top" wrapText="1"/>
    </xf>
    <xf numFmtId="0" fontId="48" fillId="0" borderId="5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22" fillId="0" borderId="1" xfId="0" applyFont="1" applyBorder="1"/>
    <xf numFmtId="10" fontId="19" fillId="6" borderId="11" xfId="5" applyNumberFormat="1" applyFont="1" applyFill="1" applyBorder="1" applyAlignment="1">
      <alignment horizontal="right" vertical="top"/>
    </xf>
    <xf numFmtId="10" fontId="19" fillId="0" borderId="11" xfId="5" applyNumberFormat="1" applyFont="1" applyBorder="1" applyAlignment="1">
      <alignment horizontal="right"/>
    </xf>
    <xf numFmtId="0" fontId="22" fillId="0" borderId="7" xfId="0" applyFont="1" applyBorder="1"/>
    <xf numFmtId="0" fontId="4" fillId="0" borderId="7" xfId="0" applyFont="1" applyBorder="1"/>
    <xf numFmtId="0" fontId="7" fillId="0" borderId="3" xfId="0" applyFont="1" applyBorder="1" applyAlignment="1">
      <alignment horizontal="center" vertical="center"/>
    </xf>
    <xf numFmtId="2" fontId="19" fillId="6" borderId="10" xfId="5" applyNumberFormat="1" applyFont="1" applyFill="1" applyBorder="1" applyAlignment="1">
      <alignment horizontal="right" vertical="top"/>
    </xf>
    <xf numFmtId="3" fontId="4" fillId="0" borderId="0" xfId="0" applyNumberFormat="1" applyFont="1"/>
    <xf numFmtId="2" fontId="19" fillId="0" borderId="10" xfId="0" applyNumberFormat="1" applyFont="1" applyBorder="1"/>
    <xf numFmtId="2" fontId="19" fillId="6" borderId="7" xfId="5" applyNumberFormat="1" applyFont="1" applyFill="1" applyBorder="1" applyAlignment="1">
      <alignment horizontal="right" vertical="top"/>
    </xf>
    <xf numFmtId="3" fontId="2" fillId="0" borderId="7" xfId="0" applyNumberFormat="1" applyFont="1" applyBorder="1"/>
    <xf numFmtId="9" fontId="19" fillId="0" borderId="7" xfId="0" applyNumberFormat="1" applyFont="1" applyBorder="1" applyAlignment="1">
      <alignment horizontal="right"/>
    </xf>
    <xf numFmtId="9" fontId="19" fillId="3" borderId="7" xfId="0" applyNumberFormat="1" applyFont="1" applyFill="1" applyBorder="1" applyAlignment="1">
      <alignment horizontal="right" vertical="top"/>
    </xf>
    <xf numFmtId="0" fontId="41" fillId="3" borderId="7" xfId="0" applyFont="1" applyFill="1" applyBorder="1" applyAlignment="1">
      <alignment horizontal="right" vertical="top"/>
    </xf>
    <xf numFmtId="10" fontId="21" fillId="0" borderId="7" xfId="5" applyNumberFormat="1" applyFont="1" applyBorder="1" applyAlignment="1">
      <alignment horizontal="right"/>
    </xf>
    <xf numFmtId="10" fontId="21" fillId="0" borderId="7" xfId="0" applyNumberFormat="1" applyFont="1" applyBorder="1" applyAlignment="1">
      <alignment horizontal="right" vertical="top"/>
    </xf>
    <xf numFmtId="164" fontId="19" fillId="0" borderId="7" xfId="0" applyNumberFormat="1" applyFont="1" applyBorder="1"/>
    <xf numFmtId="0" fontId="15" fillId="0" borderId="3" xfId="0" applyFont="1" applyBorder="1"/>
    <xf numFmtId="164" fontId="15" fillId="0" borderId="3" xfId="0" applyNumberFormat="1" applyFont="1" applyBorder="1"/>
    <xf numFmtId="3" fontId="15" fillId="0" borderId="3" xfId="0" applyNumberFormat="1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2" fillId="0" borderId="1" xfId="0" applyFont="1" applyBorder="1"/>
    <xf numFmtId="0" fontId="2" fillId="0" borderId="15" xfId="0" applyFont="1" applyBorder="1"/>
    <xf numFmtId="0" fontId="2" fillId="0" borderId="2" xfId="0" applyFont="1" applyBorder="1"/>
    <xf numFmtId="0" fontId="0" fillId="0" borderId="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5" borderId="1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4" fillId="0" borderId="0" xfId="0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1" fillId="4" borderId="1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center"/>
    </xf>
    <xf numFmtId="0" fontId="22" fillId="0" borderId="9" xfId="0" applyFont="1" applyBorder="1"/>
    <xf numFmtId="0" fontId="22" fillId="0" borderId="12" xfId="0" applyFont="1" applyBorder="1"/>
    <xf numFmtId="0" fontId="22" fillId="0" borderId="13" xfId="0" applyFont="1" applyBorder="1"/>
    <xf numFmtId="0" fontId="26" fillId="4" borderId="14" xfId="0" applyFont="1" applyFill="1" applyBorder="1" applyAlignment="1">
      <alignment horizontal="center"/>
    </xf>
    <xf numFmtId="0" fontId="26" fillId="4" borderId="11" xfId="0" applyFont="1" applyFill="1" applyBorder="1" applyAlignment="1">
      <alignment horizontal="center"/>
    </xf>
    <xf numFmtId="0" fontId="27" fillId="0" borderId="1" xfId="0" applyFont="1" applyBorder="1"/>
    <xf numFmtId="0" fontId="27" fillId="0" borderId="15" xfId="0" applyFont="1" applyBorder="1"/>
    <xf numFmtId="0" fontId="27" fillId="0" borderId="2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vertical="center"/>
    </xf>
    <xf numFmtId="0" fontId="22" fillId="0" borderId="11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</cellXfs>
  <cellStyles count="6">
    <cellStyle name="Hyperlink" xfId="1" builtinId="8"/>
    <cellStyle name="Navadno 2" xfId="2" xr:uid="{00000000-0005-0000-0000-000001000000}"/>
    <cellStyle name="Normal" xfId="0" builtinId="0"/>
    <cellStyle name="Opomba 2" xfId="3" xr:uid="{00000000-0005-0000-0000-000003000000}"/>
    <cellStyle name="Opomba 3" xfId="4" xr:uid="{00000000-0005-0000-0000-000004000000}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1562100</xdr:colOff>
      <xdr:row>4</xdr:row>
      <xdr:rowOff>47625</xdr:rowOff>
    </xdr:to>
    <xdr:pic>
      <xdr:nvPicPr>
        <xdr:cNvPr id="5" name="Slika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21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147638</xdr:rowOff>
    </xdr:to>
    <xdr:pic>
      <xdr:nvPicPr>
        <xdr:cNvPr id="6" name="Slika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57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128588</xdr:rowOff>
    </xdr:to>
    <xdr:pic>
      <xdr:nvPicPr>
        <xdr:cNvPr id="7" name="Slika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38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104775</xdr:rowOff>
    </xdr:to>
    <xdr:pic>
      <xdr:nvPicPr>
        <xdr:cNvPr id="25653" name="Slika 1">
          <a:extLst>
            <a:ext uri="{FF2B5EF4-FFF2-40B4-BE49-F238E27FC236}">
              <a16:creationId xmlns:a16="http://schemas.microsoft.com/office/drawing/2014/main" id="{00000000-0008-0000-0900-0000356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104775</xdr:rowOff>
    </xdr:to>
    <xdr:pic>
      <xdr:nvPicPr>
        <xdr:cNvPr id="24633" name="Slika 1">
          <a:extLst>
            <a:ext uri="{FF2B5EF4-FFF2-40B4-BE49-F238E27FC236}">
              <a16:creationId xmlns:a16="http://schemas.microsoft.com/office/drawing/2014/main" id="{00000000-0008-0000-0A00-0000396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104775</xdr:rowOff>
    </xdr:to>
    <xdr:pic>
      <xdr:nvPicPr>
        <xdr:cNvPr id="23609" name="Slika 1">
          <a:extLst>
            <a:ext uri="{FF2B5EF4-FFF2-40B4-BE49-F238E27FC236}">
              <a16:creationId xmlns:a16="http://schemas.microsoft.com/office/drawing/2014/main" id="{00000000-0008-0000-0B00-0000395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1638300</xdr:colOff>
      <xdr:row>4</xdr:row>
      <xdr:rowOff>142875</xdr:rowOff>
    </xdr:to>
    <xdr:pic>
      <xdr:nvPicPr>
        <xdr:cNvPr id="4283" name="Slika 1">
          <a:extLst>
            <a:ext uri="{FF2B5EF4-FFF2-40B4-BE49-F238E27FC236}">
              <a16:creationId xmlns:a16="http://schemas.microsoft.com/office/drawing/2014/main" id="{00000000-0008-0000-0C00-0000BB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83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1885950</xdr:colOff>
      <xdr:row>5</xdr:row>
      <xdr:rowOff>0</xdr:rowOff>
    </xdr:to>
    <xdr:pic>
      <xdr:nvPicPr>
        <xdr:cNvPr id="34826" name="Slika 1">
          <a:extLst>
            <a:ext uri="{FF2B5EF4-FFF2-40B4-BE49-F238E27FC236}">
              <a16:creationId xmlns:a16="http://schemas.microsoft.com/office/drawing/2014/main" id="{00000000-0008-0000-0100-00000A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1885950</xdr:colOff>
      <xdr:row>4</xdr:row>
      <xdr:rowOff>152400</xdr:rowOff>
    </xdr:to>
    <xdr:pic>
      <xdr:nvPicPr>
        <xdr:cNvPr id="33818" name="Slika 1">
          <a:extLst>
            <a:ext uri="{FF2B5EF4-FFF2-40B4-BE49-F238E27FC236}">
              <a16:creationId xmlns:a16="http://schemas.microsoft.com/office/drawing/2014/main" id="{00000000-0008-0000-0200-00001A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1885950</xdr:colOff>
      <xdr:row>4</xdr:row>
      <xdr:rowOff>152400</xdr:rowOff>
    </xdr:to>
    <xdr:pic>
      <xdr:nvPicPr>
        <xdr:cNvPr id="32805" name="Slika 1">
          <a:extLst>
            <a:ext uri="{FF2B5EF4-FFF2-40B4-BE49-F238E27FC236}">
              <a16:creationId xmlns:a16="http://schemas.microsoft.com/office/drawing/2014/main" id="{00000000-0008-0000-0300-0000258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59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104775</xdr:rowOff>
    </xdr:to>
    <xdr:pic>
      <xdr:nvPicPr>
        <xdr:cNvPr id="31783" name="Slika 1">
          <a:extLst>
            <a:ext uri="{FF2B5EF4-FFF2-40B4-BE49-F238E27FC236}">
              <a16:creationId xmlns:a16="http://schemas.microsoft.com/office/drawing/2014/main" id="{00000000-0008-0000-0400-000027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104775</xdr:rowOff>
    </xdr:to>
    <xdr:pic>
      <xdr:nvPicPr>
        <xdr:cNvPr id="30761" name="Slika 1">
          <a:extLst>
            <a:ext uri="{FF2B5EF4-FFF2-40B4-BE49-F238E27FC236}">
              <a16:creationId xmlns:a16="http://schemas.microsoft.com/office/drawing/2014/main" id="{00000000-0008-0000-0500-000029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104775</xdr:rowOff>
    </xdr:to>
    <xdr:pic>
      <xdr:nvPicPr>
        <xdr:cNvPr id="28719" name="Slika 1">
          <a:extLst>
            <a:ext uri="{FF2B5EF4-FFF2-40B4-BE49-F238E27FC236}">
              <a16:creationId xmlns:a16="http://schemas.microsoft.com/office/drawing/2014/main" id="{00000000-0008-0000-0600-00002F7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1905000</xdr:colOff>
      <xdr:row>5</xdr:row>
      <xdr:rowOff>123825</xdr:rowOff>
    </xdr:to>
    <xdr:pic>
      <xdr:nvPicPr>
        <xdr:cNvPr id="27696" name="Slika 1">
          <a:extLst>
            <a:ext uri="{FF2B5EF4-FFF2-40B4-BE49-F238E27FC236}">
              <a16:creationId xmlns:a16="http://schemas.microsoft.com/office/drawing/2014/main" id="{00000000-0008-0000-0700-0000306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5</xdr:row>
      <xdr:rowOff>104775</xdr:rowOff>
    </xdr:to>
    <xdr:pic>
      <xdr:nvPicPr>
        <xdr:cNvPr id="26675" name="Slika 1">
          <a:extLst>
            <a:ext uri="{FF2B5EF4-FFF2-40B4-BE49-F238E27FC236}">
              <a16:creationId xmlns:a16="http://schemas.microsoft.com/office/drawing/2014/main" id="{00000000-0008-0000-0800-0000336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5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75"/>
  <sheetViews>
    <sheetView tabSelected="1" workbookViewId="0">
      <selection activeCell="A43" sqref="A43:XFD43"/>
    </sheetView>
  </sheetViews>
  <sheetFormatPr defaultRowHeight="12.75" x14ac:dyDescent="0.2"/>
  <cols>
    <col min="1" max="1" width="28.7109375" style="3" customWidth="1"/>
    <col min="2" max="2" width="21.7109375" style="3" customWidth="1"/>
    <col min="3" max="4" width="19.5703125" style="3" customWidth="1"/>
    <col min="5" max="5" width="21" style="2" customWidth="1"/>
    <col min="6" max="7" width="21.85546875" style="2" customWidth="1"/>
    <col min="8" max="8" width="45.140625" style="3" customWidth="1"/>
    <col min="9" max="16384" width="9.140625" style="3"/>
  </cols>
  <sheetData>
    <row r="3" spans="1:8" x14ac:dyDescent="0.2">
      <c r="E3" s="132"/>
      <c r="F3" s="133"/>
      <c r="G3" s="110"/>
    </row>
    <row r="8" spans="1:8" ht="21" x14ac:dyDescent="0.25">
      <c r="A8" s="22" t="s">
        <v>213</v>
      </c>
      <c r="B8" s="1"/>
      <c r="C8" s="1"/>
      <c r="D8" s="1"/>
    </row>
    <row r="9" spans="1:8" s="2" customFormat="1" ht="14.25" x14ac:dyDescent="0.2">
      <c r="A9" s="2" t="s">
        <v>214</v>
      </c>
    </row>
    <row r="11" spans="1:8" x14ac:dyDescent="0.2">
      <c r="A11" s="134"/>
      <c r="B11" s="146" t="s">
        <v>6</v>
      </c>
      <c r="C11" s="147"/>
      <c r="D11" s="148"/>
      <c r="E11" s="149" t="s">
        <v>7</v>
      </c>
      <c r="F11" s="150"/>
      <c r="G11" s="151"/>
      <c r="H11" s="137"/>
    </row>
    <row r="12" spans="1:8" x14ac:dyDescent="0.2">
      <c r="A12" s="135"/>
      <c r="B12" s="140">
        <v>2018</v>
      </c>
      <c r="C12" s="17"/>
      <c r="D12" s="117" t="s">
        <v>216</v>
      </c>
      <c r="E12" s="143">
        <v>2018</v>
      </c>
      <c r="F12" s="17"/>
      <c r="G12" s="117" t="s">
        <v>216</v>
      </c>
      <c r="H12" s="138"/>
    </row>
    <row r="13" spans="1:8" x14ac:dyDescent="0.2">
      <c r="A13" s="135"/>
      <c r="B13" s="141"/>
      <c r="C13" s="21" t="s">
        <v>119</v>
      </c>
      <c r="D13" s="38" t="s">
        <v>217</v>
      </c>
      <c r="E13" s="144"/>
      <c r="F13" s="21" t="s">
        <v>119</v>
      </c>
      <c r="G13" s="38" t="s">
        <v>217</v>
      </c>
      <c r="H13" s="138"/>
    </row>
    <row r="14" spans="1:8" x14ac:dyDescent="0.2">
      <c r="A14" s="136"/>
      <c r="B14" s="142"/>
      <c r="C14" s="18"/>
      <c r="D14" s="111" t="s">
        <v>218</v>
      </c>
      <c r="E14" s="145"/>
      <c r="F14" s="18"/>
      <c r="G14" s="111" t="s">
        <v>218</v>
      </c>
      <c r="H14" s="139"/>
    </row>
    <row r="15" spans="1:8" x14ac:dyDescent="0.2">
      <c r="B15" s="58"/>
      <c r="C15" s="49"/>
      <c r="D15" s="49"/>
      <c r="E15" s="58"/>
      <c r="F15" s="112"/>
      <c r="G15" s="115"/>
      <c r="H15" s="2"/>
    </row>
    <row r="16" spans="1:8" x14ac:dyDescent="0.2">
      <c r="A16" s="103" t="s">
        <v>0</v>
      </c>
      <c r="B16" s="104">
        <v>5933267</v>
      </c>
      <c r="C16" s="105">
        <f>B16/$B$16</f>
        <v>1</v>
      </c>
      <c r="D16" s="118">
        <v>107.81320753208448</v>
      </c>
      <c r="E16" s="48">
        <v>15694706</v>
      </c>
      <c r="F16" s="113">
        <f>E16/$E$16</f>
        <v>1</v>
      </c>
      <c r="G16" s="121">
        <v>110.45962056919829</v>
      </c>
      <c r="H16" s="106" t="s">
        <v>1</v>
      </c>
    </row>
    <row r="17" spans="1:8" x14ac:dyDescent="0.2">
      <c r="A17" s="103" t="s">
        <v>2</v>
      </c>
      <c r="B17" s="104">
        <v>1508128</v>
      </c>
      <c r="C17" s="105">
        <f>B17/$B$16</f>
        <v>0.25418171809898327</v>
      </c>
      <c r="D17" s="118">
        <v>99.704350125611526</v>
      </c>
      <c r="E17" s="48">
        <v>4518697</v>
      </c>
      <c r="F17" s="113">
        <f>E17/$E$16</f>
        <v>0.28791217879455661</v>
      </c>
      <c r="G17" s="121">
        <v>99.90011529409945</v>
      </c>
      <c r="H17" s="106" t="s">
        <v>4</v>
      </c>
    </row>
    <row r="18" spans="1:8" x14ac:dyDescent="0.2">
      <c r="A18" s="103" t="s">
        <v>3</v>
      </c>
      <c r="B18" s="104">
        <v>4425139</v>
      </c>
      <c r="C18" s="105">
        <f>B18/$B$16</f>
        <v>0.74581828190101673</v>
      </c>
      <c r="D18" s="118">
        <v>110.88681355387715</v>
      </c>
      <c r="E18" s="48">
        <v>11176010</v>
      </c>
      <c r="F18" s="113">
        <f>E18/$E$16</f>
        <v>0.71208788492119568</v>
      </c>
      <c r="G18" s="121">
        <v>115.39111212524509</v>
      </c>
      <c r="H18" s="106" t="s">
        <v>5</v>
      </c>
    </row>
    <row r="19" spans="1:8" x14ac:dyDescent="0.2">
      <c r="A19" s="107" t="s">
        <v>8</v>
      </c>
      <c r="B19" s="98"/>
      <c r="C19" s="116"/>
      <c r="D19" s="119"/>
      <c r="E19" s="44"/>
      <c r="G19" s="122"/>
      <c r="H19" s="108" t="s">
        <v>62</v>
      </c>
    </row>
    <row r="20" spans="1:8" x14ac:dyDescent="0.2">
      <c r="A20" s="107" t="s">
        <v>9</v>
      </c>
      <c r="B20" s="44">
        <v>381709</v>
      </c>
      <c r="C20" s="96">
        <f t="shared" ref="C20:C51" si="0">B20/$B$18</f>
        <v>8.625921129257183E-2</v>
      </c>
      <c r="D20" s="120">
        <v>102.36119752000515</v>
      </c>
      <c r="E20" s="44">
        <v>1011136</v>
      </c>
      <c r="F20" s="114">
        <f>E20/$E$18</f>
        <v>9.0473791630465608E-2</v>
      </c>
      <c r="G20" s="102">
        <v>103.52278218705719</v>
      </c>
      <c r="H20" s="8" t="s">
        <v>63</v>
      </c>
    </row>
    <row r="21" spans="1:8" x14ac:dyDescent="0.2">
      <c r="A21" s="107" t="s">
        <v>10</v>
      </c>
      <c r="B21" s="44">
        <v>107657</v>
      </c>
      <c r="C21" s="96">
        <f t="shared" si="0"/>
        <v>2.4328501319393583E-2</v>
      </c>
      <c r="D21" s="120">
        <v>116.53460630858825</v>
      </c>
      <c r="E21" s="44">
        <v>325846</v>
      </c>
      <c r="F21" s="114">
        <f t="shared" ref="F21:F72" si="1">E21/$E$18</f>
        <v>2.9155843632924453E-2</v>
      </c>
      <c r="G21" s="102">
        <v>119.62260687604397</v>
      </c>
      <c r="H21" s="8" t="s">
        <v>64</v>
      </c>
    </row>
    <row r="22" spans="1:8" ht="12.75" customHeight="1" x14ac:dyDescent="0.2">
      <c r="A22" s="107" t="s">
        <v>11</v>
      </c>
      <c r="B22" s="44">
        <v>40784</v>
      </c>
      <c r="C22" s="96">
        <f t="shared" si="0"/>
        <v>9.2164336532705518E-3</v>
      </c>
      <c r="D22" s="120">
        <v>111.91482355523846</v>
      </c>
      <c r="E22" s="44">
        <v>71536</v>
      </c>
      <c r="F22" s="114">
        <f t="shared" si="1"/>
        <v>6.4008532562157697E-3</v>
      </c>
      <c r="G22" s="102">
        <v>118.26673500090929</v>
      </c>
      <c r="H22" s="8" t="s">
        <v>65</v>
      </c>
    </row>
    <row r="23" spans="1:8" x14ac:dyDescent="0.2">
      <c r="A23" s="107" t="s">
        <v>12</v>
      </c>
      <c r="B23" s="44">
        <v>66927</v>
      </c>
      <c r="C23" s="96">
        <f t="shared" si="0"/>
        <v>1.5124270672627459E-2</v>
      </c>
      <c r="D23" s="120">
        <v>113.48175529028757</v>
      </c>
      <c r="E23" s="44">
        <v>195513</v>
      </c>
      <c r="F23" s="114">
        <f t="shared" si="1"/>
        <v>1.7493989357561419E-2</v>
      </c>
      <c r="G23" s="102">
        <v>127.24237572728339</v>
      </c>
      <c r="H23" s="8" t="s">
        <v>66</v>
      </c>
    </row>
    <row r="24" spans="1:8" x14ac:dyDescent="0.2">
      <c r="A24" s="107" t="s">
        <v>13</v>
      </c>
      <c r="B24" s="44">
        <v>1473</v>
      </c>
      <c r="C24" s="96">
        <f t="shared" si="0"/>
        <v>3.3287089964857599E-4</v>
      </c>
      <c r="D24" s="120">
        <v>92.992424242424249</v>
      </c>
      <c r="E24" s="44">
        <v>4854</v>
      </c>
      <c r="F24" s="114">
        <f t="shared" si="1"/>
        <v>4.3432316184398545E-4</v>
      </c>
      <c r="G24" s="102">
        <v>99.487599918015988</v>
      </c>
      <c r="H24" s="8" t="s">
        <v>67</v>
      </c>
    </row>
    <row r="25" spans="1:8" x14ac:dyDescent="0.2">
      <c r="A25" s="107" t="s">
        <v>14</v>
      </c>
      <c r="B25" s="44">
        <v>160080</v>
      </c>
      <c r="C25" s="96">
        <f t="shared" si="0"/>
        <v>3.6175134837572336E-2</v>
      </c>
      <c r="D25" s="120">
        <v>120.17115832144734</v>
      </c>
      <c r="E25" s="44">
        <v>431335</v>
      </c>
      <c r="F25" s="114">
        <f t="shared" si="1"/>
        <v>3.8594722087757619E-2</v>
      </c>
      <c r="G25" s="102">
        <v>129.93309575951827</v>
      </c>
      <c r="H25" s="8" t="s">
        <v>68</v>
      </c>
    </row>
    <row r="26" spans="1:8" x14ac:dyDescent="0.2">
      <c r="A26" s="107" t="s">
        <v>15</v>
      </c>
      <c r="B26" s="44">
        <v>12536</v>
      </c>
      <c r="C26" s="96">
        <f t="shared" si="0"/>
        <v>2.8329053618428709E-3</v>
      </c>
      <c r="D26" s="120">
        <v>104.75474220773795</v>
      </c>
      <c r="E26" s="44">
        <v>32525</v>
      </c>
      <c r="F26" s="114">
        <f t="shared" si="1"/>
        <v>2.910251511943887E-3</v>
      </c>
      <c r="G26" s="102">
        <v>117.31712595585053</v>
      </c>
      <c r="H26" s="8" t="s">
        <v>69</v>
      </c>
    </row>
    <row r="27" spans="1:8" x14ac:dyDescent="0.2">
      <c r="A27" s="107" t="s">
        <v>16</v>
      </c>
      <c r="B27" s="44">
        <v>23240</v>
      </c>
      <c r="C27" s="96">
        <f t="shared" si="0"/>
        <v>5.2518124289429096E-3</v>
      </c>
      <c r="D27" s="120">
        <v>104.59987397605546</v>
      </c>
      <c r="E27" s="44">
        <v>69093</v>
      </c>
      <c r="F27" s="114">
        <f t="shared" si="1"/>
        <v>6.182260037347855E-3</v>
      </c>
      <c r="G27" s="102">
        <v>106.24135067810683</v>
      </c>
      <c r="H27" s="8" t="s">
        <v>70</v>
      </c>
    </row>
    <row r="28" spans="1:8" x14ac:dyDescent="0.2">
      <c r="A28" s="107" t="s">
        <v>17</v>
      </c>
      <c r="B28" s="44">
        <v>6062</v>
      </c>
      <c r="C28" s="96">
        <f t="shared" si="0"/>
        <v>1.3699004709230602E-3</v>
      </c>
      <c r="D28" s="120">
        <v>119.89715189873418</v>
      </c>
      <c r="E28" s="44">
        <v>14471</v>
      </c>
      <c r="F28" s="114">
        <f t="shared" si="1"/>
        <v>1.2948270447145269E-3</v>
      </c>
      <c r="G28" s="102">
        <v>130.56934043129115</v>
      </c>
      <c r="H28" s="8" t="s">
        <v>71</v>
      </c>
    </row>
    <row r="29" spans="1:8" x14ac:dyDescent="0.2">
      <c r="A29" s="107" t="s">
        <v>18</v>
      </c>
      <c r="B29" s="44">
        <v>23022</v>
      </c>
      <c r="C29" s="96">
        <f t="shared" si="0"/>
        <v>5.2025484397213283E-3</v>
      </c>
      <c r="D29" s="120">
        <v>107.34368443138899</v>
      </c>
      <c r="E29" s="44">
        <v>68436</v>
      </c>
      <c r="F29" s="114">
        <f t="shared" si="1"/>
        <v>6.1234734041934469E-3</v>
      </c>
      <c r="G29" s="102">
        <v>121.5818646958499</v>
      </c>
      <c r="H29" s="8" t="s">
        <v>72</v>
      </c>
    </row>
    <row r="30" spans="1:8" x14ac:dyDescent="0.2">
      <c r="A30" s="107" t="s">
        <v>19</v>
      </c>
      <c r="B30" s="44">
        <v>148166</v>
      </c>
      <c r="C30" s="96">
        <f t="shared" si="0"/>
        <v>3.3482790032132323E-2</v>
      </c>
      <c r="D30" s="120">
        <v>121.67992970180754</v>
      </c>
      <c r="E30" s="44">
        <v>339177</v>
      </c>
      <c r="F30" s="114">
        <f t="shared" si="1"/>
        <v>3.0348666473992061E-2</v>
      </c>
      <c r="G30" s="102">
        <v>127.57585673824488</v>
      </c>
      <c r="H30" s="8" t="s">
        <v>73</v>
      </c>
    </row>
    <row r="31" spans="1:8" x14ac:dyDescent="0.2">
      <c r="A31" s="107" t="s">
        <v>20</v>
      </c>
      <c r="B31" s="44">
        <v>12452</v>
      </c>
      <c r="C31" s="96">
        <f t="shared" si="0"/>
        <v>2.8139229072804265E-3</v>
      </c>
      <c r="D31" s="120">
        <v>102.60382333553065</v>
      </c>
      <c r="E31" s="44">
        <v>31746</v>
      </c>
      <c r="F31" s="114">
        <f t="shared" si="1"/>
        <v>2.8405486394518257E-3</v>
      </c>
      <c r="G31" s="102">
        <v>123.31417029210689</v>
      </c>
      <c r="H31" s="8" t="s">
        <v>74</v>
      </c>
    </row>
    <row r="32" spans="1:8" x14ac:dyDescent="0.2">
      <c r="A32" s="107" t="s">
        <v>21</v>
      </c>
      <c r="B32" s="44">
        <v>218898</v>
      </c>
      <c r="C32" s="96">
        <f t="shared" si="0"/>
        <v>4.9466920700118121E-2</v>
      </c>
      <c r="D32" s="120">
        <v>112.18117245514505</v>
      </c>
      <c r="E32" s="44">
        <v>527116</v>
      </c>
      <c r="F32" s="114">
        <f t="shared" si="1"/>
        <v>4.7164954218902808E-2</v>
      </c>
      <c r="G32" s="102">
        <v>116.42900056545096</v>
      </c>
      <c r="H32" s="8" t="s">
        <v>75</v>
      </c>
    </row>
    <row r="33" spans="1:8" x14ac:dyDescent="0.2">
      <c r="A33" s="107" t="s">
        <v>22</v>
      </c>
      <c r="B33" s="44">
        <v>20712</v>
      </c>
      <c r="C33" s="96">
        <f t="shared" si="0"/>
        <v>4.6805309392541116E-3</v>
      </c>
      <c r="D33" s="120">
        <v>117.98348048988892</v>
      </c>
      <c r="E33" s="44">
        <v>57998</v>
      </c>
      <c r="F33" s="114">
        <f t="shared" si="1"/>
        <v>5.1895085992227996E-3</v>
      </c>
      <c r="G33" s="102">
        <v>124.7510270805102</v>
      </c>
      <c r="H33" s="8" t="s">
        <v>76</v>
      </c>
    </row>
    <row r="34" spans="1:8" x14ac:dyDescent="0.2">
      <c r="A34" s="107" t="s">
        <v>61</v>
      </c>
      <c r="B34" s="44">
        <v>2963</v>
      </c>
      <c r="C34" s="96">
        <f t="shared" si="0"/>
        <v>6.695834865300276E-4</v>
      </c>
      <c r="D34" s="120">
        <v>87.844648680699677</v>
      </c>
      <c r="E34" s="44">
        <v>10846</v>
      </c>
      <c r="F34" s="114">
        <f t="shared" si="1"/>
        <v>9.7047157259164943E-4</v>
      </c>
      <c r="G34" s="102">
        <v>98.278361725262769</v>
      </c>
      <c r="H34" s="8" t="s">
        <v>77</v>
      </c>
    </row>
    <row r="35" spans="1:8" x14ac:dyDescent="0.2">
      <c r="A35" s="107" t="s">
        <v>23</v>
      </c>
      <c r="B35" s="44">
        <v>598826</v>
      </c>
      <c r="C35" s="96">
        <f t="shared" si="0"/>
        <v>0.13532365875964575</v>
      </c>
      <c r="D35" s="120">
        <v>98.432350422362973</v>
      </c>
      <c r="E35" s="44">
        <v>1334061</v>
      </c>
      <c r="F35" s="114">
        <f t="shared" si="1"/>
        <v>0.11936827186088773</v>
      </c>
      <c r="G35" s="102">
        <v>101.05297842685734</v>
      </c>
      <c r="H35" s="8" t="s">
        <v>78</v>
      </c>
    </row>
    <row r="36" spans="1:8" x14ac:dyDescent="0.2">
      <c r="A36" s="107" t="s">
        <v>24</v>
      </c>
      <c r="B36" s="44">
        <v>6699</v>
      </c>
      <c r="C36" s="96">
        <f t="shared" si="0"/>
        <v>1.5138507513549292E-3</v>
      </c>
      <c r="D36" s="120">
        <v>96.277665995975852</v>
      </c>
      <c r="E36" s="44">
        <v>16026</v>
      </c>
      <c r="F36" s="114">
        <f t="shared" si="1"/>
        <v>1.4339643575837888E-3</v>
      </c>
      <c r="G36" s="102">
        <v>103.77517321763905</v>
      </c>
      <c r="H36" s="8" t="s">
        <v>79</v>
      </c>
    </row>
    <row r="37" spans="1:8" x14ac:dyDescent="0.2">
      <c r="A37" s="107" t="s">
        <v>25</v>
      </c>
      <c r="B37" s="44">
        <v>7661</v>
      </c>
      <c r="C37" s="96">
        <f t="shared" si="0"/>
        <v>1.7312450524153027E-3</v>
      </c>
      <c r="D37" s="120">
        <v>105.91732337895756</v>
      </c>
      <c r="E37" s="44">
        <v>21072</v>
      </c>
      <c r="F37" s="114">
        <f t="shared" si="1"/>
        <v>1.8854671747788342E-3</v>
      </c>
      <c r="G37" s="102">
        <v>127.31557005618997</v>
      </c>
      <c r="H37" s="8" t="s">
        <v>80</v>
      </c>
    </row>
    <row r="38" spans="1:8" x14ac:dyDescent="0.2">
      <c r="A38" s="107" t="s">
        <v>26</v>
      </c>
      <c r="B38" s="44">
        <v>3652</v>
      </c>
      <c r="C38" s="96">
        <f t="shared" si="0"/>
        <v>8.252848102624573E-4</v>
      </c>
      <c r="D38" s="120">
        <v>109.66966966966967</v>
      </c>
      <c r="E38" s="44">
        <v>9201</v>
      </c>
      <c r="F38" s="114">
        <f t="shared" si="1"/>
        <v>8.2328129627657818E-4</v>
      </c>
      <c r="G38" s="102">
        <v>114.31233693626537</v>
      </c>
      <c r="H38" s="8" t="s">
        <v>81</v>
      </c>
    </row>
    <row r="39" spans="1:8" x14ac:dyDescent="0.2">
      <c r="A39" s="107" t="s">
        <v>27</v>
      </c>
      <c r="B39" s="44">
        <v>180803</v>
      </c>
      <c r="C39" s="96">
        <f t="shared" si="0"/>
        <v>4.0858151574447721E-2</v>
      </c>
      <c r="D39" s="120">
        <v>124.11395229105887</v>
      </c>
      <c r="E39" s="44">
        <v>484911</v>
      </c>
      <c r="F39" s="114">
        <f t="shared" si="1"/>
        <v>4.3388561749676313E-2</v>
      </c>
      <c r="G39" s="102">
        <v>129.5057580548671</v>
      </c>
      <c r="H39" s="8" t="s">
        <v>82</v>
      </c>
    </row>
    <row r="40" spans="1:8" x14ac:dyDescent="0.2">
      <c r="A40" s="107" t="s">
        <v>28</v>
      </c>
      <c r="B40" s="44">
        <v>22436</v>
      </c>
      <c r="C40" s="96">
        <f t="shared" si="0"/>
        <v>5.0701232209880865E-3</v>
      </c>
      <c r="D40" s="120">
        <v>107.31334002965514</v>
      </c>
      <c r="E40" s="44">
        <v>65652</v>
      </c>
      <c r="F40" s="114">
        <f t="shared" si="1"/>
        <v>5.8743684016030768E-3</v>
      </c>
      <c r="G40" s="102">
        <v>117.06012409956494</v>
      </c>
      <c r="H40" s="8" t="s">
        <v>83</v>
      </c>
    </row>
    <row r="41" spans="1:8" x14ac:dyDescent="0.2">
      <c r="A41" s="107" t="s">
        <v>29</v>
      </c>
      <c r="B41" s="44">
        <v>6960</v>
      </c>
      <c r="C41" s="96">
        <f t="shared" si="0"/>
        <v>1.5728319494596667E-3</v>
      </c>
      <c r="D41" s="120">
        <v>107.17585463504773</v>
      </c>
      <c r="E41" s="44">
        <v>29951</v>
      </c>
      <c r="F41" s="114">
        <f t="shared" si="1"/>
        <v>2.6799367573937388E-3</v>
      </c>
      <c r="G41" s="102">
        <v>103.50416421882021</v>
      </c>
      <c r="H41" s="8" t="s">
        <v>84</v>
      </c>
    </row>
    <row r="42" spans="1:8" x14ac:dyDescent="0.2">
      <c r="A42" s="107" t="s">
        <v>30</v>
      </c>
      <c r="B42" s="44">
        <v>506080</v>
      </c>
      <c r="C42" s="96">
        <f t="shared" si="0"/>
        <v>0.11436476910668794</v>
      </c>
      <c r="D42" s="120">
        <v>115.92848389054966</v>
      </c>
      <c r="E42" s="44">
        <v>1362214</v>
      </c>
      <c r="F42" s="114">
        <f t="shared" si="1"/>
        <v>0.12188732830410853</v>
      </c>
      <c r="G42" s="102">
        <v>117.44196071399011</v>
      </c>
      <c r="H42" s="8" t="s">
        <v>85</v>
      </c>
    </row>
    <row r="43" spans="1:8" x14ac:dyDescent="0.2">
      <c r="A43" s="107" t="s">
        <v>31</v>
      </c>
      <c r="B43" s="44">
        <v>185257</v>
      </c>
      <c r="C43" s="96">
        <f t="shared" si="0"/>
        <v>4.1864673629461134E-2</v>
      </c>
      <c r="D43" s="120">
        <v>122.6518276252458</v>
      </c>
      <c r="E43" s="44">
        <v>612710</v>
      </c>
      <c r="F43" s="114">
        <f t="shared" si="1"/>
        <v>5.4823680365354004E-2</v>
      </c>
      <c r="G43" s="102">
        <v>121.59332884832537</v>
      </c>
      <c r="H43" s="8" t="s">
        <v>86</v>
      </c>
    </row>
    <row r="44" spans="1:8" x14ac:dyDescent="0.2">
      <c r="A44" s="107" t="s">
        <v>32</v>
      </c>
      <c r="B44" s="44">
        <v>13109</v>
      </c>
      <c r="C44" s="96">
        <f t="shared" si="0"/>
        <v>2.9623928197509727E-3</v>
      </c>
      <c r="D44" s="120">
        <v>103.46487766377268</v>
      </c>
      <c r="E44" s="44">
        <v>33475</v>
      </c>
      <c r="F44" s="114">
        <f t="shared" si="1"/>
        <v>2.9952550149829858E-3</v>
      </c>
      <c r="G44" s="102">
        <v>105.88663250458659</v>
      </c>
      <c r="H44" s="8" t="s">
        <v>87</v>
      </c>
    </row>
    <row r="45" spans="1:8" x14ac:dyDescent="0.2">
      <c r="A45" s="107" t="s">
        <v>33</v>
      </c>
      <c r="B45" s="44">
        <v>125209</v>
      </c>
      <c r="C45" s="96">
        <f t="shared" si="0"/>
        <v>2.8294930396536695E-2</v>
      </c>
      <c r="D45" s="120">
        <v>112.96475067440161</v>
      </c>
      <c r="E45" s="44">
        <v>297402</v>
      </c>
      <c r="F45" s="114">
        <f t="shared" si="1"/>
        <v>2.6610749274562209E-2</v>
      </c>
      <c r="G45" s="102">
        <v>123.23049001814883</v>
      </c>
      <c r="H45" s="8" t="s">
        <v>88</v>
      </c>
    </row>
    <row r="46" spans="1:8" x14ac:dyDescent="0.2">
      <c r="A46" s="107" t="s">
        <v>34</v>
      </c>
      <c r="B46" s="44">
        <v>14418</v>
      </c>
      <c r="C46" s="96">
        <f t="shared" si="0"/>
        <v>3.2582027366823956E-3</v>
      </c>
      <c r="D46" s="120">
        <v>116.05892296546727</v>
      </c>
      <c r="E46" s="44">
        <v>40017</v>
      </c>
      <c r="F46" s="114">
        <f t="shared" si="1"/>
        <v>3.580615980121707E-3</v>
      </c>
      <c r="G46" s="102">
        <v>137.94684408287083</v>
      </c>
      <c r="H46" s="8" t="s">
        <v>89</v>
      </c>
    </row>
    <row r="47" spans="1:8" x14ac:dyDescent="0.2">
      <c r="A47" s="107" t="s">
        <v>35</v>
      </c>
      <c r="B47" s="44">
        <v>55982</v>
      </c>
      <c r="C47" s="96">
        <f t="shared" si="0"/>
        <v>1.265090203946136E-2</v>
      </c>
      <c r="D47" s="120">
        <v>118.67130198838342</v>
      </c>
      <c r="E47" s="44">
        <v>135304</v>
      </c>
      <c r="F47" s="114">
        <f t="shared" si="1"/>
        <v>1.210664628968657E-2</v>
      </c>
      <c r="G47" s="102">
        <v>124.27805128958778</v>
      </c>
      <c r="H47" s="8" t="s">
        <v>90</v>
      </c>
    </row>
    <row r="48" spans="1:8" ht="12.75" customHeight="1" x14ac:dyDescent="0.2">
      <c r="A48" s="107" t="s">
        <v>36</v>
      </c>
      <c r="B48" s="44">
        <v>62846</v>
      </c>
      <c r="C48" s="96">
        <f t="shared" si="0"/>
        <v>1.4202039755135376E-2</v>
      </c>
      <c r="D48" s="120">
        <v>101.95817583023734</v>
      </c>
      <c r="E48" s="44">
        <v>298444</v>
      </c>
      <c r="F48" s="114">
        <f t="shared" si="1"/>
        <v>2.6703984695790359E-2</v>
      </c>
      <c r="G48" s="102">
        <v>97.652625172601091</v>
      </c>
      <c r="H48" s="8" t="s">
        <v>91</v>
      </c>
    </row>
    <row r="49" spans="1:8" x14ac:dyDescent="0.2">
      <c r="A49" s="107" t="s">
        <v>37</v>
      </c>
      <c r="B49" s="44">
        <v>58885</v>
      </c>
      <c r="C49" s="96">
        <f t="shared" si="0"/>
        <v>1.3306926629875355E-2</v>
      </c>
      <c r="D49" s="120">
        <v>116.08445373181407</v>
      </c>
      <c r="E49" s="44">
        <v>154779</v>
      </c>
      <c r="F49" s="114">
        <f t="shared" si="1"/>
        <v>1.3849218101988098E-2</v>
      </c>
      <c r="G49" s="102">
        <v>126.75789887474818</v>
      </c>
      <c r="H49" s="8" t="s">
        <v>92</v>
      </c>
    </row>
    <row r="50" spans="1:8" x14ac:dyDescent="0.2">
      <c r="A50" s="107" t="s">
        <v>38</v>
      </c>
      <c r="B50" s="44">
        <v>137517</v>
      </c>
      <c r="C50" s="96">
        <f t="shared" si="0"/>
        <v>3.1076311953138647E-2</v>
      </c>
      <c r="D50" s="120">
        <v>110.39158077256526</v>
      </c>
      <c r="E50" s="44">
        <v>376163</v>
      </c>
      <c r="F50" s="114">
        <f t="shared" si="1"/>
        <v>3.3658076540733231E-2</v>
      </c>
      <c r="G50" s="102">
        <v>116.87561558370541</v>
      </c>
      <c r="H50" s="8" t="s">
        <v>93</v>
      </c>
    </row>
    <row r="51" spans="1:8" x14ac:dyDescent="0.2">
      <c r="A51" s="107" t="s">
        <v>39</v>
      </c>
      <c r="B51" s="44">
        <v>81904</v>
      </c>
      <c r="C51" s="96">
        <f t="shared" si="0"/>
        <v>1.8508797124790883E-2</v>
      </c>
      <c r="D51" s="120">
        <v>119.93556889734953</v>
      </c>
      <c r="E51" s="44">
        <v>204001</v>
      </c>
      <c r="F51" s="114">
        <f t="shared" si="1"/>
        <v>1.8253473287872864E-2</v>
      </c>
      <c r="G51" s="102">
        <v>131.34069867758592</v>
      </c>
      <c r="H51" s="8" t="s">
        <v>94</v>
      </c>
    </row>
    <row r="52" spans="1:8" x14ac:dyDescent="0.2">
      <c r="A52" s="107" t="s">
        <v>40</v>
      </c>
      <c r="B52" s="44">
        <v>34708</v>
      </c>
      <c r="C52" s="96">
        <f t="shared" ref="C52:C72" si="2">B52/$B$18</f>
        <v>7.8433694399204189E-3</v>
      </c>
      <c r="D52" s="120">
        <v>112.08060193108793</v>
      </c>
      <c r="E52" s="44">
        <v>86740</v>
      </c>
      <c r="F52" s="114">
        <f t="shared" si="1"/>
        <v>7.7612672143278329E-3</v>
      </c>
      <c r="G52" s="102">
        <v>124.15372504115079</v>
      </c>
      <c r="H52" s="8" t="s">
        <v>95</v>
      </c>
    </row>
    <row r="53" spans="1:8" x14ac:dyDescent="0.2">
      <c r="A53" s="107" t="s">
        <v>41</v>
      </c>
      <c r="B53" s="44">
        <v>67750</v>
      </c>
      <c r="C53" s="96">
        <f t="shared" si="2"/>
        <v>1.5310253531019025E-2</v>
      </c>
      <c r="D53" s="120">
        <v>111.65496555588517</v>
      </c>
      <c r="E53" s="44">
        <v>150389</v>
      </c>
      <c r="F53" s="114">
        <f t="shared" si="1"/>
        <v>1.3456412440575841E-2</v>
      </c>
      <c r="G53" s="102">
        <v>115.72212347160983</v>
      </c>
      <c r="H53" s="8" t="s">
        <v>96</v>
      </c>
    </row>
    <row r="54" spans="1:8" x14ac:dyDescent="0.2">
      <c r="A54" s="107" t="s">
        <v>42</v>
      </c>
      <c r="B54" s="44">
        <v>30071</v>
      </c>
      <c r="C54" s="96">
        <f t="shared" si="2"/>
        <v>6.7954927517531087E-3</v>
      </c>
      <c r="D54" s="120">
        <v>96.04279782816991</v>
      </c>
      <c r="E54" s="44">
        <v>66924</v>
      </c>
      <c r="F54" s="114">
        <f t="shared" si="1"/>
        <v>5.9881836183038493E-3</v>
      </c>
      <c r="G54" s="102">
        <v>114.58411807006131</v>
      </c>
      <c r="H54" s="8" t="s">
        <v>97</v>
      </c>
    </row>
    <row r="55" spans="1:8" ht="12.75" customHeight="1" x14ac:dyDescent="0.2">
      <c r="A55" s="107" t="s">
        <v>43</v>
      </c>
      <c r="B55" s="44">
        <v>38727</v>
      </c>
      <c r="C55" s="96">
        <f t="shared" si="2"/>
        <v>8.7515894980926025E-3</v>
      </c>
      <c r="D55" s="120">
        <v>118.65980329074364</v>
      </c>
      <c r="E55" s="44">
        <v>118219</v>
      </c>
      <c r="F55" s="114">
        <f t="shared" si="1"/>
        <v>1.0577925395557091E-2</v>
      </c>
      <c r="G55" s="102">
        <v>126.99021408698827</v>
      </c>
      <c r="H55" s="8" t="s">
        <v>98</v>
      </c>
    </row>
    <row r="56" spans="1:8" x14ac:dyDescent="0.2">
      <c r="A56" s="107" t="s">
        <v>44</v>
      </c>
      <c r="B56" s="44">
        <v>163997</v>
      </c>
      <c r="C56" s="96">
        <f t="shared" si="2"/>
        <v>3.7060304772347265E-2</v>
      </c>
      <c r="D56" s="120">
        <v>109.43055036566487</v>
      </c>
      <c r="E56" s="44">
        <v>470587</v>
      </c>
      <c r="F56" s="114">
        <f t="shared" si="1"/>
        <v>4.2106887878589946E-2</v>
      </c>
      <c r="G56" s="102">
        <v>110.33666978506498</v>
      </c>
      <c r="H56" s="8" t="s">
        <v>99</v>
      </c>
    </row>
    <row r="57" spans="1:8" ht="12.75" customHeight="1" x14ac:dyDescent="0.2">
      <c r="A57" s="107" t="s">
        <v>45</v>
      </c>
      <c r="B57" s="44">
        <v>25383</v>
      </c>
      <c r="C57" s="96">
        <f t="shared" si="2"/>
        <v>5.7360910018871723E-3</v>
      </c>
      <c r="D57" s="120">
        <v>102.0217041800643</v>
      </c>
      <c r="E57" s="44">
        <v>61389</v>
      </c>
      <c r="F57" s="114">
        <f t="shared" si="1"/>
        <v>5.4929263663865725E-3</v>
      </c>
      <c r="G57" s="102">
        <v>99.604108188794953</v>
      </c>
      <c r="H57" s="8" t="s">
        <v>100</v>
      </c>
    </row>
    <row r="58" spans="1:8" x14ac:dyDescent="0.2">
      <c r="A58" s="107" t="s">
        <v>46</v>
      </c>
      <c r="B58" s="44">
        <v>4529</v>
      </c>
      <c r="C58" s="96">
        <f t="shared" si="2"/>
        <v>1.0234706751584526E-3</v>
      </c>
      <c r="D58" s="120">
        <v>119.09019195372075</v>
      </c>
      <c r="E58" s="44">
        <v>10747</v>
      </c>
      <c r="F58" s="114">
        <f t="shared" si="1"/>
        <v>9.6161331280125912E-4</v>
      </c>
      <c r="G58" s="102">
        <v>117.93042905739055</v>
      </c>
      <c r="H58" s="8" t="s">
        <v>101</v>
      </c>
    </row>
    <row r="59" spans="1:8" x14ac:dyDescent="0.2">
      <c r="A59" s="107" t="s">
        <v>47</v>
      </c>
      <c r="B59" s="44">
        <v>8641</v>
      </c>
      <c r="C59" s="96">
        <f t="shared" si="2"/>
        <v>1.9527070223104856E-3</v>
      </c>
      <c r="D59" s="120">
        <v>123.10870494372416</v>
      </c>
      <c r="E59" s="44">
        <v>30207</v>
      </c>
      <c r="F59" s="114">
        <f t="shared" si="1"/>
        <v>2.7028429645284857E-3</v>
      </c>
      <c r="G59" s="102">
        <v>144.17239404352807</v>
      </c>
      <c r="H59" s="8" t="s">
        <v>102</v>
      </c>
    </row>
    <row r="60" spans="1:8" x14ac:dyDescent="0.2">
      <c r="A60" s="107" t="s">
        <v>48</v>
      </c>
      <c r="B60" s="44">
        <v>49977</v>
      </c>
      <c r="C60" s="96">
        <f t="shared" si="2"/>
        <v>1.1293882519848529E-2</v>
      </c>
      <c r="D60" s="120">
        <v>116.70052539404554</v>
      </c>
      <c r="E60" s="44">
        <v>108819</v>
      </c>
      <c r="F60" s="114">
        <f t="shared" si="1"/>
        <v>9.7368381023281124E-3</v>
      </c>
      <c r="G60" s="102">
        <v>126.1274731388435</v>
      </c>
      <c r="H60" s="8" t="s">
        <v>103</v>
      </c>
    </row>
    <row r="61" spans="1:8" x14ac:dyDescent="0.2">
      <c r="A61" s="107" t="s">
        <v>60</v>
      </c>
      <c r="B61" s="44">
        <v>8973</v>
      </c>
      <c r="C61" s="96">
        <f t="shared" si="2"/>
        <v>2.0277329141525271E-3</v>
      </c>
      <c r="D61" s="120">
        <v>117.58616170881928</v>
      </c>
      <c r="E61" s="44">
        <v>17889</v>
      </c>
      <c r="F61" s="114">
        <f t="shared" si="1"/>
        <v>1.6006607009120429E-3</v>
      </c>
      <c r="G61" s="102">
        <v>119.80310742030538</v>
      </c>
      <c r="H61" s="8" t="s">
        <v>104</v>
      </c>
    </row>
    <row r="62" spans="1:8" x14ac:dyDescent="0.2">
      <c r="A62" s="107" t="s">
        <v>49</v>
      </c>
      <c r="B62" s="98">
        <v>467</v>
      </c>
      <c r="C62" s="96">
        <f t="shared" si="2"/>
        <v>1.055334081031127E-4</v>
      </c>
      <c r="D62" s="120">
        <v>70.331325301204814</v>
      </c>
      <c r="E62" s="44">
        <v>1128</v>
      </c>
      <c r="F62" s="114">
        <f t="shared" si="1"/>
        <v>1.0093047518747746E-4</v>
      </c>
      <c r="G62" s="102">
        <v>85.519332827899916</v>
      </c>
      <c r="H62" s="8" t="s">
        <v>105</v>
      </c>
    </row>
    <row r="63" spans="1:8" x14ac:dyDescent="0.2">
      <c r="A63" s="107" t="s">
        <v>50</v>
      </c>
      <c r="B63" s="44">
        <v>70356</v>
      </c>
      <c r="C63" s="96">
        <f t="shared" si="2"/>
        <v>1.5899161585658666E-2</v>
      </c>
      <c r="D63" s="120">
        <v>104.08924133033494</v>
      </c>
      <c r="E63" s="44">
        <v>237237</v>
      </c>
      <c r="F63" s="114">
        <f t="shared" si="1"/>
        <v>2.1227343211038644E-2</v>
      </c>
      <c r="G63" s="102">
        <v>107.00184472719236</v>
      </c>
      <c r="H63" s="8" t="s">
        <v>106</v>
      </c>
    </row>
    <row r="64" spans="1:8" x14ac:dyDescent="0.2">
      <c r="A64" s="107" t="s">
        <v>51</v>
      </c>
      <c r="B64" s="44">
        <v>36136</v>
      </c>
      <c r="C64" s="96">
        <f t="shared" si="2"/>
        <v>8.1660711674819714E-3</v>
      </c>
      <c r="D64" s="120">
        <v>108.67969924812031</v>
      </c>
      <c r="E64" s="44">
        <v>68336</v>
      </c>
      <c r="F64" s="114">
        <f t="shared" si="1"/>
        <v>6.1145256670314362E-3</v>
      </c>
      <c r="G64" s="102">
        <v>125.05901945354393</v>
      </c>
      <c r="H64" s="8" t="s">
        <v>107</v>
      </c>
    </row>
    <row r="65" spans="1:8" ht="12.75" customHeight="1" x14ac:dyDescent="0.2">
      <c r="A65" s="107" t="s">
        <v>52</v>
      </c>
      <c r="B65" s="44">
        <v>87171</v>
      </c>
      <c r="C65" s="96">
        <f t="shared" si="2"/>
        <v>1.9699042222176524E-2</v>
      </c>
      <c r="D65" s="120">
        <v>125.33753181210369</v>
      </c>
      <c r="E65" s="44">
        <v>136440</v>
      </c>
      <c r="F65" s="114">
        <f t="shared" si="1"/>
        <v>1.2208292583847008E-2</v>
      </c>
      <c r="G65" s="102">
        <v>138.44608375358951</v>
      </c>
      <c r="H65" s="8" t="s">
        <v>108</v>
      </c>
    </row>
    <row r="66" spans="1:8" x14ac:dyDescent="0.2">
      <c r="A66" s="107" t="s">
        <v>53</v>
      </c>
      <c r="B66" s="44">
        <v>145746</v>
      </c>
      <c r="C66" s="96">
        <f t="shared" si="2"/>
        <v>3.2935914555452382E-2</v>
      </c>
      <c r="D66" s="120">
        <v>94.85954544271172</v>
      </c>
      <c r="E66" s="44">
        <v>171663</v>
      </c>
      <c r="F66" s="114">
        <f t="shared" si="1"/>
        <v>1.5359954044421935E-2</v>
      </c>
      <c r="G66" s="102">
        <v>100.5576676371177</v>
      </c>
      <c r="H66" s="8" t="s">
        <v>109</v>
      </c>
    </row>
    <row r="67" spans="1:8" x14ac:dyDescent="0.2">
      <c r="A67" s="107" t="s">
        <v>54</v>
      </c>
      <c r="B67" s="44">
        <v>149557</v>
      </c>
      <c r="C67" s="96">
        <f t="shared" si="2"/>
        <v>3.3797130440422325E-2</v>
      </c>
      <c r="D67" s="120">
        <v>125.33479711043695</v>
      </c>
      <c r="E67" s="44">
        <v>303059</v>
      </c>
      <c r="F67" s="114">
        <f t="shared" si="1"/>
        <v>2.7116922765817137E-2</v>
      </c>
      <c r="G67" s="102">
        <v>131.4983555058013</v>
      </c>
      <c r="H67" s="8" t="s">
        <v>110</v>
      </c>
    </row>
    <row r="68" spans="1:8" ht="12.75" customHeight="1" x14ac:dyDescent="0.2">
      <c r="A68" s="107" t="s">
        <v>55</v>
      </c>
      <c r="B68" s="44">
        <v>14097</v>
      </c>
      <c r="C68" s="96">
        <f t="shared" si="2"/>
        <v>3.1856626424616266E-3</v>
      </c>
      <c r="D68" s="120">
        <v>108.23863636363636</v>
      </c>
      <c r="E68" s="44">
        <v>31322</v>
      </c>
      <c r="F68" s="114">
        <f t="shared" si="1"/>
        <v>2.8026102338849015E-3</v>
      </c>
      <c r="G68" s="102">
        <v>114.68219097832456</v>
      </c>
      <c r="H68" s="8" t="s">
        <v>111</v>
      </c>
    </row>
    <row r="69" spans="1:8" x14ac:dyDescent="0.2">
      <c r="A69" s="107" t="s">
        <v>56</v>
      </c>
      <c r="B69" s="44">
        <v>25653</v>
      </c>
      <c r="C69" s="96">
        <f t="shared" si="2"/>
        <v>5.7971060344093146E-3</v>
      </c>
      <c r="D69" s="120">
        <v>129.57369431255682</v>
      </c>
      <c r="E69" s="44">
        <v>55102</v>
      </c>
      <c r="F69" s="114">
        <f t="shared" si="1"/>
        <v>4.9303821310109778E-3</v>
      </c>
      <c r="G69" s="102">
        <v>136.36071172263604</v>
      </c>
      <c r="H69" s="8" t="s">
        <v>114</v>
      </c>
    </row>
    <row r="70" spans="1:8" ht="12.75" customHeight="1" x14ac:dyDescent="0.2">
      <c r="A70" s="107" t="s">
        <v>57</v>
      </c>
      <c r="B70" s="44">
        <v>29775</v>
      </c>
      <c r="C70" s="96">
        <f t="shared" si="2"/>
        <v>6.7286021975806864E-3</v>
      </c>
      <c r="D70" s="120">
        <v>119.47754905501384</v>
      </c>
      <c r="E70" s="44">
        <v>67892</v>
      </c>
      <c r="F70" s="114">
        <f t="shared" si="1"/>
        <v>6.0747977140321102E-3</v>
      </c>
      <c r="G70" s="102">
        <v>125.21809697707447</v>
      </c>
      <c r="H70" s="8" t="s">
        <v>112</v>
      </c>
    </row>
    <row r="71" spans="1:8" x14ac:dyDescent="0.2">
      <c r="A71" s="107" t="s">
        <v>58</v>
      </c>
      <c r="B71" s="44">
        <v>138486</v>
      </c>
      <c r="C71" s="96">
        <f t="shared" si="2"/>
        <v>3.129528812541256E-2</v>
      </c>
      <c r="D71" s="120">
        <v>119.11442161306694</v>
      </c>
      <c r="E71" s="44">
        <v>314862</v>
      </c>
      <c r="F71" s="114">
        <f t="shared" si="1"/>
        <v>2.8173024183049226E-2</v>
      </c>
      <c r="G71" s="102">
        <v>123.98289467466806</v>
      </c>
      <c r="H71" s="8" t="s">
        <v>113</v>
      </c>
    </row>
    <row r="72" spans="1:8" x14ac:dyDescent="0.2">
      <c r="A72" s="109" t="s">
        <v>59</v>
      </c>
      <c r="B72" s="99">
        <v>14</v>
      </c>
      <c r="C72" s="96">
        <f t="shared" si="2"/>
        <v>3.1637424270740423E-6</v>
      </c>
      <c r="D72" s="120" t="e">
        <v>#DIV/0!</v>
      </c>
      <c r="E72" s="92">
        <v>49</v>
      </c>
      <c r="F72" s="114">
        <f t="shared" si="1"/>
        <v>4.3843912093851024E-6</v>
      </c>
      <c r="G72" s="102" t="e">
        <v>#DIV/0!</v>
      </c>
      <c r="H72" s="14" t="s">
        <v>115</v>
      </c>
    </row>
    <row r="73" spans="1:8" x14ac:dyDescent="0.2">
      <c r="B73" s="15"/>
      <c r="C73" s="15"/>
      <c r="D73" s="15"/>
      <c r="E73" s="15"/>
      <c r="F73" s="15"/>
      <c r="G73" s="15"/>
      <c r="H73" s="8"/>
    </row>
    <row r="74" spans="1:8" s="61" customFormat="1" x14ac:dyDescent="0.2">
      <c r="A74" s="107" t="s">
        <v>215</v>
      </c>
      <c r="E74" s="91"/>
      <c r="F74" s="91"/>
      <c r="G74" s="91"/>
    </row>
    <row r="75" spans="1:8" s="61" customFormat="1" ht="11.25" x14ac:dyDescent="0.2"/>
  </sheetData>
  <mergeCells count="7">
    <mergeCell ref="E3:F3"/>
    <mergeCell ref="A11:A14"/>
    <mergeCell ref="H11:H14"/>
    <mergeCell ref="B12:B14"/>
    <mergeCell ref="E12:E14"/>
    <mergeCell ref="B11:D11"/>
    <mergeCell ref="E11:G11"/>
  </mergeCells>
  <pageMargins left="0.7" right="0.7" top="0.75" bottom="0.75" header="0.3" footer="0.3"/>
  <pageSetup paperSize="9" scale="52" fitToWidth="0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8:O79"/>
  <sheetViews>
    <sheetView zoomScale="80" zoomScaleNormal="80" workbookViewId="0">
      <selection activeCell="M16" sqref="M16:M72"/>
    </sheetView>
  </sheetViews>
  <sheetFormatPr defaultRowHeight="12.75" x14ac:dyDescent="0.2"/>
  <cols>
    <col min="1" max="1" width="28.7109375" style="3" customWidth="1"/>
    <col min="2" max="2" width="10.7109375" style="3" customWidth="1"/>
    <col min="3" max="3" width="16.140625" style="3" customWidth="1"/>
    <col min="4" max="4" width="15.42578125" style="3" customWidth="1"/>
    <col min="5" max="5" width="12.28515625" style="3" customWidth="1"/>
    <col min="6" max="6" width="10.42578125" style="3" customWidth="1"/>
    <col min="7" max="7" width="11.28515625" style="3" customWidth="1"/>
    <col min="8" max="8" width="11" style="2" customWidth="1"/>
    <col min="9" max="9" width="14.28515625" style="2" customWidth="1"/>
    <col min="10" max="10" width="15.42578125" style="2" customWidth="1"/>
    <col min="11" max="11" width="15" style="2" customWidth="1"/>
    <col min="12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199</v>
      </c>
      <c r="B8" s="1"/>
      <c r="C8" s="1"/>
      <c r="D8" s="1"/>
      <c r="E8" s="1"/>
      <c r="F8" s="1"/>
      <c r="G8" s="1"/>
    </row>
    <row r="9" spans="1:15" ht="14.25" x14ac:dyDescent="0.2">
      <c r="A9" s="2" t="s">
        <v>209</v>
      </c>
      <c r="B9" s="2"/>
      <c r="C9" s="2"/>
      <c r="D9" s="2"/>
      <c r="E9" s="2"/>
      <c r="F9" s="2"/>
      <c r="G9" s="2"/>
      <c r="M9" s="2"/>
      <c r="N9" s="2"/>
    </row>
    <row r="11" spans="1:15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</row>
    <row r="12" spans="1:15" x14ac:dyDescent="0.2">
      <c r="A12" s="135"/>
      <c r="B12" s="143" t="s">
        <v>135</v>
      </c>
      <c r="C12" s="17"/>
      <c r="D12" s="143" t="s">
        <v>136</v>
      </c>
      <c r="E12" s="17"/>
      <c r="F12" s="4" t="s">
        <v>135</v>
      </c>
      <c r="G12" s="11" t="s">
        <v>136</v>
      </c>
      <c r="H12" s="143" t="s">
        <v>135</v>
      </c>
      <c r="I12" s="17"/>
      <c r="J12" s="143" t="s">
        <v>136</v>
      </c>
      <c r="K12" s="17"/>
      <c r="L12" s="4" t="s">
        <v>135</v>
      </c>
      <c r="M12" s="11" t="s">
        <v>137</v>
      </c>
      <c r="N12" s="138"/>
    </row>
    <row r="13" spans="1:15" x14ac:dyDescent="0.2">
      <c r="A13" s="135"/>
      <c r="B13" s="144"/>
      <c r="C13" s="21" t="s">
        <v>119</v>
      </c>
      <c r="D13" s="144"/>
      <c r="E13" s="21" t="s">
        <v>119</v>
      </c>
      <c r="F13" s="10" t="s">
        <v>138</v>
      </c>
      <c r="G13" s="12" t="s">
        <v>139</v>
      </c>
      <c r="H13" s="144"/>
      <c r="I13" s="21" t="s">
        <v>119</v>
      </c>
      <c r="J13" s="144"/>
      <c r="K13" s="21" t="s">
        <v>119</v>
      </c>
      <c r="L13" s="10" t="s">
        <v>138</v>
      </c>
      <c r="M13" s="12" t="s">
        <v>140</v>
      </c>
      <c r="N13" s="138"/>
    </row>
    <row r="14" spans="1:15" ht="14.25" x14ac:dyDescent="0.2">
      <c r="A14" s="136"/>
      <c r="B14" s="145"/>
      <c r="C14" s="18"/>
      <c r="D14" s="145"/>
      <c r="E14" s="18"/>
      <c r="F14" s="152" t="s">
        <v>116</v>
      </c>
      <c r="G14" s="166"/>
      <c r="H14" s="145"/>
      <c r="I14" s="18"/>
      <c r="J14" s="145"/>
      <c r="K14" s="18"/>
      <c r="L14" s="152" t="s">
        <v>116</v>
      </c>
      <c r="M14" s="166"/>
      <c r="N14" s="139"/>
      <c r="O14"/>
    </row>
    <row r="15" spans="1:15" x14ac:dyDescent="0.2">
      <c r="B15" s="58"/>
      <c r="C15" s="49"/>
      <c r="D15" s="49"/>
      <c r="E15" s="49"/>
      <c r="F15" s="50"/>
      <c r="G15" s="50"/>
      <c r="H15" s="49"/>
      <c r="I15" s="49"/>
      <c r="J15" s="49"/>
      <c r="K15" s="49"/>
      <c r="L15" s="49"/>
      <c r="M15" s="49"/>
      <c r="N15" s="2"/>
    </row>
    <row r="16" spans="1:15" x14ac:dyDescent="0.2">
      <c r="A16" s="5" t="s">
        <v>0</v>
      </c>
      <c r="B16" s="125">
        <v>408852</v>
      </c>
      <c r="C16" s="47">
        <f>B16/B16</f>
        <v>1</v>
      </c>
      <c r="D16" s="48">
        <v>1302090</v>
      </c>
      <c r="E16" s="47">
        <f>D16/D16</f>
        <v>1</v>
      </c>
      <c r="F16" s="46">
        <v>104.14992829139931</v>
      </c>
      <c r="G16" s="46">
        <v>103.65803174805357</v>
      </c>
      <c r="H16" s="125">
        <v>971202</v>
      </c>
      <c r="I16" s="47">
        <f>H16/H16</f>
        <v>1</v>
      </c>
      <c r="J16" s="35">
        <v>3338813</v>
      </c>
      <c r="K16" s="47">
        <f>J16/J16</f>
        <v>1</v>
      </c>
      <c r="L16" s="46">
        <v>105.44783752033058</v>
      </c>
      <c r="M16" s="46">
        <v>103.23637413794809</v>
      </c>
      <c r="N16" s="9" t="s">
        <v>1</v>
      </c>
    </row>
    <row r="17" spans="1:14" x14ac:dyDescent="0.2">
      <c r="A17" s="5" t="s">
        <v>2</v>
      </c>
      <c r="B17" s="125">
        <v>118870</v>
      </c>
      <c r="C17" s="47">
        <f>B17/B16</f>
        <v>0.2907409037989297</v>
      </c>
      <c r="D17" s="48">
        <v>456278</v>
      </c>
      <c r="E17" s="47">
        <f>D17/D16</f>
        <v>0.35041970985108556</v>
      </c>
      <c r="F17" s="46">
        <v>110.75601438607607</v>
      </c>
      <c r="G17" s="46">
        <v>100.94556685339067</v>
      </c>
      <c r="H17" s="125">
        <v>304885</v>
      </c>
      <c r="I17" s="47">
        <f>H17/H16</f>
        <v>0.31392542437103715</v>
      </c>
      <c r="J17" s="35">
        <v>1280733</v>
      </c>
      <c r="K17" s="47">
        <f>J17/J16</f>
        <v>0.38358931752092734</v>
      </c>
      <c r="L17" s="46">
        <v>107.51855835522719</v>
      </c>
      <c r="M17" s="46">
        <v>99.417112623249366</v>
      </c>
      <c r="N17" s="9" t="s">
        <v>4</v>
      </c>
    </row>
    <row r="18" spans="1:14" x14ac:dyDescent="0.2">
      <c r="A18" s="5" t="s">
        <v>3</v>
      </c>
      <c r="B18" s="125">
        <v>289982</v>
      </c>
      <c r="C18" s="47">
        <f>B18/B16</f>
        <v>0.7092590962010703</v>
      </c>
      <c r="D18" s="48">
        <v>845811</v>
      </c>
      <c r="E18" s="47">
        <f>D18/D16</f>
        <v>0.64957952215284653</v>
      </c>
      <c r="F18" s="46">
        <v>101.66388534406596</v>
      </c>
      <c r="G18" s="46">
        <v>105.18271185808352</v>
      </c>
      <c r="H18" s="125">
        <v>666317</v>
      </c>
      <c r="I18" s="47">
        <f>H18/H16</f>
        <v>0.6860745756289629</v>
      </c>
      <c r="J18" s="35">
        <v>2058081</v>
      </c>
      <c r="K18" s="47">
        <f>J18/J16</f>
        <v>0.61641098198671207</v>
      </c>
      <c r="L18" s="46">
        <v>104.52670830058624</v>
      </c>
      <c r="M18" s="46">
        <v>105.76488435697173</v>
      </c>
      <c r="N18" s="9" t="s">
        <v>5</v>
      </c>
    </row>
    <row r="19" spans="1:14" x14ac:dyDescent="0.2">
      <c r="A19" s="6" t="s">
        <v>8</v>
      </c>
      <c r="B19" s="125"/>
      <c r="C19" s="51"/>
      <c r="D19" s="44"/>
      <c r="E19" s="51"/>
      <c r="F19" s="52"/>
      <c r="G19" s="52"/>
      <c r="H19" s="125"/>
      <c r="I19" s="43"/>
      <c r="J19" s="36"/>
      <c r="K19" s="43"/>
      <c r="L19" s="53"/>
      <c r="M19" s="53"/>
      <c r="N19" s="7" t="s">
        <v>62</v>
      </c>
    </row>
    <row r="20" spans="1:14" x14ac:dyDescent="0.2">
      <c r="A20" s="6" t="s">
        <v>9</v>
      </c>
      <c r="B20" s="125">
        <v>31923</v>
      </c>
      <c r="C20" s="43">
        <f>B20/$B$18</f>
        <v>0.11008614327785862</v>
      </c>
      <c r="D20" s="44">
        <v>88933</v>
      </c>
      <c r="E20" s="43">
        <f>D20/$D$18</f>
        <v>0.10514523930287026</v>
      </c>
      <c r="F20" s="45">
        <v>90.610541852345946</v>
      </c>
      <c r="G20" s="45">
        <v>96.415832782228776</v>
      </c>
      <c r="H20" s="125">
        <v>83421</v>
      </c>
      <c r="I20" s="40">
        <f>H20/$H$18</f>
        <v>0.12519716591352165</v>
      </c>
      <c r="J20" s="36">
        <v>230911</v>
      </c>
      <c r="K20" s="40">
        <f>J20/$J$18</f>
        <v>0.11219723616320251</v>
      </c>
      <c r="L20" s="45">
        <v>88.140947752126365</v>
      </c>
      <c r="M20" s="45">
        <v>95.961816579949129</v>
      </c>
      <c r="N20" s="8" t="s">
        <v>63</v>
      </c>
    </row>
    <row r="21" spans="1:14" x14ac:dyDescent="0.2">
      <c r="A21" s="6" t="s">
        <v>10</v>
      </c>
      <c r="B21" s="125">
        <v>3870</v>
      </c>
      <c r="C21" s="43">
        <f t="shared" ref="C21:C71" si="0">B21/$B$18</f>
        <v>1.3345655937265071E-2</v>
      </c>
      <c r="D21" s="44">
        <v>7750</v>
      </c>
      <c r="E21" s="43">
        <f t="shared" ref="E21:E71" si="1">D21/$D$18</f>
        <v>9.162803510476927E-3</v>
      </c>
      <c r="F21" s="45">
        <v>98.273235144743524</v>
      </c>
      <c r="G21" s="45">
        <v>104.60251046025104</v>
      </c>
      <c r="H21" s="125">
        <v>9206</v>
      </c>
      <c r="I21" s="40">
        <f t="shared" ref="I21:I71" si="2">H21/$H$18</f>
        <v>1.3816246621352899E-2</v>
      </c>
      <c r="J21" s="36">
        <v>18970</v>
      </c>
      <c r="K21" s="40">
        <f t="shared" ref="K21:K71" si="3">J21/$J$18</f>
        <v>9.2173242938446056E-3</v>
      </c>
      <c r="L21" s="45">
        <v>87.054373522458633</v>
      </c>
      <c r="M21" s="45">
        <v>99.76859156411065</v>
      </c>
      <c r="N21" s="8" t="s">
        <v>64</v>
      </c>
    </row>
    <row r="22" spans="1:14" x14ac:dyDescent="0.2">
      <c r="A22" s="6" t="s">
        <v>11</v>
      </c>
      <c r="B22" s="125">
        <v>4690</v>
      </c>
      <c r="C22" s="43">
        <f t="shared" si="0"/>
        <v>1.617341766040651E-2</v>
      </c>
      <c r="D22" s="44">
        <v>12064</v>
      </c>
      <c r="E22" s="43">
        <f t="shared" si="1"/>
        <v>1.426323374843789E-2</v>
      </c>
      <c r="F22" s="45">
        <v>96.621343222084874</v>
      </c>
      <c r="G22" s="45">
        <v>109.72260118235562</v>
      </c>
      <c r="H22" s="125">
        <v>7117</v>
      </c>
      <c r="I22" s="40">
        <f t="shared" si="2"/>
        <v>1.0681102238123895E-2</v>
      </c>
      <c r="J22" s="36">
        <v>20389</v>
      </c>
      <c r="K22" s="40">
        <f t="shared" si="3"/>
        <v>9.9068015301632933E-3</v>
      </c>
      <c r="L22" s="45">
        <v>104.44672732609335</v>
      </c>
      <c r="M22" s="45">
        <v>106.71516801004918</v>
      </c>
      <c r="N22" s="8" t="s">
        <v>65</v>
      </c>
    </row>
    <row r="23" spans="1:14" x14ac:dyDescent="0.2">
      <c r="A23" s="6" t="s">
        <v>12</v>
      </c>
      <c r="B23" s="125">
        <v>5214</v>
      </c>
      <c r="C23" s="43">
        <f t="shared" si="0"/>
        <v>1.7980426371292012E-2</v>
      </c>
      <c r="D23" s="44">
        <v>21822</v>
      </c>
      <c r="E23" s="43">
        <f t="shared" si="1"/>
        <v>2.5800090091048708E-2</v>
      </c>
      <c r="F23" s="45">
        <v>110.20925808497147</v>
      </c>
      <c r="G23" s="45">
        <v>112.81600579020834</v>
      </c>
      <c r="H23" s="125">
        <v>13639</v>
      </c>
      <c r="I23" s="40">
        <f t="shared" si="2"/>
        <v>2.0469236114341972E-2</v>
      </c>
      <c r="J23" s="36">
        <v>62864</v>
      </c>
      <c r="K23" s="40">
        <f t="shared" si="3"/>
        <v>3.0544959114825899E-2</v>
      </c>
      <c r="L23" s="45">
        <v>124.8992673992674</v>
      </c>
      <c r="M23" s="45">
        <v>115.31082047801604</v>
      </c>
      <c r="N23" s="8" t="s">
        <v>66</v>
      </c>
    </row>
    <row r="24" spans="1:14" x14ac:dyDescent="0.2">
      <c r="A24" s="6" t="s">
        <v>13</v>
      </c>
      <c r="B24" s="125">
        <v>89</v>
      </c>
      <c r="C24" s="43">
        <f t="shared" si="0"/>
        <v>3.0691560165803394E-4</v>
      </c>
      <c r="D24" s="44">
        <v>293</v>
      </c>
      <c r="E24" s="43">
        <f t="shared" si="1"/>
        <v>3.4641308755738577E-4</v>
      </c>
      <c r="F24" s="45">
        <v>70.634920634920633</v>
      </c>
      <c r="G24" s="45">
        <v>96.06557377049181</v>
      </c>
      <c r="H24" s="125">
        <v>332</v>
      </c>
      <c r="I24" s="40">
        <f t="shared" si="2"/>
        <v>4.9826133807181865E-4</v>
      </c>
      <c r="J24" s="36">
        <v>1017</v>
      </c>
      <c r="K24" s="40">
        <f t="shared" si="3"/>
        <v>4.9414964717132124E-4</v>
      </c>
      <c r="L24" s="45">
        <v>97.647058823529406</v>
      </c>
      <c r="M24" s="45">
        <v>95.403377110694194</v>
      </c>
      <c r="N24" s="8" t="s">
        <v>67</v>
      </c>
    </row>
    <row r="25" spans="1:14" ht="12.75" customHeight="1" x14ac:dyDescent="0.2">
      <c r="A25" s="6" t="s">
        <v>14</v>
      </c>
      <c r="B25" s="125">
        <v>4221</v>
      </c>
      <c r="C25" s="43">
        <f t="shared" si="0"/>
        <v>1.4556075894365857E-2</v>
      </c>
      <c r="D25" s="44">
        <v>13320</v>
      </c>
      <c r="E25" s="43">
        <f t="shared" si="1"/>
        <v>1.574819906574873E-2</v>
      </c>
      <c r="F25" s="45">
        <v>84.776059449688688</v>
      </c>
      <c r="G25" s="45">
        <v>104.71698113207549</v>
      </c>
      <c r="H25" s="125">
        <v>11539</v>
      </c>
      <c r="I25" s="40">
        <f t="shared" si="2"/>
        <v>1.7317583072321431E-2</v>
      </c>
      <c r="J25" s="36">
        <v>37688</v>
      </c>
      <c r="K25" s="40">
        <f t="shared" si="3"/>
        <v>1.8312204427328175E-2</v>
      </c>
      <c r="L25" s="45">
        <v>96.544511378848725</v>
      </c>
      <c r="M25" s="45">
        <v>111.39420092808795</v>
      </c>
      <c r="N25" s="8" t="s">
        <v>68</v>
      </c>
    </row>
    <row r="26" spans="1:14" x14ac:dyDescent="0.2">
      <c r="A26" s="6" t="s">
        <v>15</v>
      </c>
      <c r="B26" s="125">
        <v>1035</v>
      </c>
      <c r="C26" s="43">
        <f t="shared" si="0"/>
        <v>3.5691870529894957E-3</v>
      </c>
      <c r="D26" s="44">
        <v>3922</v>
      </c>
      <c r="E26" s="43">
        <f t="shared" si="1"/>
        <v>4.6369697249149045E-3</v>
      </c>
      <c r="F26" s="45">
        <v>124.84921592279856</v>
      </c>
      <c r="G26" s="45">
        <v>109.58368259290306</v>
      </c>
      <c r="H26" s="125">
        <v>2361</v>
      </c>
      <c r="I26" s="40">
        <f t="shared" si="2"/>
        <v>3.5433584915288067E-3</v>
      </c>
      <c r="J26" s="36">
        <v>10033</v>
      </c>
      <c r="K26" s="40">
        <f t="shared" si="3"/>
        <v>4.8749296067550308E-3</v>
      </c>
      <c r="L26" s="45">
        <v>137.42724097788127</v>
      </c>
      <c r="M26" s="45">
        <v>109.4588697359808</v>
      </c>
      <c r="N26" s="8" t="s">
        <v>69</v>
      </c>
    </row>
    <row r="27" spans="1:14" x14ac:dyDescent="0.2">
      <c r="A27" s="6" t="s">
        <v>16</v>
      </c>
      <c r="B27" s="125">
        <v>811</v>
      </c>
      <c r="C27" s="43">
        <f t="shared" si="0"/>
        <v>2.7967253139850059E-3</v>
      </c>
      <c r="D27" s="44">
        <v>2106</v>
      </c>
      <c r="E27" s="43">
        <f t="shared" si="1"/>
        <v>2.4899179603954076E-3</v>
      </c>
      <c r="F27" s="45">
        <v>83.264887063655038</v>
      </c>
      <c r="G27" s="45">
        <v>90.425075139544859</v>
      </c>
      <c r="H27" s="125">
        <v>2398</v>
      </c>
      <c r="I27" s="40">
        <f t="shared" si="2"/>
        <v>3.5988876165548829E-3</v>
      </c>
      <c r="J27" s="36">
        <v>6030</v>
      </c>
      <c r="K27" s="40">
        <f t="shared" si="3"/>
        <v>2.929913837210489E-3</v>
      </c>
      <c r="L27" s="45">
        <v>75.078271759549153</v>
      </c>
      <c r="M27" s="45">
        <v>96.003821047603893</v>
      </c>
      <c r="N27" s="8" t="s">
        <v>70</v>
      </c>
    </row>
    <row r="28" spans="1:14" x14ac:dyDescent="0.2">
      <c r="A28" s="6" t="s">
        <v>17</v>
      </c>
      <c r="B28" s="125">
        <v>420</v>
      </c>
      <c r="C28" s="43">
        <f t="shared" si="0"/>
        <v>1.4483657606334187E-3</v>
      </c>
      <c r="D28" s="44">
        <v>1081</v>
      </c>
      <c r="E28" s="43">
        <f t="shared" si="1"/>
        <v>1.2780633025581366E-3</v>
      </c>
      <c r="F28" s="45">
        <v>144.82758620689654</v>
      </c>
      <c r="G28" s="45">
        <v>139.84476067270376</v>
      </c>
      <c r="H28" s="125">
        <v>1275</v>
      </c>
      <c r="I28" s="40">
        <f t="shared" si="2"/>
        <v>1.9135036326553276E-3</v>
      </c>
      <c r="J28" s="36">
        <v>3017</v>
      </c>
      <c r="K28" s="40">
        <f t="shared" si="3"/>
        <v>1.4659286976557288E-3</v>
      </c>
      <c r="L28" s="45">
        <v>170.68273092369478</v>
      </c>
      <c r="M28" s="45">
        <v>147.38641914997558</v>
      </c>
      <c r="N28" s="8" t="s">
        <v>71</v>
      </c>
    </row>
    <row r="29" spans="1:14" x14ac:dyDescent="0.2">
      <c r="A29" s="6" t="s">
        <v>18</v>
      </c>
      <c r="B29" s="125">
        <v>2149</v>
      </c>
      <c r="C29" s="43">
        <f t="shared" si="0"/>
        <v>7.4108048085743256E-3</v>
      </c>
      <c r="D29" s="44">
        <v>3428</v>
      </c>
      <c r="E29" s="43">
        <f t="shared" si="1"/>
        <v>4.0529148946986974E-3</v>
      </c>
      <c r="F29" s="45">
        <v>124.43543717429068</v>
      </c>
      <c r="G29" s="45">
        <v>114.0765391014975</v>
      </c>
      <c r="H29" s="125">
        <v>6698</v>
      </c>
      <c r="I29" s="40">
        <f t="shared" si="2"/>
        <v>1.0052272416882654E-2</v>
      </c>
      <c r="J29" s="36">
        <v>10861</v>
      </c>
      <c r="K29" s="40">
        <f t="shared" si="3"/>
        <v>5.2772461336555755E-3</v>
      </c>
      <c r="L29" s="45">
        <v>133.34660561417479</v>
      </c>
      <c r="M29" s="45">
        <v>122.3774647887324</v>
      </c>
      <c r="N29" s="8" t="s">
        <v>72</v>
      </c>
    </row>
    <row r="30" spans="1:14" x14ac:dyDescent="0.2">
      <c r="A30" s="6" t="s">
        <v>19</v>
      </c>
      <c r="B30" s="125">
        <v>7035</v>
      </c>
      <c r="C30" s="43">
        <f t="shared" si="0"/>
        <v>2.4260126490609761E-2</v>
      </c>
      <c r="D30" s="44">
        <v>15522</v>
      </c>
      <c r="E30" s="43">
        <f t="shared" si="1"/>
        <v>1.8351617559951336E-2</v>
      </c>
      <c r="F30" s="45">
        <v>117.70118788689979</v>
      </c>
      <c r="G30" s="45">
        <v>106.19868637110017</v>
      </c>
      <c r="H30" s="125">
        <v>17241</v>
      </c>
      <c r="I30" s="40">
        <f t="shared" si="2"/>
        <v>2.5875071474988631E-2</v>
      </c>
      <c r="J30" s="36">
        <v>37885</v>
      </c>
      <c r="K30" s="40">
        <f t="shared" si="3"/>
        <v>1.8407924663800892E-2</v>
      </c>
      <c r="L30" s="45">
        <v>125.28885982123393</v>
      </c>
      <c r="M30" s="45">
        <v>107.58505140001135</v>
      </c>
      <c r="N30" s="8" t="s">
        <v>73</v>
      </c>
    </row>
    <row r="31" spans="1:14" x14ac:dyDescent="0.2">
      <c r="A31" s="6" t="s">
        <v>20</v>
      </c>
      <c r="B31" s="125">
        <v>1079</v>
      </c>
      <c r="C31" s="43">
        <f t="shared" si="0"/>
        <v>3.7209206088653778E-3</v>
      </c>
      <c r="D31" s="44">
        <v>2603</v>
      </c>
      <c r="E31" s="43">
        <f t="shared" si="1"/>
        <v>3.0775196822930891E-3</v>
      </c>
      <c r="F31" s="45">
        <v>99.814986123959287</v>
      </c>
      <c r="G31" s="45">
        <v>86.106516705259679</v>
      </c>
      <c r="H31" s="125">
        <v>2597</v>
      </c>
      <c r="I31" s="40">
        <f t="shared" si="2"/>
        <v>3.8975442619654009E-3</v>
      </c>
      <c r="J31" s="36">
        <v>6363</v>
      </c>
      <c r="K31" s="40">
        <f t="shared" si="3"/>
        <v>3.0917150491161427E-3</v>
      </c>
      <c r="L31" s="45">
        <v>112.42424242424242</v>
      </c>
      <c r="M31" s="45">
        <v>92.458587619877946</v>
      </c>
      <c r="N31" s="8" t="s">
        <v>74</v>
      </c>
    </row>
    <row r="32" spans="1:14" x14ac:dyDescent="0.2">
      <c r="A32" s="6" t="s">
        <v>21</v>
      </c>
      <c r="B32" s="125">
        <v>14258</v>
      </c>
      <c r="C32" s="43">
        <f t="shared" si="0"/>
        <v>4.916856908359829E-2</v>
      </c>
      <c r="D32" s="44">
        <v>90562</v>
      </c>
      <c r="E32" s="43">
        <f t="shared" si="1"/>
        <v>0.10707120148591115</v>
      </c>
      <c r="F32" s="45">
        <v>117.05114522617191</v>
      </c>
      <c r="G32" s="45">
        <v>114.00480884222716</v>
      </c>
      <c r="H32" s="125">
        <v>29515</v>
      </c>
      <c r="I32" s="40">
        <f t="shared" si="2"/>
        <v>4.4295733112017253E-2</v>
      </c>
      <c r="J32" s="36">
        <v>229713</v>
      </c>
      <c r="K32" s="40">
        <f t="shared" si="3"/>
        <v>0.11161514051196236</v>
      </c>
      <c r="L32" s="45">
        <v>122.09903611467338</v>
      </c>
      <c r="M32" s="45">
        <v>113.27629567532915</v>
      </c>
      <c r="N32" s="8" t="s">
        <v>75</v>
      </c>
    </row>
    <row r="33" spans="1:14" x14ac:dyDescent="0.2">
      <c r="A33" s="6" t="s">
        <v>22</v>
      </c>
      <c r="B33" s="125">
        <v>918</v>
      </c>
      <c r="C33" s="43">
        <f t="shared" si="0"/>
        <v>3.1657137339559005E-3</v>
      </c>
      <c r="D33" s="44">
        <v>2373</v>
      </c>
      <c r="E33" s="43">
        <f t="shared" si="1"/>
        <v>2.8055913200466772E-3</v>
      </c>
      <c r="F33" s="45">
        <v>132.08633093525179</v>
      </c>
      <c r="G33" s="45">
        <v>120.76335877862596</v>
      </c>
      <c r="H33" s="125">
        <v>2925</v>
      </c>
      <c r="I33" s="40">
        <f t="shared" si="2"/>
        <v>4.3898024513857516E-3</v>
      </c>
      <c r="J33" s="36">
        <v>6969</v>
      </c>
      <c r="K33" s="40">
        <f t="shared" si="3"/>
        <v>3.3861641014129181E-3</v>
      </c>
      <c r="L33" s="45">
        <v>163.95739910313901</v>
      </c>
      <c r="M33" s="45">
        <v>121.13679819224753</v>
      </c>
      <c r="N33" s="8" t="s">
        <v>76</v>
      </c>
    </row>
    <row r="34" spans="1:14" x14ac:dyDescent="0.2">
      <c r="A34" s="6" t="s">
        <v>61</v>
      </c>
      <c r="B34" s="125">
        <v>221</v>
      </c>
      <c r="C34" s="43">
        <f t="shared" si="0"/>
        <v>7.6211626928567977E-4</v>
      </c>
      <c r="D34" s="44">
        <v>529</v>
      </c>
      <c r="E34" s="43">
        <f t="shared" si="1"/>
        <v>6.2543523316674766E-4</v>
      </c>
      <c r="F34" s="45">
        <v>29.70430107526882</v>
      </c>
      <c r="G34" s="45">
        <v>56.038135593220339</v>
      </c>
      <c r="H34" s="125">
        <v>856</v>
      </c>
      <c r="I34" s="40">
        <f t="shared" si="2"/>
        <v>1.2846738114140866E-3</v>
      </c>
      <c r="J34" s="36">
        <v>1934</v>
      </c>
      <c r="K34" s="40">
        <f t="shared" si="3"/>
        <v>9.3971034181842216E-4</v>
      </c>
      <c r="L34" s="45">
        <v>39.851024208566109</v>
      </c>
      <c r="M34" s="45">
        <v>73.036253776435046</v>
      </c>
      <c r="N34" s="8" t="s">
        <v>77</v>
      </c>
    </row>
    <row r="35" spans="1:14" x14ac:dyDescent="0.2">
      <c r="A35" s="6" t="s">
        <v>23</v>
      </c>
      <c r="B35" s="125">
        <v>54318</v>
      </c>
      <c r="C35" s="43">
        <f t="shared" si="0"/>
        <v>0.18731507472877626</v>
      </c>
      <c r="D35" s="44">
        <v>169327</v>
      </c>
      <c r="E35" s="43">
        <f t="shared" si="1"/>
        <v>0.20019484258303569</v>
      </c>
      <c r="F35" s="45">
        <v>84.233542684345196</v>
      </c>
      <c r="G35" s="45">
        <v>95.062906675799027</v>
      </c>
      <c r="H35" s="125">
        <v>113088</v>
      </c>
      <c r="I35" s="40">
        <f t="shared" si="2"/>
        <v>0.16972101867429468</v>
      </c>
      <c r="J35" s="36">
        <v>350508</v>
      </c>
      <c r="K35" s="40">
        <f t="shared" si="3"/>
        <v>0.17030816571359436</v>
      </c>
      <c r="L35" s="45">
        <v>87.544318692037351</v>
      </c>
      <c r="M35" s="45">
        <v>93.482510768246001</v>
      </c>
      <c r="N35" s="8" t="s">
        <v>78</v>
      </c>
    </row>
    <row r="36" spans="1:14" x14ac:dyDescent="0.2">
      <c r="A36" s="6" t="s">
        <v>24</v>
      </c>
      <c r="B36" s="125">
        <v>412</v>
      </c>
      <c r="C36" s="43">
        <f t="shared" si="0"/>
        <v>1.4207778413832582E-3</v>
      </c>
      <c r="D36" s="44">
        <v>998</v>
      </c>
      <c r="E36" s="43">
        <f t="shared" si="1"/>
        <v>1.1799326327039965E-3</v>
      </c>
      <c r="F36" s="45">
        <v>109.28381962864722</v>
      </c>
      <c r="G36" s="45">
        <v>107.8918918918919</v>
      </c>
      <c r="H36" s="125">
        <v>1095</v>
      </c>
      <c r="I36" s="40">
        <f t="shared" si="2"/>
        <v>1.6433619433392816E-3</v>
      </c>
      <c r="J36" s="36">
        <v>2608</v>
      </c>
      <c r="K36" s="40">
        <f t="shared" si="3"/>
        <v>1.2671998818316675E-3</v>
      </c>
      <c r="L36" s="45">
        <v>115.02100840336134</v>
      </c>
      <c r="M36" s="45">
        <v>108.35064395513088</v>
      </c>
      <c r="N36" s="8" t="s">
        <v>79</v>
      </c>
    </row>
    <row r="37" spans="1:14" x14ac:dyDescent="0.2">
      <c r="A37" s="6" t="s">
        <v>25</v>
      </c>
      <c r="B37" s="125">
        <v>288</v>
      </c>
      <c r="C37" s="43">
        <f t="shared" si="0"/>
        <v>9.9316509300577285E-4</v>
      </c>
      <c r="D37" s="44">
        <v>844</v>
      </c>
      <c r="E37" s="43">
        <f t="shared" si="1"/>
        <v>9.9785885972161628E-4</v>
      </c>
      <c r="F37" s="45">
        <v>88.888888888888886</v>
      </c>
      <c r="G37" s="45">
        <v>95.475113122171948</v>
      </c>
      <c r="H37" s="125">
        <v>825</v>
      </c>
      <c r="I37" s="40">
        <f t="shared" si="2"/>
        <v>1.2381494093652121E-3</v>
      </c>
      <c r="J37" s="36">
        <v>3313</v>
      </c>
      <c r="K37" s="40">
        <f t="shared" si="3"/>
        <v>1.6097519971274212E-3</v>
      </c>
      <c r="L37" s="45">
        <v>89.771490750816113</v>
      </c>
      <c r="M37" s="45">
        <v>117.14992927864213</v>
      </c>
      <c r="N37" s="8" t="s">
        <v>80</v>
      </c>
    </row>
    <row r="38" spans="1:14" x14ac:dyDescent="0.2">
      <c r="A38" s="6" t="s">
        <v>26</v>
      </c>
      <c r="B38" s="125">
        <v>227</v>
      </c>
      <c r="C38" s="43">
        <f t="shared" si="0"/>
        <v>7.8280720872330009E-4</v>
      </c>
      <c r="D38" s="44">
        <v>436</v>
      </c>
      <c r="E38" s="43">
        <f t="shared" si="1"/>
        <v>5.1548159104102453E-4</v>
      </c>
      <c r="F38" s="45">
        <v>95.378151260504211</v>
      </c>
      <c r="G38" s="45">
        <v>77.718360071301248</v>
      </c>
      <c r="H38" s="125">
        <v>771</v>
      </c>
      <c r="I38" s="40">
        <f t="shared" si="2"/>
        <v>1.1571069025703982E-3</v>
      </c>
      <c r="J38" s="36">
        <v>1292</v>
      </c>
      <c r="K38" s="40">
        <f t="shared" si="3"/>
        <v>6.2776926661292729E-4</v>
      </c>
      <c r="L38" s="45">
        <v>128.92976588628761</v>
      </c>
      <c r="M38" s="45">
        <v>103.77510040160642</v>
      </c>
      <c r="N38" s="8" t="s">
        <v>81</v>
      </c>
    </row>
    <row r="39" spans="1:14" x14ac:dyDescent="0.2">
      <c r="A39" s="6" t="s">
        <v>27</v>
      </c>
      <c r="B39" s="125">
        <v>12473</v>
      </c>
      <c r="C39" s="43">
        <f t="shared" si="0"/>
        <v>4.3013014600906264E-2</v>
      </c>
      <c r="D39" s="44">
        <v>39228</v>
      </c>
      <c r="E39" s="43">
        <f t="shared" si="1"/>
        <v>4.637915562696631E-2</v>
      </c>
      <c r="F39" s="45">
        <v>128.19116135662898</v>
      </c>
      <c r="G39" s="45">
        <v>123.62673726009265</v>
      </c>
      <c r="H39" s="125">
        <v>28629</v>
      </c>
      <c r="I39" s="40">
        <f t="shared" si="2"/>
        <v>4.2966035685717156E-2</v>
      </c>
      <c r="J39" s="36">
        <v>103758</v>
      </c>
      <c r="K39" s="40">
        <f t="shared" si="3"/>
        <v>5.0414925360080583E-2</v>
      </c>
      <c r="L39" s="45">
        <v>134.90881673813675</v>
      </c>
      <c r="M39" s="45">
        <v>123.78668575518969</v>
      </c>
      <c r="N39" s="8" t="s">
        <v>82</v>
      </c>
    </row>
    <row r="40" spans="1:14" x14ac:dyDescent="0.2">
      <c r="A40" s="6" t="s">
        <v>28</v>
      </c>
      <c r="B40" s="125">
        <v>1986</v>
      </c>
      <c r="C40" s="43">
        <f t="shared" si="0"/>
        <v>6.848700953852308E-3</v>
      </c>
      <c r="D40" s="44">
        <v>6433</v>
      </c>
      <c r="E40" s="43">
        <f t="shared" si="1"/>
        <v>7.6057180623094285E-3</v>
      </c>
      <c r="F40" s="45">
        <v>107.99347471451877</v>
      </c>
      <c r="G40" s="45">
        <v>102.82928388746804</v>
      </c>
      <c r="H40" s="125">
        <v>5246</v>
      </c>
      <c r="I40" s="40">
        <f t="shared" si="2"/>
        <v>7.873129456399881E-3</v>
      </c>
      <c r="J40" s="36">
        <v>19903</v>
      </c>
      <c r="K40" s="40">
        <f t="shared" si="3"/>
        <v>9.6706592208955812E-3</v>
      </c>
      <c r="L40" s="45">
        <v>103.86062165907741</v>
      </c>
      <c r="M40" s="45">
        <v>91.436578306610926</v>
      </c>
      <c r="N40" s="8" t="s">
        <v>83</v>
      </c>
    </row>
    <row r="41" spans="1:14" x14ac:dyDescent="0.2">
      <c r="A41" s="6" t="s">
        <v>29</v>
      </c>
      <c r="B41" s="125">
        <v>453</v>
      </c>
      <c r="C41" s="43">
        <f t="shared" si="0"/>
        <v>1.56216592754033E-3</v>
      </c>
      <c r="D41" s="44">
        <v>1046</v>
      </c>
      <c r="E41" s="43">
        <f t="shared" si="1"/>
        <v>1.2366828996075955E-3</v>
      </c>
      <c r="F41" s="45">
        <v>162.36559139784944</v>
      </c>
      <c r="G41" s="45">
        <v>137.45072273324573</v>
      </c>
      <c r="H41" s="125">
        <v>1478</v>
      </c>
      <c r="I41" s="40">
        <f t="shared" si="2"/>
        <v>2.2181634267173134E-3</v>
      </c>
      <c r="J41" s="36">
        <v>3740</v>
      </c>
      <c r="K41" s="40">
        <f t="shared" si="3"/>
        <v>1.8172268244058421E-3</v>
      </c>
      <c r="L41" s="45">
        <v>147.65234765234766</v>
      </c>
      <c r="M41" s="45">
        <v>161.6248919619706</v>
      </c>
      <c r="N41" s="8" t="s">
        <v>84</v>
      </c>
    </row>
    <row r="42" spans="1:14" x14ac:dyDescent="0.2">
      <c r="A42" s="6" t="s">
        <v>30</v>
      </c>
      <c r="B42" s="125">
        <v>22349</v>
      </c>
      <c r="C42" s="43">
        <f t="shared" si="0"/>
        <v>7.707030091522922E-2</v>
      </c>
      <c r="D42" s="44">
        <v>50324</v>
      </c>
      <c r="E42" s="43">
        <f t="shared" si="1"/>
        <v>5.949792565951495E-2</v>
      </c>
      <c r="F42" s="45">
        <v>96.190927089610057</v>
      </c>
      <c r="G42" s="45">
        <v>99.033749877004823</v>
      </c>
      <c r="H42" s="125">
        <v>60212</v>
      </c>
      <c r="I42" s="40">
        <f t="shared" si="2"/>
        <v>9.0365396650543203E-2</v>
      </c>
      <c r="J42" s="36">
        <v>137741</v>
      </c>
      <c r="K42" s="40">
        <f t="shared" si="3"/>
        <v>6.6926909096386392E-2</v>
      </c>
      <c r="L42" s="45">
        <v>91.282859828386037</v>
      </c>
      <c r="M42" s="45">
        <v>96.924256924116193</v>
      </c>
      <c r="N42" s="8" t="s">
        <v>85</v>
      </c>
    </row>
    <row r="43" spans="1:14" x14ac:dyDescent="0.2">
      <c r="A43" s="6" t="s">
        <v>31</v>
      </c>
      <c r="B43" s="125">
        <v>5073</v>
      </c>
      <c r="C43" s="43">
        <f t="shared" si="0"/>
        <v>1.7494189294507936E-2</v>
      </c>
      <c r="D43" s="44">
        <v>11093</v>
      </c>
      <c r="E43" s="43">
        <f t="shared" si="1"/>
        <v>1.3115223140867167E-2</v>
      </c>
      <c r="F43" s="45">
        <v>137.96573293445744</v>
      </c>
      <c r="G43" s="45">
        <v>141.20417515274951</v>
      </c>
      <c r="H43" s="125">
        <v>13685</v>
      </c>
      <c r="I43" s="40">
        <f t="shared" si="2"/>
        <v>2.0538272323833852E-2</v>
      </c>
      <c r="J43" s="36">
        <v>28873</v>
      </c>
      <c r="K43" s="40">
        <f t="shared" si="3"/>
        <v>1.402908826231815E-2</v>
      </c>
      <c r="L43" s="45">
        <v>131.38440860215056</v>
      </c>
      <c r="M43" s="45">
        <v>127.68883778524678</v>
      </c>
      <c r="N43" s="8" t="s">
        <v>86</v>
      </c>
    </row>
    <row r="44" spans="1:14" x14ac:dyDescent="0.2">
      <c r="A44" s="6" t="s">
        <v>32</v>
      </c>
      <c r="B44" s="125">
        <v>675</v>
      </c>
      <c r="C44" s="43">
        <f t="shared" si="0"/>
        <v>2.3277306867322801E-3</v>
      </c>
      <c r="D44" s="44">
        <v>1971</v>
      </c>
      <c r="E44" s="43">
        <f t="shared" si="1"/>
        <v>2.3303078347290352E-3</v>
      </c>
      <c r="F44" s="45">
        <v>102.58358662613982</v>
      </c>
      <c r="G44" s="45">
        <v>92.448405253283312</v>
      </c>
      <c r="H44" s="125">
        <v>2083</v>
      </c>
      <c r="I44" s="40">
        <f t="shared" si="2"/>
        <v>3.126139660251802E-3</v>
      </c>
      <c r="J44" s="36">
        <v>6034</v>
      </c>
      <c r="K44" s="40">
        <f t="shared" si="3"/>
        <v>2.9318573953114576E-3</v>
      </c>
      <c r="L44" s="45">
        <v>103.94211576846308</v>
      </c>
      <c r="M44" s="45">
        <v>94.325465061747693</v>
      </c>
      <c r="N44" s="8" t="s">
        <v>87</v>
      </c>
    </row>
    <row r="45" spans="1:14" x14ac:dyDescent="0.2">
      <c r="A45" s="6" t="s">
        <v>33</v>
      </c>
      <c r="B45" s="125">
        <v>9927</v>
      </c>
      <c r="C45" s="43">
        <f t="shared" si="0"/>
        <v>3.423315929954273E-2</v>
      </c>
      <c r="D45" s="44">
        <v>18138</v>
      </c>
      <c r="E45" s="43">
        <f t="shared" si="1"/>
        <v>2.1444507106197483E-2</v>
      </c>
      <c r="F45" s="45">
        <v>153.52613671512526</v>
      </c>
      <c r="G45" s="45">
        <v>127.8674656327106</v>
      </c>
      <c r="H45" s="125">
        <v>18511</v>
      </c>
      <c r="I45" s="40">
        <f t="shared" si="2"/>
        <v>2.7781071171829624E-2</v>
      </c>
      <c r="J45" s="36">
        <v>41710</v>
      </c>
      <c r="K45" s="40">
        <f t="shared" si="3"/>
        <v>2.0266452097852321E-2</v>
      </c>
      <c r="L45" s="45">
        <v>154.63202739954892</v>
      </c>
      <c r="M45" s="45">
        <v>127.1103797159749</v>
      </c>
      <c r="N45" s="8" t="s">
        <v>88</v>
      </c>
    </row>
    <row r="46" spans="1:14" x14ac:dyDescent="0.2">
      <c r="A46" s="6" t="s">
        <v>34</v>
      </c>
      <c r="B46" s="125">
        <v>1127</v>
      </c>
      <c r="C46" s="43">
        <f t="shared" si="0"/>
        <v>3.88644812436634E-3</v>
      </c>
      <c r="D46" s="44">
        <v>2744</v>
      </c>
      <c r="E46" s="43">
        <f t="shared" si="1"/>
        <v>3.2442235913224112E-3</v>
      </c>
      <c r="F46" s="45">
        <v>123.84615384615385</v>
      </c>
      <c r="G46" s="45">
        <v>123.88261851015801</v>
      </c>
      <c r="H46" s="125">
        <v>3695</v>
      </c>
      <c r="I46" s="40">
        <f t="shared" si="2"/>
        <v>5.5454085667932832E-3</v>
      </c>
      <c r="J46" s="36">
        <v>10269</v>
      </c>
      <c r="K46" s="40">
        <f t="shared" si="3"/>
        <v>4.9895995347121903E-3</v>
      </c>
      <c r="L46" s="45">
        <v>153.19237147595356</v>
      </c>
      <c r="M46" s="45">
        <v>157.09040844424047</v>
      </c>
      <c r="N46" s="8" t="s">
        <v>89</v>
      </c>
    </row>
    <row r="47" spans="1:14" x14ac:dyDescent="0.2">
      <c r="A47" s="6" t="s">
        <v>35</v>
      </c>
      <c r="B47" s="125">
        <v>3629</v>
      </c>
      <c r="C47" s="43">
        <f t="shared" si="0"/>
        <v>1.2514569869853991E-2</v>
      </c>
      <c r="D47" s="44">
        <v>11481</v>
      </c>
      <c r="E47" s="43">
        <f t="shared" si="1"/>
        <v>1.3573954465004593E-2</v>
      </c>
      <c r="F47" s="45">
        <v>108.42545563190917</v>
      </c>
      <c r="G47" s="45">
        <v>111.3039263208919</v>
      </c>
      <c r="H47" s="125">
        <v>9484</v>
      </c>
      <c r="I47" s="40">
        <f t="shared" si="2"/>
        <v>1.4233465452629905E-2</v>
      </c>
      <c r="J47" s="36">
        <v>31219</v>
      </c>
      <c r="K47" s="40">
        <f t="shared" si="3"/>
        <v>1.516898508853636E-2</v>
      </c>
      <c r="L47" s="45">
        <v>127.79948793963078</v>
      </c>
      <c r="M47" s="45">
        <v>115.81895752179558</v>
      </c>
      <c r="N47" s="8" t="s">
        <v>90</v>
      </c>
    </row>
    <row r="48" spans="1:14" x14ac:dyDescent="0.2">
      <c r="A48" s="6" t="s">
        <v>36</v>
      </c>
      <c r="B48" s="125">
        <v>5113</v>
      </c>
      <c r="C48" s="43">
        <f t="shared" si="0"/>
        <v>1.7632128890758738E-2</v>
      </c>
      <c r="D48" s="44">
        <v>14792</v>
      </c>
      <c r="E48" s="43">
        <f t="shared" si="1"/>
        <v>1.7488540584125769E-2</v>
      </c>
      <c r="F48" s="45">
        <v>108.48716316571185</v>
      </c>
      <c r="G48" s="45">
        <v>107.51562727140573</v>
      </c>
      <c r="H48" s="125">
        <v>24971</v>
      </c>
      <c r="I48" s="40">
        <f t="shared" si="2"/>
        <v>3.7476156243949954E-2</v>
      </c>
      <c r="J48" s="36">
        <v>72751</v>
      </c>
      <c r="K48" s="40">
        <f t="shared" si="3"/>
        <v>3.5348948850895567E-2</v>
      </c>
      <c r="L48" s="45">
        <v>108.29646977187961</v>
      </c>
      <c r="M48" s="45">
        <v>105.17253841816894</v>
      </c>
      <c r="N48" s="8" t="s">
        <v>91</v>
      </c>
    </row>
    <row r="49" spans="1:14" x14ac:dyDescent="0.2">
      <c r="A49" s="6" t="s">
        <v>37</v>
      </c>
      <c r="B49" s="125">
        <v>2785</v>
      </c>
      <c r="C49" s="43">
        <f t="shared" si="0"/>
        <v>9.6040443889620734E-3</v>
      </c>
      <c r="D49" s="44">
        <v>8515</v>
      </c>
      <c r="E49" s="43">
        <f t="shared" si="1"/>
        <v>1.0067260889253037E-2</v>
      </c>
      <c r="F49" s="45">
        <v>86.706102117061022</v>
      </c>
      <c r="G49" s="45">
        <v>107.37704918032787</v>
      </c>
      <c r="H49" s="125">
        <v>7030</v>
      </c>
      <c r="I49" s="40">
        <f t="shared" si="2"/>
        <v>1.0550533754954473E-2</v>
      </c>
      <c r="J49" s="36">
        <v>21267</v>
      </c>
      <c r="K49" s="40">
        <f t="shared" si="3"/>
        <v>1.0333412533325948E-2</v>
      </c>
      <c r="L49" s="45">
        <v>99.181715575620771</v>
      </c>
      <c r="M49" s="45">
        <v>110.72525641693132</v>
      </c>
      <c r="N49" s="8" t="s">
        <v>92</v>
      </c>
    </row>
    <row r="50" spans="1:14" x14ac:dyDescent="0.2">
      <c r="A50" s="6" t="s">
        <v>38</v>
      </c>
      <c r="B50" s="125">
        <v>14723</v>
      </c>
      <c r="C50" s="43">
        <f t="shared" si="0"/>
        <v>5.077211689001386E-2</v>
      </c>
      <c r="D50" s="44">
        <v>50469</v>
      </c>
      <c r="E50" s="43">
        <f t="shared" si="1"/>
        <v>5.9669358757452905E-2</v>
      </c>
      <c r="F50" s="45">
        <v>129.16045267128695</v>
      </c>
      <c r="G50" s="45">
        <v>115.92741472378545</v>
      </c>
      <c r="H50" s="125">
        <v>32898</v>
      </c>
      <c r="I50" s="54">
        <f t="shared" si="2"/>
        <v>4.9372896083996053E-2</v>
      </c>
      <c r="J50" s="36">
        <v>138479</v>
      </c>
      <c r="K50" s="54">
        <f t="shared" si="3"/>
        <v>6.7285495566015138E-2</v>
      </c>
      <c r="L50" s="45">
        <v>139.01542362138179</v>
      </c>
      <c r="M50" s="45">
        <v>117.84945321475682</v>
      </c>
      <c r="N50" s="8" t="s">
        <v>93</v>
      </c>
    </row>
    <row r="51" spans="1:14" ht="12.75" customHeight="1" x14ac:dyDescent="0.2">
      <c r="A51" s="6" t="s">
        <v>39</v>
      </c>
      <c r="B51" s="125">
        <v>3681</v>
      </c>
      <c r="C51" s="43">
        <f t="shared" si="0"/>
        <v>1.2693891344980033E-2</v>
      </c>
      <c r="D51" s="44">
        <v>9200</v>
      </c>
      <c r="E51" s="43">
        <f t="shared" si="1"/>
        <v>1.087713448985648E-2</v>
      </c>
      <c r="F51" s="45">
        <v>104.42553191489361</v>
      </c>
      <c r="G51" s="45">
        <v>118.46510430079834</v>
      </c>
      <c r="H51" s="125">
        <v>10360</v>
      </c>
      <c r="I51" s="40">
        <f t="shared" si="2"/>
        <v>1.5548155007301329E-2</v>
      </c>
      <c r="J51" s="36">
        <v>24693</v>
      </c>
      <c r="K51" s="40">
        <f t="shared" si="3"/>
        <v>1.1998070046805738E-2</v>
      </c>
      <c r="L51" s="45">
        <v>120.50715365825289</v>
      </c>
      <c r="M51" s="45">
        <v>125.77293332654205</v>
      </c>
      <c r="N51" s="8" t="s">
        <v>94</v>
      </c>
    </row>
    <row r="52" spans="1:14" x14ac:dyDescent="0.2">
      <c r="A52" s="6" t="s">
        <v>40</v>
      </c>
      <c r="B52" s="125">
        <v>1494</v>
      </c>
      <c r="C52" s="43">
        <f t="shared" si="0"/>
        <v>5.1520439199674462E-3</v>
      </c>
      <c r="D52" s="44">
        <v>3370</v>
      </c>
      <c r="E52" s="43">
        <f t="shared" si="1"/>
        <v>3.9843416555235154E-3</v>
      </c>
      <c r="F52" s="45">
        <v>109.13075237399561</v>
      </c>
      <c r="G52" s="45">
        <v>98.740111338997949</v>
      </c>
      <c r="H52" s="125">
        <v>4231</v>
      </c>
      <c r="I52" s="40">
        <f t="shared" si="2"/>
        <v>6.3498304860899538E-3</v>
      </c>
      <c r="J52" s="36">
        <v>9399</v>
      </c>
      <c r="K52" s="40">
        <f t="shared" si="3"/>
        <v>4.5668756477514737E-3</v>
      </c>
      <c r="L52" s="45">
        <v>138.6758439855785</v>
      </c>
      <c r="M52" s="45">
        <v>112.88734085995675</v>
      </c>
      <c r="N52" s="8" t="s">
        <v>95</v>
      </c>
    </row>
    <row r="53" spans="1:14" x14ac:dyDescent="0.2">
      <c r="A53" s="6" t="s">
        <v>41</v>
      </c>
      <c r="B53" s="125">
        <v>4611</v>
      </c>
      <c r="C53" s="43">
        <f t="shared" si="0"/>
        <v>1.5900986957811173E-2</v>
      </c>
      <c r="D53" s="44">
        <v>9538</v>
      </c>
      <c r="E53" s="43">
        <f t="shared" si="1"/>
        <v>1.1276750952635991E-2</v>
      </c>
      <c r="F53" s="45">
        <v>99.332184403274454</v>
      </c>
      <c r="G53" s="45">
        <v>102.35003755767787</v>
      </c>
      <c r="H53" s="125">
        <v>10149</v>
      </c>
      <c r="I53" s="40">
        <f t="shared" si="2"/>
        <v>1.5231488915936408E-2</v>
      </c>
      <c r="J53" s="36">
        <v>21224</v>
      </c>
      <c r="K53" s="40">
        <f t="shared" si="3"/>
        <v>1.0312519283740534E-2</v>
      </c>
      <c r="L53" s="45">
        <v>99.822956624372978</v>
      </c>
      <c r="M53" s="45">
        <v>104.99653705352725</v>
      </c>
      <c r="N53" s="8" t="s">
        <v>96</v>
      </c>
    </row>
    <row r="54" spans="1:14" x14ac:dyDescent="0.2">
      <c r="A54" s="6" t="s">
        <v>42</v>
      </c>
      <c r="B54" s="125">
        <v>2444</v>
      </c>
      <c r="C54" s="43">
        <f t="shared" si="0"/>
        <v>8.4281093309239892E-3</v>
      </c>
      <c r="D54" s="44">
        <v>8953</v>
      </c>
      <c r="E54" s="43">
        <f t="shared" si="1"/>
        <v>1.0585107074748377E-2</v>
      </c>
      <c r="F54" s="45">
        <v>87.192293970745624</v>
      </c>
      <c r="G54" s="45">
        <v>111.32802785376772</v>
      </c>
      <c r="H54" s="125">
        <v>6027</v>
      </c>
      <c r="I54" s="40">
        <f t="shared" si="2"/>
        <v>9.0452442305989488E-3</v>
      </c>
      <c r="J54" s="36">
        <v>21265</v>
      </c>
      <c r="K54" s="40">
        <f t="shared" si="3"/>
        <v>1.0332440754275463E-2</v>
      </c>
      <c r="L54" s="45">
        <v>101.80743243243245</v>
      </c>
      <c r="M54" s="45">
        <v>119.64778034096663</v>
      </c>
      <c r="N54" s="8" t="s">
        <v>97</v>
      </c>
    </row>
    <row r="55" spans="1:14" x14ac:dyDescent="0.2">
      <c r="A55" s="6" t="s">
        <v>43</v>
      </c>
      <c r="B55" s="125">
        <v>2143</v>
      </c>
      <c r="C55" s="43">
        <f t="shared" si="0"/>
        <v>7.3901138691367047E-3</v>
      </c>
      <c r="D55" s="44">
        <v>7541</v>
      </c>
      <c r="E55" s="43">
        <f t="shared" si="1"/>
        <v>8.9157033900008394E-3</v>
      </c>
      <c r="F55" s="45">
        <v>104.28223844282239</v>
      </c>
      <c r="G55" s="45">
        <v>110.79929473993535</v>
      </c>
      <c r="H55" s="125">
        <v>6292</v>
      </c>
      <c r="I55" s="40">
        <f t="shared" si="2"/>
        <v>9.4429528287586842E-3</v>
      </c>
      <c r="J55" s="36">
        <v>26535</v>
      </c>
      <c r="K55" s="40">
        <f t="shared" si="3"/>
        <v>1.2893078552301877E-2</v>
      </c>
      <c r="L55" s="45">
        <v>116.71304025227232</v>
      </c>
      <c r="M55" s="45">
        <v>121.27513711151737</v>
      </c>
      <c r="N55" s="8" t="s">
        <v>98</v>
      </c>
    </row>
    <row r="56" spans="1:14" x14ac:dyDescent="0.2">
      <c r="A56" s="6" t="s">
        <v>44</v>
      </c>
      <c r="B56" s="125">
        <v>8289</v>
      </c>
      <c r="C56" s="43">
        <f t="shared" si="0"/>
        <v>2.8584532833072399E-2</v>
      </c>
      <c r="D56" s="44">
        <v>23865</v>
      </c>
      <c r="E56" s="43">
        <f t="shared" si="1"/>
        <v>2.8215523326133144E-2</v>
      </c>
      <c r="F56" s="45">
        <v>115.75198994553833</v>
      </c>
      <c r="G56" s="45">
        <v>107.26806903991371</v>
      </c>
      <c r="H56" s="125">
        <v>22205</v>
      </c>
      <c r="I56" s="40">
        <f t="shared" si="2"/>
        <v>3.3324978951460041E-2</v>
      </c>
      <c r="J56" s="36">
        <v>70968</v>
      </c>
      <c r="K56" s="40">
        <f t="shared" si="3"/>
        <v>3.4482607827388718E-2</v>
      </c>
      <c r="L56" s="45">
        <v>120.26104852686308</v>
      </c>
      <c r="M56" s="45">
        <v>107.33861697622361</v>
      </c>
      <c r="N56" s="8" t="s">
        <v>99</v>
      </c>
    </row>
    <row r="57" spans="1:14" x14ac:dyDescent="0.2">
      <c r="A57" s="6" t="s">
        <v>45</v>
      </c>
      <c r="B57" s="125">
        <v>1919</v>
      </c>
      <c r="C57" s="43">
        <f t="shared" si="0"/>
        <v>6.6176521301322148E-3</v>
      </c>
      <c r="D57" s="44">
        <v>7825</v>
      </c>
      <c r="E57" s="43">
        <f t="shared" si="1"/>
        <v>9.2514758025138005E-3</v>
      </c>
      <c r="F57" s="45">
        <v>94.299754299754298</v>
      </c>
      <c r="G57" s="45">
        <v>114.73607038123168</v>
      </c>
      <c r="H57" s="125">
        <v>4479</v>
      </c>
      <c r="I57" s="40">
        <f t="shared" si="2"/>
        <v>6.7220257024809514E-3</v>
      </c>
      <c r="J57" s="36">
        <v>17741</v>
      </c>
      <c r="K57" s="40">
        <f t="shared" si="3"/>
        <v>8.6201660673219365E-3</v>
      </c>
      <c r="L57" s="45">
        <v>94.274889496948006</v>
      </c>
      <c r="M57" s="45">
        <v>106.22081187881692</v>
      </c>
      <c r="N57" s="8" t="s">
        <v>100</v>
      </c>
    </row>
    <row r="58" spans="1:14" ht="12.75" customHeight="1" x14ac:dyDescent="0.2">
      <c r="A58" s="6" t="s">
        <v>46</v>
      </c>
      <c r="B58" s="125">
        <v>275</v>
      </c>
      <c r="C58" s="43">
        <f t="shared" si="0"/>
        <v>9.4833472422426216E-4</v>
      </c>
      <c r="D58" s="44">
        <v>591</v>
      </c>
      <c r="E58" s="43">
        <f t="shared" si="1"/>
        <v>6.9873766125056304E-4</v>
      </c>
      <c r="F58" s="45">
        <v>96.83098591549296</v>
      </c>
      <c r="G58" s="45">
        <v>100.51020408163265</v>
      </c>
      <c r="H58" s="125">
        <v>683</v>
      </c>
      <c r="I58" s="40">
        <f t="shared" si="2"/>
        <v>1.0250376322381088E-3</v>
      </c>
      <c r="J58" s="36">
        <v>1497</v>
      </c>
      <c r="K58" s="40">
        <f t="shared" si="3"/>
        <v>7.2737661928757907E-4</v>
      </c>
      <c r="L58" s="45">
        <v>119.82456140350877</v>
      </c>
      <c r="M58" s="45">
        <v>100.60483870967742</v>
      </c>
      <c r="N58" s="8" t="s">
        <v>101</v>
      </c>
    </row>
    <row r="59" spans="1:14" x14ac:dyDescent="0.2">
      <c r="A59" s="6" t="s">
        <v>47</v>
      </c>
      <c r="B59" s="125">
        <v>607</v>
      </c>
      <c r="C59" s="43">
        <f t="shared" si="0"/>
        <v>2.0932333731059167E-3</v>
      </c>
      <c r="D59" s="44">
        <v>1943</v>
      </c>
      <c r="E59" s="43">
        <f t="shared" si="1"/>
        <v>2.2972035123686022E-3</v>
      </c>
      <c r="F59" s="45">
        <v>120.19801980198019</v>
      </c>
      <c r="G59" s="45">
        <v>125.43576500968368</v>
      </c>
      <c r="H59" s="125">
        <v>1827</v>
      </c>
      <c r="I59" s="40">
        <f t="shared" si="2"/>
        <v>2.7419381465578698E-3</v>
      </c>
      <c r="J59" s="36">
        <v>5984</v>
      </c>
      <c r="K59" s="40">
        <f t="shared" si="3"/>
        <v>2.9075629190493473E-3</v>
      </c>
      <c r="L59" s="45">
        <v>162.11180124223603</v>
      </c>
      <c r="M59" s="45">
        <v>137.56321839080459</v>
      </c>
      <c r="N59" s="8" t="s">
        <v>102</v>
      </c>
    </row>
    <row r="60" spans="1:14" ht="12.75" customHeight="1" x14ac:dyDescent="0.2">
      <c r="A60" s="6" t="s">
        <v>48</v>
      </c>
      <c r="B60" s="125">
        <v>2299</v>
      </c>
      <c r="C60" s="43">
        <f t="shared" si="0"/>
        <v>7.9280782945148325E-3</v>
      </c>
      <c r="D60" s="44">
        <v>5416</v>
      </c>
      <c r="E60" s="43">
        <f t="shared" si="1"/>
        <v>6.4033217822894242E-3</v>
      </c>
      <c r="F60" s="45">
        <v>138.49397590361446</v>
      </c>
      <c r="G60" s="45">
        <v>117.28020788220009</v>
      </c>
      <c r="H60" s="125">
        <v>5116</v>
      </c>
      <c r="I60" s="40">
        <f t="shared" si="2"/>
        <v>7.6780271252271815E-3</v>
      </c>
      <c r="J60" s="36">
        <v>11734</v>
      </c>
      <c r="K60" s="40">
        <f t="shared" si="3"/>
        <v>5.7014276891920188E-3</v>
      </c>
      <c r="L60" s="45">
        <v>150.11737089201878</v>
      </c>
      <c r="M60" s="45">
        <v>124.09052453468696</v>
      </c>
      <c r="N60" s="8" t="s">
        <v>103</v>
      </c>
    </row>
    <row r="61" spans="1:14" x14ac:dyDescent="0.2">
      <c r="A61" s="6" t="s">
        <v>60</v>
      </c>
      <c r="B61" s="125">
        <v>336</v>
      </c>
      <c r="C61" s="43">
        <f t="shared" si="0"/>
        <v>1.1586926085067348E-3</v>
      </c>
      <c r="D61" s="44">
        <v>761</v>
      </c>
      <c r="E61" s="43">
        <f t="shared" si="1"/>
        <v>8.9972818986747626E-4</v>
      </c>
      <c r="F61" s="45">
        <v>77.958236658932705</v>
      </c>
      <c r="G61" s="45">
        <v>87.170675830469648</v>
      </c>
      <c r="H61" s="125">
        <v>700</v>
      </c>
      <c r="I61" s="40">
        <f t="shared" si="2"/>
        <v>1.0505510140068465E-3</v>
      </c>
      <c r="J61" s="36">
        <v>1512</v>
      </c>
      <c r="K61" s="40">
        <f t="shared" si="3"/>
        <v>7.3466496216621215E-4</v>
      </c>
      <c r="L61" s="45">
        <v>78.299776286353477</v>
      </c>
      <c r="M61" s="45">
        <v>83.628318584070797</v>
      </c>
      <c r="N61" s="8" t="s">
        <v>104</v>
      </c>
    </row>
    <row r="62" spans="1:14" x14ac:dyDescent="0.2">
      <c r="A62" s="6" t="s">
        <v>49</v>
      </c>
      <c r="B62" s="125">
        <v>22</v>
      </c>
      <c r="C62" s="43">
        <f t="shared" si="0"/>
        <v>7.5866777937940976E-5</v>
      </c>
      <c r="D62" s="44">
        <v>76</v>
      </c>
      <c r="E62" s="43">
        <f t="shared" si="1"/>
        <v>8.98545892640318E-5</v>
      </c>
      <c r="F62" s="45">
        <v>57.894736842105267</v>
      </c>
      <c r="G62" s="45">
        <v>53.521126760563376</v>
      </c>
      <c r="H62" s="125">
        <v>56</v>
      </c>
      <c r="I62" s="40">
        <f t="shared" si="2"/>
        <v>8.4044081120547722E-5</v>
      </c>
      <c r="J62" s="36">
        <v>182</v>
      </c>
      <c r="K62" s="40">
        <f t="shared" si="3"/>
        <v>8.843189359408109E-5</v>
      </c>
      <c r="L62" s="45">
        <v>57.731958762886592</v>
      </c>
      <c r="M62" s="45">
        <v>65.70397111913357</v>
      </c>
      <c r="N62" s="8" t="s">
        <v>105</v>
      </c>
    </row>
    <row r="63" spans="1:14" x14ac:dyDescent="0.2">
      <c r="A63" s="6" t="s">
        <v>50</v>
      </c>
      <c r="B63" s="125">
        <v>1199</v>
      </c>
      <c r="C63" s="43">
        <f t="shared" si="0"/>
        <v>4.1347393976177834E-3</v>
      </c>
      <c r="D63" s="44">
        <v>2353</v>
      </c>
      <c r="E63" s="43">
        <f t="shared" si="1"/>
        <v>2.7819453755035107E-3</v>
      </c>
      <c r="F63" s="45">
        <v>54.179846362403971</v>
      </c>
      <c r="G63" s="45">
        <v>61.564625850340136</v>
      </c>
      <c r="H63" s="125">
        <v>3529</v>
      </c>
      <c r="I63" s="40">
        <f t="shared" si="2"/>
        <v>5.2962778977573739E-3</v>
      </c>
      <c r="J63" s="36">
        <v>6801</v>
      </c>
      <c r="K63" s="40">
        <f t="shared" si="3"/>
        <v>3.3045346611722281E-3</v>
      </c>
      <c r="L63" s="45">
        <v>67.930702598652545</v>
      </c>
      <c r="M63" s="45">
        <v>71.251964379256151</v>
      </c>
      <c r="N63" s="8" t="s">
        <v>106</v>
      </c>
    </row>
    <row r="64" spans="1:14" x14ac:dyDescent="0.2">
      <c r="A64" s="6" t="s">
        <v>51</v>
      </c>
      <c r="B64" s="125">
        <v>2562</v>
      </c>
      <c r="C64" s="43">
        <f t="shared" si="0"/>
        <v>8.8350311398638533E-3</v>
      </c>
      <c r="D64" s="44">
        <v>5504</v>
      </c>
      <c r="E64" s="43">
        <f t="shared" si="1"/>
        <v>6.5073639382793556E-3</v>
      </c>
      <c r="F64" s="45">
        <v>111.34289439374186</v>
      </c>
      <c r="G64" s="45">
        <v>117.00680272108843</v>
      </c>
      <c r="H64" s="125">
        <v>4265</v>
      </c>
      <c r="I64" s="40">
        <f t="shared" si="2"/>
        <v>6.4008572496274292E-3</v>
      </c>
      <c r="J64" s="36">
        <v>9466</v>
      </c>
      <c r="K64" s="40">
        <f t="shared" si="3"/>
        <v>4.5994302459427009E-3</v>
      </c>
      <c r="L64" s="45">
        <v>110.43500776799587</v>
      </c>
      <c r="M64" s="45">
        <v>110.36492946251603</v>
      </c>
      <c r="N64" s="8" t="s">
        <v>107</v>
      </c>
    </row>
    <row r="65" spans="1:14" x14ac:dyDescent="0.2">
      <c r="A65" s="6" t="s">
        <v>52</v>
      </c>
      <c r="B65" s="125">
        <v>5818</v>
      </c>
      <c r="C65" s="43">
        <f t="shared" si="0"/>
        <v>2.0063314274679118E-2</v>
      </c>
      <c r="D65" s="44">
        <v>12533</v>
      </c>
      <c r="E65" s="43">
        <f t="shared" si="1"/>
        <v>1.4817731147975138E-2</v>
      </c>
      <c r="F65" s="45">
        <v>126.91972076788831</v>
      </c>
      <c r="G65" s="45">
        <v>117.64761100159579</v>
      </c>
      <c r="H65" s="125">
        <v>8297</v>
      </c>
      <c r="I65" s="40">
        <f t="shared" si="2"/>
        <v>1.2452031090306867E-2</v>
      </c>
      <c r="J65" s="36">
        <v>19145</v>
      </c>
      <c r="K65" s="40">
        <f t="shared" si="3"/>
        <v>9.3023549607619913E-3</v>
      </c>
      <c r="L65" s="45">
        <v>121.97882975595414</v>
      </c>
      <c r="M65" s="45">
        <v>118.76550868486353</v>
      </c>
      <c r="N65" s="8" t="s">
        <v>108</v>
      </c>
    </row>
    <row r="66" spans="1:14" x14ac:dyDescent="0.2">
      <c r="A66" s="6" t="s">
        <v>53</v>
      </c>
      <c r="B66" s="125">
        <v>14802</v>
      </c>
      <c r="C66" s="43">
        <f t="shared" si="0"/>
        <v>5.1044547592609193E-2</v>
      </c>
      <c r="D66" s="44">
        <v>39190</v>
      </c>
      <c r="E66" s="43">
        <f t="shared" si="1"/>
        <v>4.633422833233429E-2</v>
      </c>
      <c r="F66" s="45">
        <v>90.31667581914698</v>
      </c>
      <c r="G66" s="45">
        <v>90.751204149685066</v>
      </c>
      <c r="H66" s="125">
        <v>16235</v>
      </c>
      <c r="I66" s="40">
        <f t="shared" si="2"/>
        <v>2.4365279589144508E-2</v>
      </c>
      <c r="J66" s="36">
        <v>43502</v>
      </c>
      <c r="K66" s="40">
        <f t="shared" si="3"/>
        <v>2.1137166127086347E-2</v>
      </c>
      <c r="L66" s="45">
        <v>90.794698283093794</v>
      </c>
      <c r="M66" s="45">
        <v>92.439439014024643</v>
      </c>
      <c r="N66" s="8" t="s">
        <v>109</v>
      </c>
    </row>
    <row r="67" spans="1:14" x14ac:dyDescent="0.2">
      <c r="A67" s="6" t="s">
        <v>54</v>
      </c>
      <c r="B67" s="125">
        <v>11360</v>
      </c>
      <c r="C67" s="43">
        <f t="shared" si="0"/>
        <v>3.9174845335227707E-2</v>
      </c>
      <c r="D67" s="44">
        <v>25336</v>
      </c>
      <c r="E67" s="43">
        <f t="shared" si="1"/>
        <v>2.9954682547283021E-2</v>
      </c>
      <c r="F67" s="45">
        <v>126.54561657569343</v>
      </c>
      <c r="G67" s="45">
        <v>128.81183588387819</v>
      </c>
      <c r="H67" s="125">
        <v>19440</v>
      </c>
      <c r="I67" s="40">
        <f t="shared" si="2"/>
        <v>2.9175302446132995E-2</v>
      </c>
      <c r="J67" s="36">
        <v>47371</v>
      </c>
      <c r="K67" s="40">
        <f t="shared" si="3"/>
        <v>2.3017072700248435E-2</v>
      </c>
      <c r="L67" s="45">
        <v>124.53555413196669</v>
      </c>
      <c r="M67" s="45">
        <v>120.40209434729564</v>
      </c>
      <c r="N67" s="8" t="s">
        <v>110</v>
      </c>
    </row>
    <row r="68" spans="1:14" ht="12.75" customHeight="1" x14ac:dyDescent="0.2">
      <c r="A68" s="6" t="s">
        <v>55</v>
      </c>
      <c r="B68" s="125">
        <v>919</v>
      </c>
      <c r="C68" s="43">
        <f t="shared" si="0"/>
        <v>3.1691622238621707E-3</v>
      </c>
      <c r="D68" s="44">
        <v>2247</v>
      </c>
      <c r="E68" s="43">
        <f t="shared" si="1"/>
        <v>2.6566218694247298E-3</v>
      </c>
      <c r="F68" s="45">
        <v>103.49099099099099</v>
      </c>
      <c r="G68" s="45">
        <v>104.46304044630403</v>
      </c>
      <c r="H68" s="125">
        <v>1946</v>
      </c>
      <c r="I68" s="40">
        <f t="shared" si="2"/>
        <v>2.9205318189390334E-3</v>
      </c>
      <c r="J68" s="36">
        <v>4898</v>
      </c>
      <c r="K68" s="40">
        <f t="shared" si="3"/>
        <v>2.3798868946363141E-3</v>
      </c>
      <c r="L68" s="45">
        <v>115.28436018957346</v>
      </c>
      <c r="M68" s="45">
        <v>104.8148940723304</v>
      </c>
      <c r="N68" s="8" t="s">
        <v>111</v>
      </c>
    </row>
    <row r="69" spans="1:14" x14ac:dyDescent="0.2">
      <c r="A69" s="6" t="s">
        <v>56</v>
      </c>
      <c r="B69" s="125">
        <v>1569</v>
      </c>
      <c r="C69" s="43">
        <f t="shared" si="0"/>
        <v>5.4106806629376997E-3</v>
      </c>
      <c r="D69" s="44">
        <v>5272</v>
      </c>
      <c r="E69" s="43">
        <f t="shared" si="1"/>
        <v>6.2330709815786268E-3</v>
      </c>
      <c r="F69" s="45">
        <v>126.22687047465809</v>
      </c>
      <c r="G69" s="45">
        <v>140.47428723687716</v>
      </c>
      <c r="H69" s="125">
        <v>3486</v>
      </c>
      <c r="I69" s="40">
        <f t="shared" si="2"/>
        <v>5.2317440497540958E-3</v>
      </c>
      <c r="J69" s="36">
        <v>10358</v>
      </c>
      <c r="K69" s="40">
        <f t="shared" si="3"/>
        <v>5.0328437024587469E-3</v>
      </c>
      <c r="L69" s="45">
        <v>141.64973587972369</v>
      </c>
      <c r="M69" s="45">
        <v>138.14350493464923</v>
      </c>
      <c r="N69" s="8" t="s">
        <v>114</v>
      </c>
    </row>
    <row r="70" spans="1:14" x14ac:dyDescent="0.2">
      <c r="A70" s="6" t="s">
        <v>57</v>
      </c>
      <c r="B70" s="125">
        <v>1367</v>
      </c>
      <c r="C70" s="43">
        <f t="shared" si="0"/>
        <v>4.7140857018711504E-3</v>
      </c>
      <c r="D70" s="44">
        <v>2835</v>
      </c>
      <c r="E70" s="43">
        <f t="shared" si="1"/>
        <v>3.3518126389938179E-3</v>
      </c>
      <c r="F70" s="45">
        <v>100.21994134897361</v>
      </c>
      <c r="G70" s="45">
        <v>96.956224350205204</v>
      </c>
      <c r="H70" s="125">
        <v>3007</v>
      </c>
      <c r="I70" s="40">
        <f t="shared" si="2"/>
        <v>4.51286699874084E-3</v>
      </c>
      <c r="J70" s="36">
        <v>6594</v>
      </c>
      <c r="K70" s="40">
        <f t="shared" si="3"/>
        <v>3.2039555294470917E-3</v>
      </c>
      <c r="L70" s="45">
        <v>107.97127468581689</v>
      </c>
      <c r="M70" s="45">
        <v>98.037466547725245</v>
      </c>
      <c r="N70" s="8" t="s">
        <v>112</v>
      </c>
    </row>
    <row r="71" spans="1:14" ht="12.75" customHeight="1" x14ac:dyDescent="0.2">
      <c r="A71" s="6" t="s">
        <v>58</v>
      </c>
      <c r="B71" s="125">
        <v>8771</v>
      </c>
      <c r="C71" s="43">
        <f t="shared" si="0"/>
        <v>3.0246704967894559E-2</v>
      </c>
      <c r="D71" s="44">
        <v>17312</v>
      </c>
      <c r="E71" s="43">
        <f t="shared" si="1"/>
        <v>2.0467929596564717E-2</v>
      </c>
      <c r="F71" s="45">
        <v>116.57363104731526</v>
      </c>
      <c r="G71" s="45">
        <v>105.38747184513302</v>
      </c>
      <c r="H71" s="125">
        <v>19141</v>
      </c>
      <c r="I71" s="40">
        <f t="shared" si="2"/>
        <v>2.8726567084435786E-2</v>
      </c>
      <c r="J71" s="36">
        <v>39073</v>
      </c>
      <c r="K71" s="40">
        <f t="shared" si="3"/>
        <v>1.8985161419788628E-2</v>
      </c>
      <c r="L71" s="45">
        <v>121.76208651399492</v>
      </c>
      <c r="M71" s="45">
        <v>103.13036133766201</v>
      </c>
      <c r="N71" s="8" t="s">
        <v>113</v>
      </c>
    </row>
    <row r="72" spans="1:14" x14ac:dyDescent="0.2">
      <c r="A72" s="13" t="s">
        <v>59</v>
      </c>
      <c r="B72" s="125">
        <v>5</v>
      </c>
      <c r="C72" s="59" t="s">
        <v>120</v>
      </c>
      <c r="D72" s="42" t="e">
        <v>#VALUE!</v>
      </c>
      <c r="E72" s="59" t="s">
        <v>120</v>
      </c>
      <c r="F72" s="124" t="e">
        <v>#VALUE!</v>
      </c>
      <c r="G72" s="60" t="e">
        <v>#VALUE!</v>
      </c>
      <c r="H72" s="125">
        <v>25</v>
      </c>
      <c r="I72" s="59" t="s">
        <v>120</v>
      </c>
      <c r="J72" s="42" t="e">
        <v>#VALUE!</v>
      </c>
      <c r="K72" s="59" t="s">
        <v>120</v>
      </c>
      <c r="L72" s="60" t="e">
        <v>#VALUE!</v>
      </c>
      <c r="M72" s="60" t="e">
        <v>#VALUE!</v>
      </c>
      <c r="N72" s="14" t="s">
        <v>115</v>
      </c>
    </row>
    <row r="73" spans="1:14" ht="12.75" customHeight="1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x14ac:dyDescent="0.2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</row>
    <row r="75" spans="1:14" ht="15" x14ac:dyDescent="0.2">
      <c r="A75" s="55"/>
      <c r="I75" s="3"/>
      <c r="J75" s="3"/>
      <c r="K75" s="3"/>
      <c r="L75" s="3"/>
    </row>
    <row r="76" spans="1:14" x14ac:dyDescent="0.2">
      <c r="I76" s="3"/>
      <c r="J76" s="3"/>
      <c r="K76" s="3"/>
      <c r="L76" s="3"/>
    </row>
    <row r="77" spans="1:14" ht="12.75" customHeight="1" x14ac:dyDescent="0.3">
      <c r="A77" s="57"/>
      <c r="I77"/>
      <c r="J77"/>
      <c r="K77"/>
      <c r="L77"/>
      <c r="M77"/>
      <c r="N77"/>
    </row>
    <row r="78" spans="1:14" s="61" customFormat="1" x14ac:dyDescent="0.2">
      <c r="A78"/>
      <c r="B78" s="3"/>
      <c r="C78" s="3"/>
      <c r="D78" s="3"/>
      <c r="E78" s="3"/>
      <c r="F78" s="3"/>
      <c r="G78" s="3"/>
      <c r="H78" s="2"/>
      <c r="I78"/>
      <c r="J78"/>
      <c r="K78"/>
      <c r="L78"/>
      <c r="M78"/>
      <c r="N78"/>
    </row>
    <row r="79" spans="1:14" s="61" customFormat="1" x14ac:dyDescent="0.2">
      <c r="A79"/>
      <c r="B79" s="3"/>
      <c r="C79" s="3"/>
      <c r="D79" s="3"/>
      <c r="E79" s="3"/>
      <c r="F79" s="3"/>
      <c r="G79" s="3"/>
      <c r="H79" s="56"/>
      <c r="I79" s="2"/>
      <c r="J79" s="2"/>
      <c r="K79" s="2"/>
      <c r="L79" s="2"/>
      <c r="M79" s="3"/>
      <c r="N79" s="3"/>
    </row>
  </sheetData>
  <mergeCells count="11">
    <mergeCell ref="J12:J14"/>
    <mergeCell ref="F14:G14"/>
    <mergeCell ref="L14:M14"/>
    <mergeCell ref="A74:N74"/>
    <mergeCell ref="A11:A14"/>
    <mergeCell ref="B11:G11"/>
    <mergeCell ref="H11:M11"/>
    <mergeCell ref="N11:N14"/>
    <mergeCell ref="B12:B14"/>
    <mergeCell ref="D12:D14"/>
    <mergeCell ref="H12:H14"/>
  </mergeCells>
  <pageMargins left="0.75" right="0.75" top="1" bottom="1" header="0.5" footer="0.5"/>
  <pageSetup paperSize="8" scale="67" orientation="landscape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8:O80"/>
  <sheetViews>
    <sheetView topLeftCell="A10" zoomScale="80" zoomScaleNormal="80" workbookViewId="0">
      <selection activeCell="M78" sqref="M78"/>
    </sheetView>
  </sheetViews>
  <sheetFormatPr defaultRowHeight="12.75" x14ac:dyDescent="0.2"/>
  <cols>
    <col min="1" max="1" width="28.7109375" style="3" customWidth="1"/>
    <col min="2" max="2" width="10.7109375" style="3" customWidth="1"/>
    <col min="3" max="3" width="14.42578125" style="3" customWidth="1"/>
    <col min="4" max="4" width="16.7109375" style="3" customWidth="1"/>
    <col min="5" max="5" width="12.28515625" style="3" customWidth="1"/>
    <col min="6" max="6" width="10.42578125" style="3" customWidth="1"/>
    <col min="7" max="7" width="11.28515625" style="3" customWidth="1"/>
    <col min="8" max="8" width="11" style="2" customWidth="1"/>
    <col min="9" max="9" width="13.140625" style="2" customWidth="1"/>
    <col min="10" max="10" width="14.42578125" style="2" customWidth="1"/>
    <col min="11" max="11" width="11.5703125" style="2" customWidth="1"/>
    <col min="12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200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210</v>
      </c>
    </row>
    <row r="10" spans="1:15" s="2" customFormat="1" x14ac:dyDescent="0.2"/>
    <row r="11" spans="1:15" s="2" customFormat="1" x14ac:dyDescent="0.2">
      <c r="A11" s="3"/>
      <c r="B11" s="3"/>
      <c r="C11" s="3"/>
      <c r="D11" s="3"/>
      <c r="E11" s="3"/>
      <c r="F11" s="3"/>
      <c r="G11" s="3"/>
      <c r="M11" s="3"/>
      <c r="N11" s="3"/>
    </row>
    <row r="12" spans="1:15" s="2" customFormat="1" x14ac:dyDescent="0.2">
      <c r="A12" s="134"/>
      <c r="B12" s="156" t="s">
        <v>6</v>
      </c>
      <c r="C12" s="156"/>
      <c r="D12" s="156"/>
      <c r="E12" s="156"/>
      <c r="F12" s="156"/>
      <c r="G12" s="156"/>
      <c r="H12" s="157" t="s">
        <v>7</v>
      </c>
      <c r="I12" s="156"/>
      <c r="J12" s="156"/>
      <c r="K12" s="156"/>
      <c r="L12" s="156"/>
      <c r="M12" s="156"/>
      <c r="N12" s="137"/>
    </row>
    <row r="13" spans="1:15" s="2" customFormat="1" x14ac:dyDescent="0.2">
      <c r="A13" s="135"/>
      <c r="B13" s="163" t="s">
        <v>128</v>
      </c>
      <c r="C13" s="17"/>
      <c r="D13" s="143" t="s">
        <v>129</v>
      </c>
      <c r="E13" s="17"/>
      <c r="F13" s="4" t="s">
        <v>128</v>
      </c>
      <c r="G13" s="11" t="s">
        <v>129</v>
      </c>
      <c r="H13" s="143" t="s">
        <v>128</v>
      </c>
      <c r="I13" s="17"/>
      <c r="J13" s="143" t="s">
        <v>129</v>
      </c>
      <c r="K13" s="17"/>
      <c r="L13" s="4" t="s">
        <v>128</v>
      </c>
      <c r="M13" s="11" t="s">
        <v>133</v>
      </c>
      <c r="N13" s="138"/>
    </row>
    <row r="14" spans="1:15" x14ac:dyDescent="0.2">
      <c r="A14" s="135"/>
      <c r="B14" s="164"/>
      <c r="C14" s="21" t="s">
        <v>119</v>
      </c>
      <c r="D14" s="144"/>
      <c r="E14" s="21" t="s">
        <v>119</v>
      </c>
      <c r="F14" s="10" t="s">
        <v>130</v>
      </c>
      <c r="G14" s="12" t="s">
        <v>131</v>
      </c>
      <c r="H14" s="144"/>
      <c r="I14" s="21" t="s">
        <v>119</v>
      </c>
      <c r="J14" s="144"/>
      <c r="K14" s="21" t="s">
        <v>119</v>
      </c>
      <c r="L14" s="10" t="s">
        <v>130</v>
      </c>
      <c r="M14" s="12" t="s">
        <v>132</v>
      </c>
      <c r="N14" s="138"/>
    </row>
    <row r="15" spans="1:15" ht="14.25" x14ac:dyDescent="0.2">
      <c r="A15" s="136"/>
      <c r="B15" s="165"/>
      <c r="C15" s="18"/>
      <c r="D15" s="145"/>
      <c r="E15" s="18"/>
      <c r="F15" s="152" t="s">
        <v>116</v>
      </c>
      <c r="G15" s="166"/>
      <c r="H15" s="145"/>
      <c r="I15" s="18"/>
      <c r="J15" s="145"/>
      <c r="K15" s="18"/>
      <c r="L15" s="152" t="s">
        <v>116</v>
      </c>
      <c r="M15" s="166"/>
      <c r="N15" s="139"/>
      <c r="O15"/>
    </row>
    <row r="16" spans="1:15" x14ac:dyDescent="0.2">
      <c r="B16" s="49"/>
      <c r="C16" s="49"/>
      <c r="D16" s="49"/>
      <c r="E16" s="49"/>
      <c r="F16" s="50"/>
      <c r="G16" s="50"/>
      <c r="H16" s="49"/>
      <c r="I16" s="49"/>
      <c r="J16" s="49"/>
      <c r="K16" s="49"/>
      <c r="L16" s="49"/>
      <c r="M16" s="49"/>
      <c r="N16" s="2"/>
    </row>
    <row r="17" spans="1:14" x14ac:dyDescent="0.2">
      <c r="A17" s="5" t="s">
        <v>0</v>
      </c>
      <c r="B17" s="125">
        <v>334015</v>
      </c>
      <c r="C17" s="47">
        <f>B17/B17</f>
        <v>1</v>
      </c>
      <c r="D17" s="48">
        <v>893238</v>
      </c>
      <c r="E17" s="47">
        <f>D17/D17</f>
        <v>1</v>
      </c>
      <c r="F17" s="46">
        <v>107.51544257999723</v>
      </c>
      <c r="G17" s="46">
        <v>103.43442811833081</v>
      </c>
      <c r="H17" s="125">
        <v>817757</v>
      </c>
      <c r="I17" s="47">
        <f>H17/H17</f>
        <v>1</v>
      </c>
      <c r="J17" s="35">
        <v>2367611</v>
      </c>
      <c r="K17" s="47">
        <f>J17/J17</f>
        <v>1</v>
      </c>
      <c r="L17" s="46">
        <v>102.0259033160786</v>
      </c>
      <c r="M17" s="46">
        <v>102.35582447588061</v>
      </c>
      <c r="N17" s="9" t="s">
        <v>1</v>
      </c>
    </row>
    <row r="18" spans="1:14" x14ac:dyDescent="0.2">
      <c r="A18" s="5" t="s">
        <v>2</v>
      </c>
      <c r="B18" s="125">
        <v>112562</v>
      </c>
      <c r="C18" s="47">
        <f>B18/B17</f>
        <v>0.33699684145921588</v>
      </c>
      <c r="D18" s="48">
        <v>337408</v>
      </c>
      <c r="E18" s="47">
        <f>D18/D17</f>
        <v>0.37773583300307423</v>
      </c>
      <c r="F18" s="46">
        <v>92.614655498691761</v>
      </c>
      <c r="G18" s="46">
        <v>97.890785022542786</v>
      </c>
      <c r="H18" s="125">
        <v>307517</v>
      </c>
      <c r="I18" s="47">
        <f>H18/H17</f>
        <v>0.37604936429770702</v>
      </c>
      <c r="J18" s="35">
        <v>975848</v>
      </c>
      <c r="K18" s="47">
        <f>J18/J17</f>
        <v>0.41216568093322764</v>
      </c>
      <c r="L18" s="46">
        <v>87.834394904458605</v>
      </c>
      <c r="M18" s="46">
        <v>97.130520555362565</v>
      </c>
      <c r="N18" s="9" t="s">
        <v>4</v>
      </c>
    </row>
    <row r="19" spans="1:14" x14ac:dyDescent="0.2">
      <c r="A19" s="5" t="s">
        <v>3</v>
      </c>
      <c r="B19" s="125">
        <v>221453</v>
      </c>
      <c r="C19" s="47">
        <f>B19/B17</f>
        <v>0.66300315854078407</v>
      </c>
      <c r="D19" s="48">
        <v>555829</v>
      </c>
      <c r="E19" s="47">
        <f>D19/D17</f>
        <v>0.62226304747446926</v>
      </c>
      <c r="F19" s="46">
        <v>117.09159934012942</v>
      </c>
      <c r="G19" s="46">
        <v>107.11699193870099</v>
      </c>
      <c r="H19" s="125">
        <v>510240</v>
      </c>
      <c r="I19" s="47">
        <f>H19/H17</f>
        <v>0.62395063570229303</v>
      </c>
      <c r="J19" s="35">
        <v>1391764</v>
      </c>
      <c r="K19" s="47">
        <f>J19/J17</f>
        <v>0.58783474143345338</v>
      </c>
      <c r="L19" s="46">
        <v>113.03274857169441</v>
      </c>
      <c r="M19" s="46">
        <v>106.36811289160153</v>
      </c>
      <c r="N19" s="9" t="s">
        <v>5</v>
      </c>
    </row>
    <row r="20" spans="1:14" x14ac:dyDescent="0.2">
      <c r="A20" s="6" t="s">
        <v>8</v>
      </c>
      <c r="B20" s="125"/>
      <c r="C20" s="51"/>
      <c r="D20" s="44"/>
      <c r="E20" s="51"/>
      <c r="F20" s="52"/>
      <c r="G20" s="52"/>
      <c r="H20" s="125"/>
      <c r="I20" s="43"/>
      <c r="J20" s="36"/>
      <c r="K20" s="43"/>
      <c r="L20" s="53"/>
      <c r="M20" s="53"/>
      <c r="N20" s="7" t="s">
        <v>62</v>
      </c>
    </row>
    <row r="21" spans="1:14" x14ac:dyDescent="0.2">
      <c r="A21" s="6" t="s">
        <v>9</v>
      </c>
      <c r="B21" s="125">
        <v>26110</v>
      </c>
      <c r="C21" s="43">
        <f>B21/$B$19</f>
        <v>0.1179031216556109</v>
      </c>
      <c r="D21" s="44">
        <v>57010</v>
      </c>
      <c r="E21" s="43">
        <f>D21/$D$19</f>
        <v>0.10256751626849264</v>
      </c>
      <c r="F21" s="45">
        <v>109.81200319636623</v>
      </c>
      <c r="G21" s="45">
        <v>100.00350827953972</v>
      </c>
      <c r="H21" s="125">
        <v>68700</v>
      </c>
      <c r="I21" s="40">
        <f>H21/$H$19</f>
        <v>0.13464252116650988</v>
      </c>
      <c r="J21" s="36">
        <v>147490</v>
      </c>
      <c r="K21" s="40">
        <f>J21/$J$19</f>
        <v>0.10597342652921041</v>
      </c>
      <c r="L21" s="45">
        <v>112.01147832325175</v>
      </c>
      <c r="M21" s="45">
        <v>101.03231198153209</v>
      </c>
      <c r="N21" s="8" t="s">
        <v>63</v>
      </c>
    </row>
    <row r="22" spans="1:14" x14ac:dyDescent="0.2">
      <c r="A22" s="6" t="s">
        <v>10</v>
      </c>
      <c r="B22" s="125">
        <v>1782</v>
      </c>
      <c r="C22" s="43">
        <f t="shared" ref="C22:C72" si="0">B22/$B$19</f>
        <v>8.0468541857640213E-3</v>
      </c>
      <c r="D22" s="44">
        <v>3880</v>
      </c>
      <c r="E22" s="43">
        <f t="shared" ref="E22:E72" si="1">D22/$D$19</f>
        <v>6.9805641663173382E-3</v>
      </c>
      <c r="F22" s="45">
        <v>113.93861892583119</v>
      </c>
      <c r="G22" s="45">
        <v>111.78334773840393</v>
      </c>
      <c r="H22" s="125">
        <v>3145</v>
      </c>
      <c r="I22" s="40">
        <f t="shared" ref="I22:I72" si="2">H22/$H$19</f>
        <v>6.1637660708686107E-3</v>
      </c>
      <c r="J22" s="36">
        <v>9764</v>
      </c>
      <c r="K22" s="40">
        <f t="shared" ref="K22:K72" si="3">J22/$J$19</f>
        <v>7.0155572352783952E-3</v>
      </c>
      <c r="L22" s="45">
        <v>91.424418604651152</v>
      </c>
      <c r="M22" s="45">
        <v>115.70091243038274</v>
      </c>
      <c r="N22" s="8" t="s">
        <v>64</v>
      </c>
    </row>
    <row r="23" spans="1:14" x14ac:dyDescent="0.2">
      <c r="A23" s="6" t="s">
        <v>11</v>
      </c>
      <c r="B23" s="125">
        <v>3144</v>
      </c>
      <c r="C23" s="43">
        <f t="shared" si="0"/>
        <v>1.4197143411920363E-2</v>
      </c>
      <c r="D23" s="44">
        <v>7374</v>
      </c>
      <c r="E23" s="43">
        <f t="shared" si="1"/>
        <v>1.3266670144954654E-2</v>
      </c>
      <c r="F23" s="45">
        <v>138.13708260105449</v>
      </c>
      <c r="G23" s="45">
        <v>120.0781631656082</v>
      </c>
      <c r="H23" s="125">
        <v>5882</v>
      </c>
      <c r="I23" s="40">
        <f t="shared" si="2"/>
        <v>1.1527908435246158E-2</v>
      </c>
      <c r="J23" s="36">
        <v>13272</v>
      </c>
      <c r="K23" s="40">
        <f t="shared" si="3"/>
        <v>9.5360995111240122E-3</v>
      </c>
      <c r="L23" s="45">
        <v>125.12231440119123</v>
      </c>
      <c r="M23" s="45">
        <v>107.97266514806378</v>
      </c>
      <c r="N23" s="8" t="s">
        <v>65</v>
      </c>
    </row>
    <row r="24" spans="1:14" x14ac:dyDescent="0.2">
      <c r="A24" s="6" t="s">
        <v>12</v>
      </c>
      <c r="B24" s="125">
        <v>5419</v>
      </c>
      <c r="C24" s="43">
        <f t="shared" si="0"/>
        <v>2.4470203609795307E-2</v>
      </c>
      <c r="D24" s="44">
        <v>16608</v>
      </c>
      <c r="E24" s="43">
        <f t="shared" si="1"/>
        <v>2.9879693214999576E-2</v>
      </c>
      <c r="F24" s="45">
        <v>113.20242322958012</v>
      </c>
      <c r="G24" s="45">
        <v>113.6600054749521</v>
      </c>
      <c r="H24" s="125">
        <v>14885</v>
      </c>
      <c r="I24" s="40">
        <f t="shared" si="2"/>
        <v>2.9172546252743806E-2</v>
      </c>
      <c r="J24" s="36">
        <v>49225</v>
      </c>
      <c r="K24" s="40">
        <f t="shared" si="3"/>
        <v>3.5368783788056024E-2</v>
      </c>
      <c r="L24" s="45">
        <v>107.18657737452293</v>
      </c>
      <c r="M24" s="45">
        <v>112.90914512466455</v>
      </c>
      <c r="N24" s="8" t="s">
        <v>66</v>
      </c>
    </row>
    <row r="25" spans="1:14" x14ac:dyDescent="0.2">
      <c r="A25" s="6" t="s">
        <v>13</v>
      </c>
      <c r="B25" s="125">
        <v>107</v>
      </c>
      <c r="C25" s="43">
        <f t="shared" si="0"/>
        <v>4.8317250161433804E-4</v>
      </c>
      <c r="D25" s="44">
        <v>204</v>
      </c>
      <c r="E25" s="43">
        <f t="shared" si="1"/>
        <v>3.6701935307441677E-4</v>
      </c>
      <c r="F25" s="45">
        <v>110.30927835051547</v>
      </c>
      <c r="G25" s="45">
        <v>113.96648044692736</v>
      </c>
      <c r="H25" s="125">
        <v>318</v>
      </c>
      <c r="I25" s="40">
        <f t="shared" si="2"/>
        <v>6.2323612417685792E-4</v>
      </c>
      <c r="J25" s="36">
        <v>685</v>
      </c>
      <c r="K25" s="40">
        <f t="shared" si="3"/>
        <v>4.9218114565400455E-4</v>
      </c>
      <c r="L25" s="45">
        <v>62.598425196850393</v>
      </c>
      <c r="M25" s="45">
        <v>94.352617079889811</v>
      </c>
      <c r="N25" s="8" t="s">
        <v>67</v>
      </c>
    </row>
    <row r="26" spans="1:14" ht="12.75" customHeight="1" x14ac:dyDescent="0.2">
      <c r="A26" s="6" t="s">
        <v>14</v>
      </c>
      <c r="B26" s="125">
        <v>4765</v>
      </c>
      <c r="C26" s="43">
        <f t="shared" si="0"/>
        <v>2.1516981029834775E-2</v>
      </c>
      <c r="D26" s="44">
        <v>9099</v>
      </c>
      <c r="E26" s="43">
        <f t="shared" si="1"/>
        <v>1.6370142615804502E-2</v>
      </c>
      <c r="F26" s="45">
        <v>144.26279140175598</v>
      </c>
      <c r="G26" s="45">
        <v>117.54295310683374</v>
      </c>
      <c r="H26" s="125">
        <v>13097</v>
      </c>
      <c r="I26" s="40">
        <f t="shared" si="2"/>
        <v>2.5668312950768265E-2</v>
      </c>
      <c r="J26" s="36">
        <v>26149</v>
      </c>
      <c r="K26" s="40">
        <f t="shared" si="3"/>
        <v>1.8788386536797905E-2</v>
      </c>
      <c r="L26" s="45">
        <v>136.01620105930004</v>
      </c>
      <c r="M26" s="45">
        <v>119.50550706092042</v>
      </c>
      <c r="N26" s="8" t="s">
        <v>68</v>
      </c>
    </row>
    <row r="27" spans="1:14" x14ac:dyDescent="0.2">
      <c r="A27" s="6" t="s">
        <v>15</v>
      </c>
      <c r="B27" s="125">
        <v>971</v>
      </c>
      <c r="C27" s="43">
        <f t="shared" si="0"/>
        <v>4.3846775613787126E-3</v>
      </c>
      <c r="D27" s="44">
        <v>2887</v>
      </c>
      <c r="E27" s="43">
        <f t="shared" si="1"/>
        <v>5.1940434917933393E-3</v>
      </c>
      <c r="F27" s="45">
        <v>113.70023419203747</v>
      </c>
      <c r="G27" s="45">
        <v>104.98181818181817</v>
      </c>
      <c r="H27" s="125">
        <v>2403</v>
      </c>
      <c r="I27" s="40">
        <f t="shared" si="2"/>
        <v>4.7095484477892753E-3</v>
      </c>
      <c r="J27" s="36">
        <v>7672</v>
      </c>
      <c r="K27" s="40">
        <f t="shared" si="3"/>
        <v>5.5124288313248507E-3</v>
      </c>
      <c r="L27" s="45">
        <v>113.5633270321361</v>
      </c>
      <c r="M27" s="45">
        <v>103.00751879699249</v>
      </c>
      <c r="N27" s="8" t="s">
        <v>69</v>
      </c>
    </row>
    <row r="28" spans="1:14" x14ac:dyDescent="0.2">
      <c r="A28" s="6" t="s">
        <v>16</v>
      </c>
      <c r="B28" s="125">
        <v>646</v>
      </c>
      <c r="C28" s="43">
        <f t="shared" si="0"/>
        <v>2.9170975331108632E-3</v>
      </c>
      <c r="D28" s="44">
        <v>1295</v>
      </c>
      <c r="E28" s="43">
        <f t="shared" si="1"/>
        <v>2.3298532462322045E-3</v>
      </c>
      <c r="F28" s="45">
        <v>90.476190476190482</v>
      </c>
      <c r="G28" s="45">
        <v>95.571955719557195</v>
      </c>
      <c r="H28" s="125">
        <v>1926</v>
      </c>
      <c r="I28" s="40">
        <f t="shared" si="2"/>
        <v>3.7746942615239885E-3</v>
      </c>
      <c r="J28" s="36">
        <v>3632</v>
      </c>
      <c r="K28" s="40">
        <f t="shared" si="3"/>
        <v>2.6096378408983134E-3</v>
      </c>
      <c r="L28" s="45">
        <v>125.22756827048114</v>
      </c>
      <c r="M28" s="45">
        <v>117.65468091998703</v>
      </c>
      <c r="N28" s="8" t="s">
        <v>70</v>
      </c>
    </row>
    <row r="29" spans="1:14" x14ac:dyDescent="0.2">
      <c r="A29" s="6" t="s">
        <v>17</v>
      </c>
      <c r="B29" s="125">
        <v>209</v>
      </c>
      <c r="C29" s="43">
        <f t="shared" si="0"/>
        <v>9.4376684894763221E-4</v>
      </c>
      <c r="D29" s="44">
        <v>661</v>
      </c>
      <c r="E29" s="43">
        <f t="shared" si="1"/>
        <v>1.1892146685401445E-3</v>
      </c>
      <c r="F29" s="45">
        <v>122.22222222222223</v>
      </c>
      <c r="G29" s="45">
        <v>136.85300207039336</v>
      </c>
      <c r="H29" s="125">
        <v>630</v>
      </c>
      <c r="I29" s="40">
        <f t="shared" si="2"/>
        <v>1.2347130761994356E-3</v>
      </c>
      <c r="J29" s="36">
        <v>1742</v>
      </c>
      <c r="K29" s="40">
        <f t="shared" si="3"/>
        <v>1.2516489864660963E-3</v>
      </c>
      <c r="L29" s="45">
        <v>128.57142857142858</v>
      </c>
      <c r="M29" s="45">
        <v>134</v>
      </c>
      <c r="N29" s="8" t="s">
        <v>71</v>
      </c>
    </row>
    <row r="30" spans="1:14" x14ac:dyDescent="0.2">
      <c r="A30" s="6" t="s">
        <v>18</v>
      </c>
      <c r="B30" s="125">
        <v>591</v>
      </c>
      <c r="C30" s="43">
        <f t="shared" si="0"/>
        <v>2.6687378360193809E-3</v>
      </c>
      <c r="D30" s="44">
        <v>1279</v>
      </c>
      <c r="E30" s="43">
        <f t="shared" si="1"/>
        <v>2.3010674146185248E-3</v>
      </c>
      <c r="F30" s="45">
        <v>101.89655172413794</v>
      </c>
      <c r="G30" s="45">
        <v>100.07824726134584</v>
      </c>
      <c r="H30" s="125">
        <v>2032</v>
      </c>
      <c r="I30" s="40">
        <f t="shared" si="2"/>
        <v>3.9824396362496076E-3</v>
      </c>
      <c r="J30" s="36">
        <v>4163</v>
      </c>
      <c r="K30" s="40">
        <f t="shared" si="3"/>
        <v>2.9911680428578408E-3</v>
      </c>
      <c r="L30" s="45">
        <v>108.48905499199147</v>
      </c>
      <c r="M30" s="45">
        <v>108.07372793354102</v>
      </c>
      <c r="N30" s="8" t="s">
        <v>72</v>
      </c>
    </row>
    <row r="31" spans="1:14" x14ac:dyDescent="0.2">
      <c r="A31" s="6" t="s">
        <v>19</v>
      </c>
      <c r="B31" s="125">
        <v>3591</v>
      </c>
      <c r="C31" s="43">
        <f t="shared" si="0"/>
        <v>1.621563040464568E-2</v>
      </c>
      <c r="D31" s="44">
        <v>8487</v>
      </c>
      <c r="E31" s="43">
        <f t="shared" si="1"/>
        <v>1.526908455658125E-2</v>
      </c>
      <c r="F31" s="45">
        <v>106.43153526970954</v>
      </c>
      <c r="G31" s="45">
        <v>98.240537099201291</v>
      </c>
      <c r="H31" s="125">
        <v>8434</v>
      </c>
      <c r="I31" s="40">
        <f t="shared" si="2"/>
        <v>1.6529476324866729E-2</v>
      </c>
      <c r="J31" s="36">
        <v>20644</v>
      </c>
      <c r="K31" s="40">
        <f t="shared" si="3"/>
        <v>1.4832974556031052E-2</v>
      </c>
      <c r="L31" s="45">
        <v>95.94994311717862</v>
      </c>
      <c r="M31" s="45">
        <v>96.228965645830428</v>
      </c>
      <c r="N31" s="8" t="s">
        <v>73</v>
      </c>
    </row>
    <row r="32" spans="1:14" x14ac:dyDescent="0.2">
      <c r="A32" s="6" t="s">
        <v>20</v>
      </c>
      <c r="B32" s="125">
        <v>654</v>
      </c>
      <c r="C32" s="43">
        <f t="shared" si="0"/>
        <v>2.9532225799605333E-3</v>
      </c>
      <c r="D32" s="44">
        <v>1524</v>
      </c>
      <c r="E32" s="43">
        <f t="shared" si="1"/>
        <v>2.741850461202996E-3</v>
      </c>
      <c r="F32" s="45">
        <v>63.804878048780488</v>
      </c>
      <c r="G32" s="45">
        <v>78.47579814624099</v>
      </c>
      <c r="H32" s="125">
        <v>1497</v>
      </c>
      <c r="I32" s="40">
        <f t="shared" si="2"/>
        <v>2.9339134524929444E-3</v>
      </c>
      <c r="J32" s="36">
        <v>3766</v>
      </c>
      <c r="K32" s="40">
        <f t="shared" si="3"/>
        <v>2.7059185321649361E-3</v>
      </c>
      <c r="L32" s="45">
        <v>61.961920529801326</v>
      </c>
      <c r="M32" s="45">
        <v>82.370953630796151</v>
      </c>
      <c r="N32" s="8" t="s">
        <v>74</v>
      </c>
    </row>
    <row r="33" spans="1:14" x14ac:dyDescent="0.2">
      <c r="A33" s="6" t="s">
        <v>21</v>
      </c>
      <c r="B33" s="125">
        <v>19034</v>
      </c>
      <c r="C33" s="43">
        <f t="shared" si="0"/>
        <v>8.5950517717077665E-2</v>
      </c>
      <c r="D33" s="44">
        <v>76304</v>
      </c>
      <c r="E33" s="43">
        <f t="shared" si="1"/>
        <v>0.13727963096563872</v>
      </c>
      <c r="F33" s="45">
        <v>124.19417982513377</v>
      </c>
      <c r="G33" s="45">
        <v>113.45307481860354</v>
      </c>
      <c r="H33" s="125">
        <v>40853</v>
      </c>
      <c r="I33" s="40">
        <f t="shared" si="2"/>
        <v>8.0066243336469112E-2</v>
      </c>
      <c r="J33" s="36">
        <v>200198</v>
      </c>
      <c r="K33" s="40">
        <f t="shared" si="3"/>
        <v>0.14384478977757723</v>
      </c>
      <c r="L33" s="45">
        <v>121.82560982883044</v>
      </c>
      <c r="M33" s="45">
        <v>112.08227660301091</v>
      </c>
      <c r="N33" s="8" t="s">
        <v>75</v>
      </c>
    </row>
    <row r="34" spans="1:14" x14ac:dyDescent="0.2">
      <c r="A34" s="6" t="s">
        <v>22</v>
      </c>
      <c r="B34" s="125">
        <v>595</v>
      </c>
      <c r="C34" s="43">
        <f t="shared" si="0"/>
        <v>2.6868003594442162E-3</v>
      </c>
      <c r="D34" s="44">
        <v>1455</v>
      </c>
      <c r="E34" s="43">
        <f t="shared" si="1"/>
        <v>2.6177115623690021E-3</v>
      </c>
      <c r="F34" s="45">
        <v>135.84474885844747</v>
      </c>
      <c r="G34" s="45">
        <v>114.56692913385827</v>
      </c>
      <c r="H34" s="125">
        <v>1470</v>
      </c>
      <c r="I34" s="40">
        <f t="shared" si="2"/>
        <v>2.8809971777986831E-3</v>
      </c>
      <c r="J34" s="36">
        <v>4044</v>
      </c>
      <c r="K34" s="40">
        <f t="shared" si="3"/>
        <v>2.9056650409121088E-3</v>
      </c>
      <c r="L34" s="45">
        <v>125.21294718909711</v>
      </c>
      <c r="M34" s="45">
        <v>101.88964474678761</v>
      </c>
      <c r="N34" s="8" t="s">
        <v>76</v>
      </c>
    </row>
    <row r="35" spans="1:14" x14ac:dyDescent="0.2">
      <c r="A35" s="6" t="s">
        <v>61</v>
      </c>
      <c r="B35" s="125">
        <v>92</v>
      </c>
      <c r="C35" s="43">
        <f t="shared" si="0"/>
        <v>4.1543803877120653E-4</v>
      </c>
      <c r="D35" s="44">
        <v>308</v>
      </c>
      <c r="E35" s="43">
        <f t="shared" si="1"/>
        <v>5.5412725856333509E-4</v>
      </c>
      <c r="F35" s="45">
        <v>155.93220338983051</v>
      </c>
      <c r="G35" s="45">
        <v>154</v>
      </c>
      <c r="H35" s="125">
        <v>264</v>
      </c>
      <c r="I35" s="40">
        <f t="shared" si="2"/>
        <v>5.1740357478833492E-4</v>
      </c>
      <c r="J35" s="36">
        <v>1078</v>
      </c>
      <c r="K35" s="40">
        <f t="shared" si="3"/>
        <v>7.7455660586133856E-4</v>
      </c>
      <c r="L35" s="45">
        <v>140.42553191489361</v>
      </c>
      <c r="M35" s="45">
        <v>215.60000000000002</v>
      </c>
      <c r="N35" s="8" t="s">
        <v>77</v>
      </c>
    </row>
    <row r="36" spans="1:14" x14ac:dyDescent="0.2">
      <c r="A36" s="6" t="s">
        <v>23</v>
      </c>
      <c r="B36" s="125">
        <v>45495</v>
      </c>
      <c r="C36" s="43">
        <f t="shared" si="0"/>
        <v>0.20543862580321784</v>
      </c>
      <c r="D36" s="44">
        <v>115009</v>
      </c>
      <c r="E36" s="43">
        <f t="shared" si="1"/>
        <v>0.20691435675360587</v>
      </c>
      <c r="F36" s="45">
        <v>117.61588376722423</v>
      </c>
      <c r="G36" s="45">
        <v>101.20824386638037</v>
      </c>
      <c r="H36" s="125">
        <v>80730</v>
      </c>
      <c r="I36" s="40">
        <f t="shared" si="2"/>
        <v>0.15821966133584195</v>
      </c>
      <c r="J36" s="36">
        <v>237420</v>
      </c>
      <c r="K36" s="40">
        <f t="shared" si="3"/>
        <v>0.17058926657105658</v>
      </c>
      <c r="L36" s="45">
        <v>108.17655571635312</v>
      </c>
      <c r="M36" s="45">
        <v>96.60369374244712</v>
      </c>
      <c r="N36" s="8" t="s">
        <v>78</v>
      </c>
    </row>
    <row r="37" spans="1:14" x14ac:dyDescent="0.2">
      <c r="A37" s="6" t="s">
        <v>24</v>
      </c>
      <c r="B37" s="125">
        <v>333</v>
      </c>
      <c r="C37" s="43">
        <f t="shared" si="0"/>
        <v>1.5037050751175193E-3</v>
      </c>
      <c r="D37" s="44">
        <v>586</v>
      </c>
      <c r="E37" s="43">
        <f t="shared" si="1"/>
        <v>1.0542810828510208E-3</v>
      </c>
      <c r="F37" s="45">
        <v>148</v>
      </c>
      <c r="G37" s="45">
        <v>106.93430656934306</v>
      </c>
      <c r="H37" s="125">
        <v>713</v>
      </c>
      <c r="I37" s="40">
        <f t="shared" si="2"/>
        <v>1.3973816243336469E-3</v>
      </c>
      <c r="J37" s="36">
        <v>1513</v>
      </c>
      <c r="K37" s="40">
        <f t="shared" si="3"/>
        <v>1.0871095961671664E-3</v>
      </c>
      <c r="L37" s="45">
        <v>124.21602787456445</v>
      </c>
      <c r="M37" s="45">
        <v>103.98625429553266</v>
      </c>
      <c r="N37" s="8" t="s">
        <v>79</v>
      </c>
    </row>
    <row r="38" spans="1:14" x14ac:dyDescent="0.2">
      <c r="A38" s="6" t="s">
        <v>25</v>
      </c>
      <c r="B38" s="125">
        <v>205</v>
      </c>
      <c r="C38" s="43">
        <f t="shared" si="0"/>
        <v>9.2570432552279715E-4</v>
      </c>
      <c r="D38" s="44">
        <v>556</v>
      </c>
      <c r="E38" s="43">
        <f t="shared" si="1"/>
        <v>1.0003076485753711E-3</v>
      </c>
      <c r="F38" s="45">
        <v>99.033816425120762</v>
      </c>
      <c r="G38" s="45">
        <v>99.285714285714292</v>
      </c>
      <c r="H38" s="125">
        <v>918</v>
      </c>
      <c r="I38" s="40">
        <f t="shared" si="2"/>
        <v>1.7991533396048919E-3</v>
      </c>
      <c r="J38" s="36">
        <v>2488</v>
      </c>
      <c r="K38" s="40">
        <f t="shared" si="3"/>
        <v>1.7876594020250561E-3</v>
      </c>
      <c r="L38" s="45">
        <v>130.95577746077032</v>
      </c>
      <c r="M38" s="45">
        <v>130.33001571503405</v>
      </c>
      <c r="N38" s="8" t="s">
        <v>80</v>
      </c>
    </row>
    <row r="39" spans="1:14" x14ac:dyDescent="0.2">
      <c r="A39" s="6" t="s">
        <v>26</v>
      </c>
      <c r="B39" s="125">
        <v>81</v>
      </c>
      <c r="C39" s="43">
        <f t="shared" si="0"/>
        <v>3.6576609935291008E-4</v>
      </c>
      <c r="D39" s="44">
        <v>209</v>
      </c>
      <c r="E39" s="43">
        <f t="shared" si="1"/>
        <v>3.7601492545369169E-4</v>
      </c>
      <c r="F39" s="45">
        <v>40.909090909090914</v>
      </c>
      <c r="G39" s="45">
        <v>64.705882352941174</v>
      </c>
      <c r="H39" s="125">
        <v>193</v>
      </c>
      <c r="I39" s="40">
        <f t="shared" si="2"/>
        <v>3.7825337096268423E-4</v>
      </c>
      <c r="J39" s="36">
        <v>521</v>
      </c>
      <c r="K39" s="40">
        <f t="shared" si="3"/>
        <v>3.7434507574560054E-4</v>
      </c>
      <c r="L39" s="45">
        <v>60.501567398119128</v>
      </c>
      <c r="M39" s="45">
        <v>80.525502318392583</v>
      </c>
      <c r="N39" s="8" t="s">
        <v>81</v>
      </c>
    </row>
    <row r="40" spans="1:14" x14ac:dyDescent="0.2">
      <c r="A40" s="6" t="s">
        <v>27</v>
      </c>
      <c r="B40" s="125">
        <v>13204</v>
      </c>
      <c r="C40" s="43">
        <f t="shared" si="0"/>
        <v>5.9624389825380555E-2</v>
      </c>
      <c r="D40" s="44">
        <v>26755</v>
      </c>
      <c r="E40" s="43">
        <f t="shared" si="1"/>
        <v>4.8135307801500105E-2</v>
      </c>
      <c r="F40" s="45">
        <v>153.80314502038439</v>
      </c>
      <c r="G40" s="45">
        <v>121.60810872233081</v>
      </c>
      <c r="H40" s="125">
        <v>34139</v>
      </c>
      <c r="I40" s="40">
        <f t="shared" si="2"/>
        <v>6.6907729695829407E-2</v>
      </c>
      <c r="J40" s="36">
        <v>75129</v>
      </c>
      <c r="K40" s="40">
        <f t="shared" si="3"/>
        <v>5.3981134732612714E-2</v>
      </c>
      <c r="L40" s="45">
        <v>148.49499782514138</v>
      </c>
      <c r="M40" s="45">
        <v>120.01629419000304</v>
      </c>
      <c r="N40" s="8" t="s">
        <v>82</v>
      </c>
    </row>
    <row r="41" spans="1:14" x14ac:dyDescent="0.2">
      <c r="A41" s="6" t="s">
        <v>28</v>
      </c>
      <c r="B41" s="125">
        <v>1468</v>
      </c>
      <c r="C41" s="43">
        <f t="shared" si="0"/>
        <v>6.6289460969144696E-3</v>
      </c>
      <c r="D41" s="44">
        <v>4447</v>
      </c>
      <c r="E41" s="43">
        <f t="shared" si="1"/>
        <v>8.0006620741271146E-3</v>
      </c>
      <c r="F41" s="45">
        <v>94.587628865979383</v>
      </c>
      <c r="G41" s="45">
        <v>100.67919402309261</v>
      </c>
      <c r="H41" s="125">
        <v>6866</v>
      </c>
      <c r="I41" s="40">
        <f t="shared" si="2"/>
        <v>1.3456412668548134E-2</v>
      </c>
      <c r="J41" s="36">
        <v>14657</v>
      </c>
      <c r="K41" s="40">
        <f t="shared" si="3"/>
        <v>1.0531239491752912E-2</v>
      </c>
      <c r="L41" s="45">
        <v>81.244823097858244</v>
      </c>
      <c r="M41" s="45">
        <v>87.682459918640816</v>
      </c>
      <c r="N41" s="8" t="s">
        <v>83</v>
      </c>
    </row>
    <row r="42" spans="1:14" x14ac:dyDescent="0.2">
      <c r="A42" s="6" t="s">
        <v>29</v>
      </c>
      <c r="B42" s="125">
        <v>250</v>
      </c>
      <c r="C42" s="43">
        <f t="shared" si="0"/>
        <v>1.1289077140521917E-3</v>
      </c>
      <c r="D42" s="44">
        <v>593</v>
      </c>
      <c r="E42" s="43">
        <f t="shared" si="1"/>
        <v>1.0668748841820056E-3</v>
      </c>
      <c r="F42" s="45">
        <v>157.23270440251574</v>
      </c>
      <c r="G42" s="45">
        <v>123.02904564315354</v>
      </c>
      <c r="H42" s="125">
        <v>678</v>
      </c>
      <c r="I42" s="40">
        <f t="shared" si="2"/>
        <v>1.3287864534336782E-3</v>
      </c>
      <c r="J42" s="36">
        <v>2262</v>
      </c>
      <c r="K42" s="40">
        <f t="shared" si="3"/>
        <v>1.6252755495903041E-3</v>
      </c>
      <c r="L42" s="45">
        <v>149.01098901098902</v>
      </c>
      <c r="M42" s="45">
        <v>172.27722772277227</v>
      </c>
      <c r="N42" s="8" t="s">
        <v>84</v>
      </c>
    </row>
    <row r="43" spans="1:14" x14ac:dyDescent="0.2">
      <c r="A43" s="6" t="s">
        <v>30</v>
      </c>
      <c r="B43" s="125">
        <v>15127</v>
      </c>
      <c r="C43" s="43">
        <f t="shared" si="0"/>
        <v>6.8307947961870008E-2</v>
      </c>
      <c r="D43" s="44">
        <v>27975</v>
      </c>
      <c r="E43" s="43">
        <f t="shared" si="1"/>
        <v>5.033022746204318E-2</v>
      </c>
      <c r="F43" s="45">
        <v>110.39188498868862</v>
      </c>
      <c r="G43" s="45">
        <v>101.42851963308075</v>
      </c>
      <c r="H43" s="125">
        <v>43117</v>
      </c>
      <c r="I43" s="40">
        <f t="shared" si="2"/>
        <v>8.4503370962684232E-2</v>
      </c>
      <c r="J43" s="36">
        <v>77529</v>
      </c>
      <c r="K43" s="40">
        <f t="shared" si="3"/>
        <v>5.5705565023955211E-2</v>
      </c>
      <c r="L43" s="45">
        <v>109.09619958504125</v>
      </c>
      <c r="M43" s="45">
        <v>101.81089954038083</v>
      </c>
      <c r="N43" s="8" t="s">
        <v>85</v>
      </c>
    </row>
    <row r="44" spans="1:14" x14ac:dyDescent="0.2">
      <c r="A44" s="6" t="s">
        <v>31</v>
      </c>
      <c r="B44" s="125">
        <v>1935</v>
      </c>
      <c r="C44" s="43">
        <f t="shared" si="0"/>
        <v>8.7377457067639632E-3</v>
      </c>
      <c r="D44" s="44">
        <v>6020</v>
      </c>
      <c r="E44" s="43">
        <f t="shared" si="1"/>
        <v>1.0830669144647006E-2</v>
      </c>
      <c r="F44" s="45">
        <v>116.28605769230769</v>
      </c>
      <c r="G44" s="45">
        <v>144.05360134003351</v>
      </c>
      <c r="H44" s="125">
        <v>5199</v>
      </c>
      <c r="I44" s="40">
        <f t="shared" si="2"/>
        <v>1.0189322671683914E-2</v>
      </c>
      <c r="J44" s="36">
        <v>15188</v>
      </c>
      <c r="K44" s="40">
        <f t="shared" si="3"/>
        <v>1.0912769693712439E-2</v>
      </c>
      <c r="L44" s="45">
        <v>101.42411236831839</v>
      </c>
      <c r="M44" s="45">
        <v>124.53263365037716</v>
      </c>
      <c r="N44" s="8" t="s">
        <v>86</v>
      </c>
    </row>
    <row r="45" spans="1:14" x14ac:dyDescent="0.2">
      <c r="A45" s="6" t="s">
        <v>32</v>
      </c>
      <c r="B45" s="125">
        <v>787</v>
      </c>
      <c r="C45" s="43">
        <f t="shared" si="0"/>
        <v>3.5538014838362992E-3</v>
      </c>
      <c r="D45" s="44">
        <v>1296</v>
      </c>
      <c r="E45" s="43">
        <f t="shared" si="1"/>
        <v>2.3316523607080594E-3</v>
      </c>
      <c r="F45" s="45">
        <v>83.54564755838642</v>
      </c>
      <c r="G45" s="45">
        <v>87.924016282225239</v>
      </c>
      <c r="H45" s="125">
        <v>2582</v>
      </c>
      <c r="I45" s="40">
        <f t="shared" si="2"/>
        <v>5.0603637503919725E-3</v>
      </c>
      <c r="J45" s="36">
        <v>3951</v>
      </c>
      <c r="K45" s="40">
        <f t="shared" si="3"/>
        <v>2.8388433671225869E-3</v>
      </c>
      <c r="L45" s="45">
        <v>85.355371900826455</v>
      </c>
      <c r="M45" s="45">
        <v>89.938538584111086</v>
      </c>
      <c r="N45" s="8" t="s">
        <v>87</v>
      </c>
    </row>
    <row r="46" spans="1:14" x14ac:dyDescent="0.2">
      <c r="A46" s="6" t="s">
        <v>33</v>
      </c>
      <c r="B46" s="125">
        <v>4218</v>
      </c>
      <c r="C46" s="43">
        <f t="shared" si="0"/>
        <v>1.9046930951488579E-2</v>
      </c>
      <c r="D46" s="44">
        <v>8211</v>
      </c>
      <c r="E46" s="43">
        <f t="shared" si="1"/>
        <v>1.4772528961245274E-2</v>
      </c>
      <c r="F46" s="45">
        <v>116.26240352811466</v>
      </c>
      <c r="G46" s="45">
        <v>106.37388262728334</v>
      </c>
      <c r="H46" s="125">
        <v>11742</v>
      </c>
      <c r="I46" s="40">
        <f t="shared" si="2"/>
        <v>2.3012699905926623E-2</v>
      </c>
      <c r="J46" s="36">
        <v>23199</v>
      </c>
      <c r="K46" s="40">
        <f t="shared" si="3"/>
        <v>1.6668774303689418E-2</v>
      </c>
      <c r="L46" s="45">
        <v>123.96537162162163</v>
      </c>
      <c r="M46" s="45">
        <v>111.30355515041022</v>
      </c>
      <c r="N46" s="8" t="s">
        <v>88</v>
      </c>
    </row>
    <row r="47" spans="1:14" x14ac:dyDescent="0.2">
      <c r="A47" s="6" t="s">
        <v>34</v>
      </c>
      <c r="B47" s="125">
        <v>699</v>
      </c>
      <c r="C47" s="43">
        <f t="shared" si="0"/>
        <v>3.156425968489928E-3</v>
      </c>
      <c r="D47" s="44">
        <v>1617</v>
      </c>
      <c r="E47" s="43">
        <f t="shared" si="1"/>
        <v>2.9091681074575092E-3</v>
      </c>
      <c r="F47" s="45">
        <v>119.28327645051195</v>
      </c>
      <c r="G47" s="45">
        <v>123.90804597701151</v>
      </c>
      <c r="H47" s="125">
        <v>3245</v>
      </c>
      <c r="I47" s="40">
        <f t="shared" si="2"/>
        <v>6.3597522734399501E-3</v>
      </c>
      <c r="J47" s="36">
        <v>6574</v>
      </c>
      <c r="K47" s="40">
        <f t="shared" si="3"/>
        <v>4.7235019730356587E-3</v>
      </c>
      <c r="L47" s="45">
        <v>177.03218767048554</v>
      </c>
      <c r="M47" s="45">
        <v>159.36969696969697</v>
      </c>
      <c r="N47" s="8" t="s">
        <v>89</v>
      </c>
    </row>
    <row r="48" spans="1:14" x14ac:dyDescent="0.2">
      <c r="A48" s="6" t="s">
        <v>35</v>
      </c>
      <c r="B48" s="125">
        <v>2710</v>
      </c>
      <c r="C48" s="43">
        <f t="shared" si="0"/>
        <v>1.2237359620325758E-2</v>
      </c>
      <c r="D48" s="44">
        <v>7852</v>
      </c>
      <c r="E48" s="43">
        <f t="shared" si="1"/>
        <v>1.4126646864413336E-2</v>
      </c>
      <c r="F48" s="45">
        <v>123.40619307832424</v>
      </c>
      <c r="G48" s="45">
        <v>112.68656716417911</v>
      </c>
      <c r="H48" s="125">
        <v>8640</v>
      </c>
      <c r="I48" s="40">
        <f t="shared" si="2"/>
        <v>1.6933207902163686E-2</v>
      </c>
      <c r="J48" s="36">
        <v>21735</v>
      </c>
      <c r="K48" s="40">
        <f t="shared" si="3"/>
        <v>1.5616871825970494E-2</v>
      </c>
      <c r="L48" s="45">
        <v>103.6468330134357</v>
      </c>
      <c r="M48" s="45">
        <v>111.2675335312788</v>
      </c>
      <c r="N48" s="8" t="s">
        <v>90</v>
      </c>
    </row>
    <row r="49" spans="1:14" x14ac:dyDescent="0.2">
      <c r="A49" s="6" t="s">
        <v>36</v>
      </c>
      <c r="B49" s="125">
        <v>3328</v>
      </c>
      <c r="C49" s="43">
        <f t="shared" si="0"/>
        <v>1.5028019489462776E-2</v>
      </c>
      <c r="D49" s="44">
        <v>9679</v>
      </c>
      <c r="E49" s="43">
        <f t="shared" si="1"/>
        <v>1.741362901180039E-2</v>
      </c>
      <c r="F49" s="45">
        <v>103.0021665119158</v>
      </c>
      <c r="G49" s="45">
        <v>107.00939745715866</v>
      </c>
      <c r="H49" s="125">
        <v>15151</v>
      </c>
      <c r="I49" s="40">
        <f t="shared" si="2"/>
        <v>2.9693869551583568E-2</v>
      </c>
      <c r="J49" s="36">
        <v>47780</v>
      </c>
      <c r="K49" s="40">
        <f t="shared" si="3"/>
        <v>3.4330533050143559E-2</v>
      </c>
      <c r="L49" s="45">
        <v>94.410518444665996</v>
      </c>
      <c r="M49" s="45">
        <v>103.61053887021576</v>
      </c>
      <c r="N49" s="8" t="s">
        <v>91</v>
      </c>
    </row>
    <row r="50" spans="1:14" x14ac:dyDescent="0.2">
      <c r="A50" s="6" t="s">
        <v>37</v>
      </c>
      <c r="B50" s="125">
        <v>3008</v>
      </c>
      <c r="C50" s="43">
        <f t="shared" si="0"/>
        <v>1.358301761547597E-2</v>
      </c>
      <c r="D50" s="44">
        <v>5730</v>
      </c>
      <c r="E50" s="43">
        <f t="shared" si="1"/>
        <v>1.030892594664906E-2</v>
      </c>
      <c r="F50" s="45">
        <v>161.72043010752688</v>
      </c>
      <c r="G50" s="45">
        <v>121.44976685036033</v>
      </c>
      <c r="H50" s="125">
        <v>7660</v>
      </c>
      <c r="I50" s="40">
        <f t="shared" si="2"/>
        <v>1.5012543116964566E-2</v>
      </c>
      <c r="J50" s="36">
        <v>14237</v>
      </c>
      <c r="K50" s="40">
        <f t="shared" si="3"/>
        <v>1.0229464190767975E-2</v>
      </c>
      <c r="L50" s="45">
        <v>162.28813559322032</v>
      </c>
      <c r="M50" s="45">
        <v>117.47668949583299</v>
      </c>
      <c r="N50" s="8" t="s">
        <v>92</v>
      </c>
    </row>
    <row r="51" spans="1:14" x14ac:dyDescent="0.2">
      <c r="A51" s="6" t="s">
        <v>38</v>
      </c>
      <c r="B51" s="125">
        <v>9129</v>
      </c>
      <c r="C51" s="43">
        <f t="shared" si="0"/>
        <v>4.122319408632983E-2</v>
      </c>
      <c r="D51" s="44">
        <v>35746</v>
      </c>
      <c r="E51" s="43">
        <f t="shared" si="1"/>
        <v>6.4311146053912263E-2</v>
      </c>
      <c r="F51" s="45">
        <v>113.67202091893911</v>
      </c>
      <c r="G51" s="45">
        <v>111.2335075927309</v>
      </c>
      <c r="H51" s="125">
        <v>23355</v>
      </c>
      <c r="I51" s="54">
        <f t="shared" si="2"/>
        <v>4.5772577610536221E-2</v>
      </c>
      <c r="J51" s="36">
        <v>105581</v>
      </c>
      <c r="K51" s="54">
        <f t="shared" si="3"/>
        <v>7.5861281079263432E-2</v>
      </c>
      <c r="L51" s="45">
        <v>114.33396974592452</v>
      </c>
      <c r="M51" s="45">
        <v>112.51172208013639</v>
      </c>
      <c r="N51" s="8" t="s">
        <v>93</v>
      </c>
    </row>
    <row r="52" spans="1:14" ht="12.75" customHeight="1" x14ac:dyDescent="0.2">
      <c r="A52" s="6" t="s">
        <v>39</v>
      </c>
      <c r="B52" s="125">
        <v>3142</v>
      </c>
      <c r="C52" s="43">
        <f t="shared" si="0"/>
        <v>1.4188112150207944E-2</v>
      </c>
      <c r="D52" s="44">
        <v>5519</v>
      </c>
      <c r="E52" s="43">
        <f t="shared" si="1"/>
        <v>9.929312792243657E-3</v>
      </c>
      <c r="F52" s="45">
        <v>169.19763058696822</v>
      </c>
      <c r="G52" s="45">
        <v>130.13440226361709</v>
      </c>
      <c r="H52" s="125">
        <v>6954</v>
      </c>
      <c r="I52" s="40">
        <f t="shared" si="2"/>
        <v>1.3628880526810912E-2</v>
      </c>
      <c r="J52" s="36">
        <v>14333</v>
      </c>
      <c r="K52" s="40">
        <f t="shared" si="3"/>
        <v>1.0298441402421674E-2</v>
      </c>
      <c r="L52" s="45">
        <v>158.40546697038724</v>
      </c>
      <c r="M52" s="45">
        <v>129.87495469372959</v>
      </c>
      <c r="N52" s="8" t="s">
        <v>94</v>
      </c>
    </row>
    <row r="53" spans="1:14" x14ac:dyDescent="0.2">
      <c r="A53" s="6" t="s">
        <v>40</v>
      </c>
      <c r="B53" s="125">
        <v>758</v>
      </c>
      <c r="C53" s="43">
        <f t="shared" si="0"/>
        <v>3.4228481890062452E-3</v>
      </c>
      <c r="D53" s="44">
        <v>1876</v>
      </c>
      <c r="E53" s="43">
        <f t="shared" si="1"/>
        <v>3.3751387567039501E-3</v>
      </c>
      <c r="F53" s="45">
        <v>78.794178794178791</v>
      </c>
      <c r="G53" s="45">
        <v>91.780821917808225</v>
      </c>
      <c r="H53" s="125">
        <v>2209</v>
      </c>
      <c r="I53" s="40">
        <f t="shared" si="2"/>
        <v>4.3293352148008777E-3</v>
      </c>
      <c r="J53" s="36">
        <v>5168</v>
      </c>
      <c r="K53" s="40">
        <f t="shared" si="3"/>
        <v>3.7132732273575117E-3</v>
      </c>
      <c r="L53" s="45">
        <v>88.821873743466028</v>
      </c>
      <c r="M53" s="45">
        <v>97.97156398104265</v>
      </c>
      <c r="N53" s="8" t="s">
        <v>95</v>
      </c>
    </row>
    <row r="54" spans="1:14" x14ac:dyDescent="0.2">
      <c r="A54" s="6" t="s">
        <v>41</v>
      </c>
      <c r="B54" s="125">
        <v>2427</v>
      </c>
      <c r="C54" s="43">
        <f t="shared" si="0"/>
        <v>1.0959436088018677E-2</v>
      </c>
      <c r="D54" s="44">
        <v>4927</v>
      </c>
      <c r="E54" s="43">
        <f t="shared" si="1"/>
        <v>8.8642370225375071E-3</v>
      </c>
      <c r="F54" s="45">
        <v>132.62295081967213</v>
      </c>
      <c r="G54" s="45">
        <v>105.3453068206115</v>
      </c>
      <c r="H54" s="125">
        <v>5819</v>
      </c>
      <c r="I54" s="40">
        <f t="shared" si="2"/>
        <v>1.1404437127626215E-2</v>
      </c>
      <c r="J54" s="36">
        <v>11075</v>
      </c>
      <c r="K54" s="40">
        <f t="shared" si="3"/>
        <v>7.9575272819242347E-3</v>
      </c>
      <c r="L54" s="45">
        <v>134.17108600415034</v>
      </c>
      <c r="M54" s="45">
        <v>110.23191002289241</v>
      </c>
      <c r="N54" s="8" t="s">
        <v>96</v>
      </c>
    </row>
    <row r="55" spans="1:14" x14ac:dyDescent="0.2">
      <c r="A55" s="6" t="s">
        <v>42</v>
      </c>
      <c r="B55" s="125">
        <v>2337</v>
      </c>
      <c r="C55" s="43">
        <f t="shared" si="0"/>
        <v>1.0553029310959888E-2</v>
      </c>
      <c r="D55" s="44">
        <v>6509</v>
      </c>
      <c r="E55" s="43">
        <f t="shared" si="1"/>
        <v>1.1710436123340093E-2</v>
      </c>
      <c r="F55" s="45">
        <v>107.30027548209367</v>
      </c>
      <c r="G55" s="45">
        <v>124.24126741744608</v>
      </c>
      <c r="H55" s="125">
        <v>6065</v>
      </c>
      <c r="I55" s="40">
        <f t="shared" si="2"/>
        <v>1.1886563185951708E-2</v>
      </c>
      <c r="J55" s="36">
        <v>15238</v>
      </c>
      <c r="K55" s="40">
        <f t="shared" si="3"/>
        <v>1.0948695324782076E-2</v>
      </c>
      <c r="L55" s="45">
        <v>141.97097378277152</v>
      </c>
      <c r="M55" s="45">
        <v>128.55817092719141</v>
      </c>
      <c r="N55" s="8" t="s">
        <v>97</v>
      </c>
    </row>
    <row r="56" spans="1:14" x14ac:dyDescent="0.2">
      <c r="A56" s="6" t="s">
        <v>43</v>
      </c>
      <c r="B56" s="125">
        <v>1668</v>
      </c>
      <c r="C56" s="43">
        <f t="shared" si="0"/>
        <v>7.5320722681562228E-3</v>
      </c>
      <c r="D56" s="44">
        <v>5398</v>
      </c>
      <c r="E56" s="43">
        <f t="shared" si="1"/>
        <v>9.7116199406652049E-3</v>
      </c>
      <c r="F56" s="45">
        <v>98.815165876777257</v>
      </c>
      <c r="G56" s="45">
        <v>113.61818564512734</v>
      </c>
      <c r="H56" s="125">
        <v>5958</v>
      </c>
      <c r="I56" s="40">
        <f t="shared" si="2"/>
        <v>1.1676857949200377E-2</v>
      </c>
      <c r="J56" s="36">
        <v>20243</v>
      </c>
      <c r="K56" s="40">
        <f t="shared" si="3"/>
        <v>1.4544850994852575E-2</v>
      </c>
      <c r="L56" s="45">
        <v>124.54013377926421</v>
      </c>
      <c r="M56" s="45">
        <v>122.76669294681301</v>
      </c>
      <c r="N56" s="8" t="s">
        <v>98</v>
      </c>
    </row>
    <row r="57" spans="1:14" x14ac:dyDescent="0.2">
      <c r="A57" s="6" t="s">
        <v>44</v>
      </c>
      <c r="B57" s="125">
        <v>5691</v>
      </c>
      <c r="C57" s="43">
        <f t="shared" si="0"/>
        <v>2.569845520268409E-2</v>
      </c>
      <c r="D57" s="44">
        <v>15576</v>
      </c>
      <c r="E57" s="43">
        <f t="shared" si="1"/>
        <v>2.8023007075917233E-2</v>
      </c>
      <c r="F57" s="45">
        <v>105.64321514757751</v>
      </c>
      <c r="G57" s="45">
        <v>103.24120103400278</v>
      </c>
      <c r="H57" s="125">
        <v>14233</v>
      </c>
      <c r="I57" s="40">
        <f t="shared" si="2"/>
        <v>2.7894716211978678E-2</v>
      </c>
      <c r="J57" s="36">
        <v>48763</v>
      </c>
      <c r="K57" s="40">
        <f t="shared" si="3"/>
        <v>3.5036830956972589E-2</v>
      </c>
      <c r="L57" s="45">
        <v>98.819690342289803</v>
      </c>
      <c r="M57" s="45">
        <v>102.33148661126501</v>
      </c>
      <c r="N57" s="8" t="s">
        <v>99</v>
      </c>
    </row>
    <row r="58" spans="1:14" x14ac:dyDescent="0.2">
      <c r="A58" s="6" t="s">
        <v>45</v>
      </c>
      <c r="B58" s="125">
        <v>1838</v>
      </c>
      <c r="C58" s="43">
        <f t="shared" si="0"/>
        <v>8.2997295137117125E-3</v>
      </c>
      <c r="D58" s="44">
        <v>5906</v>
      </c>
      <c r="E58" s="43">
        <f t="shared" si="1"/>
        <v>1.0625570094399536E-2</v>
      </c>
      <c r="F58" s="45">
        <v>111.05740181268882</v>
      </c>
      <c r="G58" s="45">
        <v>123.42737722048068</v>
      </c>
      <c r="H58" s="125">
        <v>3751</v>
      </c>
      <c r="I58" s="40">
        <f t="shared" si="2"/>
        <v>7.3514424584509254E-3</v>
      </c>
      <c r="J58" s="36">
        <v>13262</v>
      </c>
      <c r="K58" s="40">
        <f t="shared" si="3"/>
        <v>9.5289143849100859E-3</v>
      </c>
      <c r="L58" s="45">
        <v>83.189177201153257</v>
      </c>
      <c r="M58" s="45">
        <v>110.96979332273449</v>
      </c>
      <c r="N58" s="8" t="s">
        <v>100</v>
      </c>
    </row>
    <row r="59" spans="1:14" ht="12.75" customHeight="1" x14ac:dyDescent="0.2">
      <c r="A59" s="6" t="s">
        <v>46</v>
      </c>
      <c r="B59" s="125">
        <v>96</v>
      </c>
      <c r="C59" s="43">
        <f t="shared" si="0"/>
        <v>4.3350056219604159E-4</v>
      </c>
      <c r="D59" s="44">
        <v>316</v>
      </c>
      <c r="E59" s="43">
        <f t="shared" si="1"/>
        <v>5.6852017437017497E-4</v>
      </c>
      <c r="F59" s="45">
        <v>133.33333333333331</v>
      </c>
      <c r="G59" s="45">
        <v>103.94736842105263</v>
      </c>
      <c r="H59" s="125">
        <v>212</v>
      </c>
      <c r="I59" s="40">
        <f t="shared" si="2"/>
        <v>4.1549074945123861E-4</v>
      </c>
      <c r="J59" s="36">
        <v>814</v>
      </c>
      <c r="K59" s="40">
        <f t="shared" si="3"/>
        <v>5.8486927381366381E-4</v>
      </c>
      <c r="L59" s="45">
        <v>93.805309734513273</v>
      </c>
      <c r="M59" s="45">
        <v>88.671023965141615</v>
      </c>
      <c r="N59" s="8" t="s">
        <v>101</v>
      </c>
    </row>
    <row r="60" spans="1:14" x14ac:dyDescent="0.2">
      <c r="A60" s="6" t="s">
        <v>47</v>
      </c>
      <c r="B60" s="125">
        <v>327</v>
      </c>
      <c r="C60" s="43">
        <f t="shared" si="0"/>
        <v>1.4766112899802666E-3</v>
      </c>
      <c r="D60" s="44">
        <v>1336</v>
      </c>
      <c r="E60" s="43">
        <f t="shared" si="1"/>
        <v>2.4036169397422587E-3</v>
      </c>
      <c r="F60" s="45">
        <v>86.05263157894737</v>
      </c>
      <c r="G60" s="45">
        <v>127.96934865900383</v>
      </c>
      <c r="H60" s="125">
        <v>1112</v>
      </c>
      <c r="I60" s="40">
        <f t="shared" si="2"/>
        <v>2.1793665725932895E-3</v>
      </c>
      <c r="J60" s="36">
        <v>4157</v>
      </c>
      <c r="K60" s="40">
        <f t="shared" si="3"/>
        <v>2.9868569671294845E-3</v>
      </c>
      <c r="L60" s="45">
        <v>91.297208538587853</v>
      </c>
      <c r="M60" s="45">
        <v>128.97921191436549</v>
      </c>
      <c r="N60" s="8" t="s">
        <v>102</v>
      </c>
    </row>
    <row r="61" spans="1:14" ht="12.75" customHeight="1" x14ac:dyDescent="0.2">
      <c r="A61" s="6" t="s">
        <v>48</v>
      </c>
      <c r="B61" s="125">
        <v>787</v>
      </c>
      <c r="C61" s="43">
        <f t="shared" si="0"/>
        <v>3.5538014838362992E-3</v>
      </c>
      <c r="D61" s="44">
        <v>3117</v>
      </c>
      <c r="E61" s="43">
        <f t="shared" si="1"/>
        <v>5.6078398212399856E-3</v>
      </c>
      <c r="F61" s="45">
        <v>110.53370786516854</v>
      </c>
      <c r="G61" s="45">
        <v>105.37525354969574</v>
      </c>
      <c r="H61" s="125">
        <v>1553</v>
      </c>
      <c r="I61" s="40">
        <f t="shared" si="2"/>
        <v>3.0436657259328942E-3</v>
      </c>
      <c r="J61" s="36">
        <v>6618</v>
      </c>
      <c r="K61" s="40">
        <f t="shared" si="3"/>
        <v>4.7551165283769379E-3</v>
      </c>
      <c r="L61" s="45">
        <v>109.4432699083862</v>
      </c>
      <c r="M61" s="45">
        <v>109.42460317460319</v>
      </c>
      <c r="N61" s="8" t="s">
        <v>103</v>
      </c>
    </row>
    <row r="62" spans="1:14" x14ac:dyDescent="0.2">
      <c r="A62" s="6" t="s">
        <v>60</v>
      </c>
      <c r="B62" s="125">
        <v>168</v>
      </c>
      <c r="C62" s="43">
        <f t="shared" si="0"/>
        <v>7.5862598384307284E-4</v>
      </c>
      <c r="D62" s="44">
        <v>425</v>
      </c>
      <c r="E62" s="43">
        <f t="shared" si="1"/>
        <v>7.6462365223836832E-4</v>
      </c>
      <c r="F62" s="45">
        <v>103.06748466257669</v>
      </c>
      <c r="G62" s="45">
        <v>96.15384615384616</v>
      </c>
      <c r="H62" s="125">
        <v>346</v>
      </c>
      <c r="I62" s="40">
        <f t="shared" si="2"/>
        <v>6.7811226089683281E-4</v>
      </c>
      <c r="J62" s="36">
        <v>812</v>
      </c>
      <c r="K62" s="40">
        <f t="shared" si="3"/>
        <v>5.8343224857087845E-4</v>
      </c>
      <c r="L62" s="45">
        <v>98.016997167138811</v>
      </c>
      <c r="M62" s="45">
        <v>88.840262582056894</v>
      </c>
      <c r="N62" s="8" t="s">
        <v>104</v>
      </c>
    </row>
    <row r="63" spans="1:14" x14ac:dyDescent="0.2">
      <c r="A63" s="6" t="s">
        <v>49</v>
      </c>
      <c r="B63" s="125">
        <v>21</v>
      </c>
      <c r="C63" s="43">
        <f t="shared" si="0"/>
        <v>9.4828247980384105E-5</v>
      </c>
      <c r="D63" s="44">
        <v>54</v>
      </c>
      <c r="E63" s="43">
        <f t="shared" si="1"/>
        <v>9.7152181696169145E-5</v>
      </c>
      <c r="F63" s="45">
        <v>140</v>
      </c>
      <c r="G63" s="45">
        <v>51.923076923076927</v>
      </c>
      <c r="H63" s="125">
        <v>26</v>
      </c>
      <c r="I63" s="40">
        <f t="shared" si="2"/>
        <v>5.0956412668548135E-5</v>
      </c>
      <c r="J63" s="36">
        <v>126</v>
      </c>
      <c r="K63" s="40">
        <f t="shared" si="3"/>
        <v>9.0532590295481135E-5</v>
      </c>
      <c r="L63" s="45">
        <v>100</v>
      </c>
      <c r="M63" s="45">
        <v>70</v>
      </c>
      <c r="N63" s="8" t="s">
        <v>105</v>
      </c>
    </row>
    <row r="64" spans="1:14" x14ac:dyDescent="0.2">
      <c r="A64" s="6" t="s">
        <v>50</v>
      </c>
      <c r="B64" s="125">
        <v>743</v>
      </c>
      <c r="C64" s="43">
        <f t="shared" si="0"/>
        <v>3.3551137261631134E-3</v>
      </c>
      <c r="D64" s="44">
        <v>1154</v>
      </c>
      <c r="E64" s="43">
        <f t="shared" si="1"/>
        <v>2.0761781051366517E-3</v>
      </c>
      <c r="F64" s="45">
        <v>104.35393258426966</v>
      </c>
      <c r="G64" s="45">
        <v>71.721566190180241</v>
      </c>
      <c r="H64" s="125">
        <v>1968</v>
      </c>
      <c r="I64" s="40">
        <f t="shared" si="2"/>
        <v>3.8570084666039511E-3</v>
      </c>
      <c r="J64" s="36">
        <v>3272</v>
      </c>
      <c r="K64" s="40">
        <f t="shared" si="3"/>
        <v>2.3509732971969386E-3</v>
      </c>
      <c r="L64" s="45">
        <v>105.52278820375336</v>
      </c>
      <c r="M64" s="45">
        <v>75.218390804597703</v>
      </c>
      <c r="N64" s="8" t="s">
        <v>106</v>
      </c>
    </row>
    <row r="65" spans="1:14" x14ac:dyDescent="0.2">
      <c r="A65" s="6" t="s">
        <v>51</v>
      </c>
      <c r="B65" s="125">
        <v>1340</v>
      </c>
      <c r="C65" s="43">
        <f t="shared" si="0"/>
        <v>6.050945347319747E-3</v>
      </c>
      <c r="D65" s="44">
        <v>2942</v>
      </c>
      <c r="E65" s="43">
        <f t="shared" si="1"/>
        <v>5.2929947879653636E-3</v>
      </c>
      <c r="F65" s="45">
        <v>114.62788708297691</v>
      </c>
      <c r="G65" s="45">
        <v>122.43029546400332</v>
      </c>
      <c r="H65" s="125">
        <v>2423</v>
      </c>
      <c r="I65" s="40">
        <f t="shared" si="2"/>
        <v>4.748745688303543E-3</v>
      </c>
      <c r="J65" s="36">
        <v>5201</v>
      </c>
      <c r="K65" s="40">
        <f t="shared" si="3"/>
        <v>3.7369841438634711E-3</v>
      </c>
      <c r="L65" s="45">
        <v>104.7104580812446</v>
      </c>
      <c r="M65" s="45">
        <v>110.30752916224816</v>
      </c>
      <c r="N65" s="8" t="s">
        <v>107</v>
      </c>
    </row>
    <row r="66" spans="1:14" x14ac:dyDescent="0.2">
      <c r="A66" s="6" t="s">
        <v>52</v>
      </c>
      <c r="B66" s="125">
        <v>3564</v>
      </c>
      <c r="C66" s="43">
        <f t="shared" si="0"/>
        <v>1.6093708371528043E-2</v>
      </c>
      <c r="D66" s="44">
        <v>6715</v>
      </c>
      <c r="E66" s="43">
        <f t="shared" si="1"/>
        <v>1.2081053705366218E-2</v>
      </c>
      <c r="F66" s="45">
        <v>123.1939163498099</v>
      </c>
      <c r="G66" s="45">
        <v>110.64425770308124</v>
      </c>
      <c r="H66" s="125">
        <v>5462</v>
      </c>
      <c r="I66" s="40">
        <f t="shared" si="2"/>
        <v>1.0704766384446535E-2</v>
      </c>
      <c r="J66" s="36">
        <v>10848</v>
      </c>
      <c r="K66" s="40">
        <f t="shared" si="3"/>
        <v>7.7944249168680896E-3</v>
      </c>
      <c r="L66" s="45">
        <v>131.04606525911709</v>
      </c>
      <c r="M66" s="45">
        <v>116.41983258209916</v>
      </c>
      <c r="N66" s="8" t="s">
        <v>108</v>
      </c>
    </row>
    <row r="67" spans="1:14" x14ac:dyDescent="0.2">
      <c r="A67" s="6" t="s">
        <v>53</v>
      </c>
      <c r="B67" s="125">
        <v>12000</v>
      </c>
      <c r="C67" s="43">
        <f t="shared" si="0"/>
        <v>5.4187570274505201E-2</v>
      </c>
      <c r="D67" s="44">
        <v>24388</v>
      </c>
      <c r="E67" s="43">
        <f t="shared" si="1"/>
        <v>4.3876803837151354E-2</v>
      </c>
      <c r="F67" s="45">
        <v>96.494049533612099</v>
      </c>
      <c r="G67" s="45">
        <v>91.016980779996274</v>
      </c>
      <c r="H67" s="125">
        <v>12835</v>
      </c>
      <c r="I67" s="40">
        <f t="shared" si="2"/>
        <v>2.5154829100031358E-2</v>
      </c>
      <c r="J67" s="36">
        <v>27267</v>
      </c>
      <c r="K67" s="40">
        <f t="shared" si="3"/>
        <v>1.9591683647514953E-2</v>
      </c>
      <c r="L67" s="45">
        <v>98.39018781142201</v>
      </c>
      <c r="M67" s="45">
        <v>93.447342266698655</v>
      </c>
      <c r="N67" s="8" t="s">
        <v>109</v>
      </c>
    </row>
    <row r="68" spans="1:14" x14ac:dyDescent="0.2">
      <c r="A68" s="6" t="s">
        <v>54</v>
      </c>
      <c r="B68" s="125">
        <v>8380</v>
      </c>
      <c r="C68" s="43">
        <f t="shared" si="0"/>
        <v>3.7840986575029462E-2</v>
      </c>
      <c r="D68" s="44">
        <v>13976</v>
      </c>
      <c r="E68" s="43">
        <f t="shared" si="1"/>
        <v>2.5144423914549258E-2</v>
      </c>
      <c r="F68" s="45">
        <v>161.62005785920925</v>
      </c>
      <c r="G68" s="45">
        <v>130.71455293677516</v>
      </c>
      <c r="H68" s="125">
        <v>14765</v>
      </c>
      <c r="I68" s="40">
        <f t="shared" si="2"/>
        <v>2.8937362809658199E-2</v>
      </c>
      <c r="J68" s="36">
        <v>27931</v>
      </c>
      <c r="K68" s="40">
        <f t="shared" si="3"/>
        <v>2.0068776028119711E-2</v>
      </c>
      <c r="L68" s="45">
        <v>138.89934148635936</v>
      </c>
      <c r="M68" s="45">
        <v>117.68349203674053</v>
      </c>
      <c r="N68" s="8" t="s">
        <v>110</v>
      </c>
    </row>
    <row r="69" spans="1:14" ht="12.75" customHeight="1" x14ac:dyDescent="0.2">
      <c r="A69" s="6" t="s">
        <v>55</v>
      </c>
      <c r="B69" s="125">
        <v>512</v>
      </c>
      <c r="C69" s="43">
        <f t="shared" si="0"/>
        <v>2.3120029983788883E-3</v>
      </c>
      <c r="D69" s="44">
        <v>1328</v>
      </c>
      <c r="E69" s="43">
        <f t="shared" si="1"/>
        <v>2.3892240239354189E-3</v>
      </c>
      <c r="F69" s="45">
        <v>112.52747252747253</v>
      </c>
      <c r="G69" s="45">
        <v>105.1464766429137</v>
      </c>
      <c r="H69" s="125">
        <v>1297</v>
      </c>
      <c r="I69" s="40">
        <f t="shared" si="2"/>
        <v>2.5419410473502668E-3</v>
      </c>
      <c r="J69" s="36">
        <v>2952</v>
      </c>
      <c r="K69" s="40">
        <f t="shared" si="3"/>
        <v>2.1210492583512721E-3</v>
      </c>
      <c r="L69" s="45">
        <v>117.48188405797102</v>
      </c>
      <c r="M69" s="45">
        <v>98.894472361809051</v>
      </c>
      <c r="N69" s="8" t="s">
        <v>111</v>
      </c>
    </row>
    <row r="70" spans="1:14" x14ac:dyDescent="0.2">
      <c r="A70" s="6" t="s">
        <v>56</v>
      </c>
      <c r="B70" s="125">
        <v>1035</v>
      </c>
      <c r="C70" s="43">
        <f t="shared" si="0"/>
        <v>4.6736779361760735E-3</v>
      </c>
      <c r="D70" s="44">
        <v>3703</v>
      </c>
      <c r="E70" s="43">
        <f t="shared" si="1"/>
        <v>6.6621209040910066E-3</v>
      </c>
      <c r="F70" s="45">
        <v>157.53424657534248</v>
      </c>
      <c r="G70" s="45">
        <v>147.52988047808765</v>
      </c>
      <c r="H70" s="125">
        <v>1999</v>
      </c>
      <c r="I70" s="40">
        <f t="shared" si="2"/>
        <v>3.9177641894010658E-3</v>
      </c>
      <c r="J70" s="36">
        <v>6872</v>
      </c>
      <c r="K70" s="40">
        <f t="shared" si="3"/>
        <v>4.9376187342106848E-3</v>
      </c>
      <c r="L70" s="45">
        <v>147.74575018477458</v>
      </c>
      <c r="M70" s="45">
        <v>136.43041492952156</v>
      </c>
      <c r="N70" s="8" t="s">
        <v>114</v>
      </c>
    </row>
    <row r="71" spans="1:14" x14ac:dyDescent="0.2">
      <c r="A71" s="6" t="s">
        <v>57</v>
      </c>
      <c r="B71" s="125">
        <v>781</v>
      </c>
      <c r="C71" s="43">
        <f t="shared" si="0"/>
        <v>3.5267076986990466E-3</v>
      </c>
      <c r="D71" s="44">
        <v>1468</v>
      </c>
      <c r="E71" s="43">
        <f t="shared" si="1"/>
        <v>2.6411000505551169E-3</v>
      </c>
      <c r="F71" s="45">
        <v>109.84528832630099</v>
      </c>
      <c r="G71" s="45">
        <v>94.102564102564102</v>
      </c>
      <c r="H71" s="125">
        <v>1582</v>
      </c>
      <c r="I71" s="40">
        <f t="shared" si="2"/>
        <v>3.1005017246785826E-3</v>
      </c>
      <c r="J71" s="36">
        <v>3587</v>
      </c>
      <c r="K71" s="40">
        <f t="shared" si="3"/>
        <v>2.5773047729356416E-3</v>
      </c>
      <c r="L71" s="45">
        <v>101.34529147982063</v>
      </c>
      <c r="M71" s="45">
        <v>91.017508246637917</v>
      </c>
      <c r="N71" s="8" t="s">
        <v>112</v>
      </c>
    </row>
    <row r="72" spans="1:14" ht="12.75" customHeight="1" x14ac:dyDescent="0.2">
      <c r="A72" s="6" t="s">
        <v>58</v>
      </c>
      <c r="B72" s="125">
        <v>4154</v>
      </c>
      <c r="C72" s="43">
        <f t="shared" si="0"/>
        <v>1.8757930576691218E-2</v>
      </c>
      <c r="D72" s="44">
        <v>8541</v>
      </c>
      <c r="E72" s="43">
        <f t="shared" si="1"/>
        <v>1.536623673827742E-2</v>
      </c>
      <c r="F72" s="45">
        <v>98.436018957345965</v>
      </c>
      <c r="G72" s="45">
        <v>95.933954846680891</v>
      </c>
      <c r="H72" s="125">
        <v>9205</v>
      </c>
      <c r="I72" s="40">
        <f t="shared" si="2"/>
        <v>1.8040529946691752E-2</v>
      </c>
      <c r="J72" s="36">
        <v>19932</v>
      </c>
      <c r="K72" s="40">
        <f t="shared" si="3"/>
        <v>1.4321393569599444E-2</v>
      </c>
      <c r="L72" s="45">
        <v>85.979824397534088</v>
      </c>
      <c r="M72" s="45">
        <v>89.917444850453379</v>
      </c>
      <c r="N72" s="8" t="s">
        <v>113</v>
      </c>
    </row>
    <row r="73" spans="1:14" x14ac:dyDescent="0.2">
      <c r="A73" s="13" t="s">
        <v>59</v>
      </c>
      <c r="B73" s="125" t="s">
        <v>120</v>
      </c>
      <c r="C73" s="43"/>
      <c r="D73" s="44">
        <v>0</v>
      </c>
      <c r="E73" s="43"/>
      <c r="F73" s="123" t="e">
        <v>#VALUE!</v>
      </c>
      <c r="G73" s="39" t="e">
        <v>#DIV/0!</v>
      </c>
      <c r="H73" s="125" t="s">
        <v>120</v>
      </c>
      <c r="I73" s="40"/>
      <c r="J73" s="41"/>
      <c r="K73" s="40"/>
      <c r="L73" s="39" t="e">
        <v>#VALUE!</v>
      </c>
      <c r="M73" s="39" t="e">
        <v>#DIV/0!</v>
      </c>
      <c r="N73" s="14" t="s">
        <v>115</v>
      </c>
    </row>
    <row r="74" spans="1:14" ht="12.75" customHeight="1" x14ac:dyDescent="0.2">
      <c r="A74" s="6"/>
      <c r="B74" s="15"/>
      <c r="C74" s="15"/>
      <c r="D74" s="15"/>
      <c r="E74" s="15"/>
      <c r="F74" s="16"/>
      <c r="G74" s="16"/>
      <c r="H74" s="15"/>
      <c r="I74" s="15"/>
      <c r="J74" s="15"/>
      <c r="K74" s="15"/>
      <c r="L74" s="16"/>
      <c r="M74" s="16"/>
      <c r="N74" s="8"/>
    </row>
    <row r="75" spans="1:14" ht="15" x14ac:dyDescent="0.2">
      <c r="A75" s="55"/>
    </row>
    <row r="78" spans="1:14" ht="20.25" x14ac:dyDescent="0.3">
      <c r="A78" s="57"/>
    </row>
    <row r="79" spans="1:14" x14ac:dyDescent="0.2">
      <c r="A79"/>
    </row>
    <row r="80" spans="1:14" x14ac:dyDescent="0.2">
      <c r="A80"/>
      <c r="H80" s="56"/>
    </row>
  </sheetData>
  <mergeCells count="10">
    <mergeCell ref="A12:A15"/>
    <mergeCell ref="B12:G12"/>
    <mergeCell ref="H12:M12"/>
    <mergeCell ref="N12:N15"/>
    <mergeCell ref="B13:B15"/>
    <mergeCell ref="D13:D15"/>
    <mergeCell ref="H13:H15"/>
    <mergeCell ref="J13:J15"/>
    <mergeCell ref="F15:G15"/>
    <mergeCell ref="L15:M15"/>
  </mergeCells>
  <pageMargins left="0.75" right="0.75" top="1" bottom="1" header="0.5" footer="0.5"/>
  <pageSetup paperSize="8" scale="66" orientation="landscape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8:O80"/>
  <sheetViews>
    <sheetView zoomScale="85" zoomScaleNormal="85" workbookViewId="0">
      <selection activeCell="J75" sqref="J75"/>
    </sheetView>
  </sheetViews>
  <sheetFormatPr defaultRowHeight="12.75" x14ac:dyDescent="0.2"/>
  <cols>
    <col min="1" max="1" width="28.7109375" style="3" customWidth="1"/>
    <col min="2" max="3" width="10.7109375" style="3" customWidth="1"/>
    <col min="4" max="4" width="9.7109375" style="3" customWidth="1"/>
    <col min="5" max="5" width="12.28515625" style="3" customWidth="1"/>
    <col min="6" max="6" width="10.42578125" style="3" customWidth="1"/>
    <col min="7" max="7" width="11.28515625" style="3" customWidth="1"/>
    <col min="8" max="9" width="11" style="2" customWidth="1"/>
    <col min="10" max="10" width="12.42578125" style="2" customWidth="1"/>
    <col min="11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201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211</v>
      </c>
    </row>
    <row r="10" spans="1:15" s="2" customFormat="1" x14ac:dyDescent="0.2"/>
    <row r="11" spans="1:15" s="2" customFormat="1" x14ac:dyDescent="0.2">
      <c r="A11" s="3"/>
      <c r="B11" s="3"/>
      <c r="C11" s="3"/>
      <c r="D11" s="3"/>
      <c r="E11" s="3"/>
      <c r="F11" s="3"/>
      <c r="G11" s="3"/>
      <c r="M11" s="3"/>
      <c r="N11" s="3"/>
    </row>
    <row r="12" spans="1:15" s="2" customFormat="1" x14ac:dyDescent="0.2">
      <c r="A12" s="134"/>
      <c r="B12" s="156" t="s">
        <v>6</v>
      </c>
      <c r="C12" s="156"/>
      <c r="D12" s="156"/>
      <c r="E12" s="156"/>
      <c r="F12" s="156"/>
      <c r="G12" s="156"/>
      <c r="H12" s="157" t="s">
        <v>7</v>
      </c>
      <c r="I12" s="156"/>
      <c r="J12" s="156"/>
      <c r="K12" s="156"/>
      <c r="L12" s="156"/>
      <c r="M12" s="156"/>
      <c r="N12" s="137"/>
    </row>
    <row r="13" spans="1:15" s="2" customFormat="1" x14ac:dyDescent="0.2">
      <c r="A13" s="135"/>
      <c r="B13" s="143" t="s">
        <v>126</v>
      </c>
      <c r="C13" s="17"/>
      <c r="D13" s="143" t="s">
        <v>127</v>
      </c>
      <c r="E13" s="17"/>
      <c r="F13" s="4" t="s">
        <v>126</v>
      </c>
      <c r="G13" s="11" t="s">
        <v>127</v>
      </c>
      <c r="H13" s="143" t="s">
        <v>126</v>
      </c>
      <c r="I13" s="17"/>
      <c r="J13" s="143" t="s">
        <v>127</v>
      </c>
      <c r="K13" s="17"/>
      <c r="L13" s="4" t="s">
        <v>126</v>
      </c>
      <c r="M13" s="11" t="s">
        <v>134</v>
      </c>
      <c r="N13" s="138"/>
    </row>
    <row r="14" spans="1:15" x14ac:dyDescent="0.2">
      <c r="A14" s="135"/>
      <c r="B14" s="144"/>
      <c r="C14" s="21" t="s">
        <v>119</v>
      </c>
      <c r="D14" s="144"/>
      <c r="E14" s="21" t="s">
        <v>119</v>
      </c>
      <c r="F14" s="10" t="s">
        <v>125</v>
      </c>
      <c r="G14" s="12" t="s">
        <v>124</v>
      </c>
      <c r="H14" s="144"/>
      <c r="I14" s="21" t="s">
        <v>119</v>
      </c>
      <c r="J14" s="144"/>
      <c r="K14" s="21" t="s">
        <v>119</v>
      </c>
      <c r="L14" s="10" t="s">
        <v>125</v>
      </c>
      <c r="M14" s="12" t="s">
        <v>124</v>
      </c>
      <c r="N14" s="138"/>
    </row>
    <row r="15" spans="1:15" ht="14.25" x14ac:dyDescent="0.2">
      <c r="A15" s="136"/>
      <c r="B15" s="145"/>
      <c r="C15" s="18"/>
      <c r="D15" s="145"/>
      <c r="E15" s="18"/>
      <c r="F15" s="152" t="s">
        <v>116</v>
      </c>
      <c r="G15" s="166"/>
      <c r="H15" s="145"/>
      <c r="I15" s="18"/>
      <c r="J15" s="145"/>
      <c r="K15" s="18"/>
      <c r="L15" s="152" t="s">
        <v>116</v>
      </c>
      <c r="M15" s="166"/>
      <c r="N15" s="139"/>
      <c r="O15"/>
    </row>
    <row r="16" spans="1:15" x14ac:dyDescent="0.2">
      <c r="B16" s="49"/>
      <c r="C16" s="49"/>
      <c r="D16" s="49"/>
      <c r="E16" s="49"/>
      <c r="F16" s="50"/>
      <c r="G16" s="50"/>
      <c r="H16" s="49"/>
      <c r="I16" s="49"/>
      <c r="J16" s="49"/>
      <c r="K16" s="49"/>
      <c r="L16" s="49"/>
      <c r="M16" s="49"/>
      <c r="N16" s="2"/>
    </row>
    <row r="17" spans="1:14" x14ac:dyDescent="0.2">
      <c r="A17" s="5" t="s">
        <v>0</v>
      </c>
      <c r="B17" s="125">
        <v>278637</v>
      </c>
      <c r="C17" s="47">
        <f>B17/B17</f>
        <v>1</v>
      </c>
      <c r="D17" s="48">
        <v>559223</v>
      </c>
      <c r="E17" s="47">
        <f>D17/D17</f>
        <v>1</v>
      </c>
      <c r="F17" s="46">
        <v>98.100220748997486</v>
      </c>
      <c r="G17" s="46">
        <v>101.14141129148942</v>
      </c>
      <c r="H17" s="125">
        <v>775330</v>
      </c>
      <c r="I17" s="47">
        <f>H17/H17</f>
        <v>1</v>
      </c>
      <c r="J17" s="35">
        <v>1549854</v>
      </c>
      <c r="K17" s="47">
        <f>J17/J17</f>
        <v>1</v>
      </c>
      <c r="L17" s="46">
        <v>99.266508676041127</v>
      </c>
      <c r="M17" s="46">
        <v>102.53076378060584</v>
      </c>
      <c r="N17" s="9" t="s">
        <v>1</v>
      </c>
    </row>
    <row r="18" spans="1:14" x14ac:dyDescent="0.2">
      <c r="A18" s="5" t="s">
        <v>2</v>
      </c>
      <c r="B18" s="125">
        <v>125487</v>
      </c>
      <c r="C18" s="47">
        <f>B18/B17</f>
        <v>0.45036014599640395</v>
      </c>
      <c r="D18" s="48">
        <v>224846</v>
      </c>
      <c r="E18" s="47">
        <f>D18/D17</f>
        <v>0.40206858444663401</v>
      </c>
      <c r="F18" s="46">
        <v>95.540717505177241</v>
      </c>
      <c r="G18" s="46">
        <v>100.76454243972395</v>
      </c>
      <c r="H18" s="125">
        <v>376161</v>
      </c>
      <c r="I18" s="47">
        <f>H18/H17</f>
        <v>0.48516244695806948</v>
      </c>
      <c r="J18" s="35">
        <v>668331</v>
      </c>
      <c r="K18" s="47">
        <f>J18/J17</f>
        <v>0.4312219086442981</v>
      </c>
      <c r="L18" s="46">
        <v>96.082974027831696</v>
      </c>
      <c r="M18" s="46">
        <v>102.1027641173478</v>
      </c>
      <c r="N18" s="9" t="s">
        <v>4</v>
      </c>
    </row>
    <row r="19" spans="1:14" x14ac:dyDescent="0.2">
      <c r="A19" s="5" t="s">
        <v>3</v>
      </c>
      <c r="B19" s="125">
        <v>153150</v>
      </c>
      <c r="C19" s="47">
        <f>B19/B17</f>
        <v>0.54963985400359605</v>
      </c>
      <c r="D19" s="48">
        <v>334376</v>
      </c>
      <c r="E19" s="47">
        <f>D19/D17</f>
        <v>0.59792962735795918</v>
      </c>
      <c r="F19" s="46">
        <v>100.30192089803455</v>
      </c>
      <c r="G19" s="46">
        <v>101.39642357878648</v>
      </c>
      <c r="H19" s="125">
        <v>399169</v>
      </c>
      <c r="I19" s="47">
        <f>H19/H17</f>
        <v>0.51483755304193057</v>
      </c>
      <c r="J19" s="35">
        <v>881524</v>
      </c>
      <c r="K19" s="47">
        <f>J19/J17</f>
        <v>0.56877873657776801</v>
      </c>
      <c r="L19" s="46">
        <v>102.46583992832994</v>
      </c>
      <c r="M19" s="46">
        <v>102.85776960486889</v>
      </c>
      <c r="N19" s="9" t="s">
        <v>5</v>
      </c>
    </row>
    <row r="20" spans="1:14" x14ac:dyDescent="0.2">
      <c r="A20" s="6" t="s">
        <v>8</v>
      </c>
      <c r="B20" s="125"/>
      <c r="C20" s="51"/>
      <c r="D20" s="44"/>
      <c r="E20" s="51"/>
      <c r="F20" s="52"/>
      <c r="G20" s="52"/>
      <c r="H20" s="125"/>
      <c r="I20" s="43"/>
      <c r="J20" s="36"/>
      <c r="K20" s="43"/>
      <c r="L20" s="53"/>
      <c r="M20" s="53"/>
      <c r="N20" s="7" t="s">
        <v>62</v>
      </c>
    </row>
    <row r="21" spans="1:14" x14ac:dyDescent="0.2">
      <c r="A21" s="6" t="s">
        <v>9</v>
      </c>
      <c r="B21" s="125">
        <v>15763</v>
      </c>
      <c r="C21" s="43">
        <f t="shared" ref="C21:C52" si="0">B21/$B$19</f>
        <v>0.10292523669604962</v>
      </c>
      <c r="D21" s="44">
        <v>30900</v>
      </c>
      <c r="E21" s="43">
        <f t="shared" ref="E21:E52" si="1">D21/$D$19</f>
        <v>9.2410938584108912E-2</v>
      </c>
      <c r="F21" s="45">
        <v>91.194677466010987</v>
      </c>
      <c r="G21" s="45">
        <v>92.985465378712647</v>
      </c>
      <c r="H21" s="125">
        <v>39952</v>
      </c>
      <c r="I21" s="40">
        <f t="shared" ref="I21:I52" si="2">H21/$H$19</f>
        <v>0.100087932680143</v>
      </c>
      <c r="J21" s="36">
        <v>78790</v>
      </c>
      <c r="K21" s="40">
        <f t="shared" ref="K21:K52" si="3">J21/$J$19</f>
        <v>8.93793022084481E-2</v>
      </c>
      <c r="L21" s="45">
        <v>89.812067260138477</v>
      </c>
      <c r="M21" s="45">
        <v>93.077377436503255</v>
      </c>
      <c r="N21" s="8" t="s">
        <v>63</v>
      </c>
    </row>
    <row r="22" spans="1:14" x14ac:dyDescent="0.2">
      <c r="A22" s="6" t="s">
        <v>10</v>
      </c>
      <c r="B22" s="125">
        <v>1196</v>
      </c>
      <c r="C22" s="43">
        <f t="shared" si="0"/>
        <v>7.8093372510610517E-3</v>
      </c>
      <c r="D22" s="44">
        <v>2098</v>
      </c>
      <c r="E22" s="43">
        <f t="shared" si="1"/>
        <v>6.2743737588822164E-3</v>
      </c>
      <c r="F22" s="45">
        <v>118.41584158415841</v>
      </c>
      <c r="G22" s="45">
        <v>110.01573151546933</v>
      </c>
      <c r="H22" s="125">
        <v>3999</v>
      </c>
      <c r="I22" s="40">
        <f t="shared" si="2"/>
        <v>1.0018313045351718E-2</v>
      </c>
      <c r="J22" s="36">
        <v>6619</v>
      </c>
      <c r="K22" s="40">
        <f t="shared" si="3"/>
        <v>7.5085874009102422E-3</v>
      </c>
      <c r="L22" s="45">
        <v>150.33834586466165</v>
      </c>
      <c r="M22" s="45">
        <v>132.40648129625924</v>
      </c>
      <c r="N22" s="8" t="s">
        <v>64</v>
      </c>
    </row>
    <row r="23" spans="1:14" x14ac:dyDescent="0.2">
      <c r="A23" s="6" t="s">
        <v>11</v>
      </c>
      <c r="B23" s="125">
        <v>2326</v>
      </c>
      <c r="C23" s="43">
        <f t="shared" si="0"/>
        <v>1.5187724453150506E-2</v>
      </c>
      <c r="D23" s="44">
        <v>4230</v>
      </c>
      <c r="E23" s="43">
        <f t="shared" si="1"/>
        <v>1.2650429456659569E-2</v>
      </c>
      <c r="F23" s="45">
        <v>109.35590032910203</v>
      </c>
      <c r="G23" s="45">
        <v>109.4437257438551</v>
      </c>
      <c r="H23" s="125">
        <v>4033</v>
      </c>
      <c r="I23" s="40">
        <f t="shared" si="2"/>
        <v>1.0103490000475989E-2</v>
      </c>
      <c r="J23" s="36">
        <v>7390</v>
      </c>
      <c r="K23" s="40">
        <f t="shared" si="3"/>
        <v>8.3832090788225847E-3</v>
      </c>
      <c r="L23" s="45">
        <v>95.028275212064102</v>
      </c>
      <c r="M23" s="45">
        <v>97.352127519430908</v>
      </c>
      <c r="N23" s="8" t="s">
        <v>65</v>
      </c>
    </row>
    <row r="24" spans="1:14" x14ac:dyDescent="0.2">
      <c r="A24" s="6" t="s">
        <v>12</v>
      </c>
      <c r="B24" s="125">
        <v>4396</v>
      </c>
      <c r="C24" s="43">
        <f t="shared" si="0"/>
        <v>2.8703885079986943E-2</v>
      </c>
      <c r="D24" s="44">
        <v>11189</v>
      </c>
      <c r="E24" s="43">
        <f t="shared" si="1"/>
        <v>3.3462329832284615E-2</v>
      </c>
      <c r="F24" s="45">
        <v>115.44117647058823</v>
      </c>
      <c r="G24" s="45">
        <v>113.88295165394402</v>
      </c>
      <c r="H24" s="125">
        <v>11785</v>
      </c>
      <c r="I24" s="40">
        <f t="shared" si="2"/>
        <v>2.9523835768809702E-2</v>
      </c>
      <c r="J24" s="36">
        <v>34340</v>
      </c>
      <c r="K24" s="40">
        <f t="shared" si="3"/>
        <v>3.8955263838534177E-2</v>
      </c>
      <c r="L24" s="45">
        <v>109.97573721537887</v>
      </c>
      <c r="M24" s="45">
        <v>115.58397845843152</v>
      </c>
      <c r="N24" s="8" t="s">
        <v>66</v>
      </c>
    </row>
    <row r="25" spans="1:14" x14ac:dyDescent="0.2">
      <c r="A25" s="6" t="s">
        <v>13</v>
      </c>
      <c r="B25" s="125">
        <v>38</v>
      </c>
      <c r="C25" s="43">
        <f t="shared" si="0"/>
        <v>2.4812275546849493E-4</v>
      </c>
      <c r="D25" s="44">
        <v>97</v>
      </c>
      <c r="E25" s="43">
        <f t="shared" si="1"/>
        <v>2.9009259037729982E-4</v>
      </c>
      <c r="F25" s="45">
        <v>82.608695652173907</v>
      </c>
      <c r="G25" s="45">
        <v>118.29268292682926</v>
      </c>
      <c r="H25" s="125">
        <v>164</v>
      </c>
      <c r="I25" s="40">
        <f t="shared" si="2"/>
        <v>4.1085354824648204E-4</v>
      </c>
      <c r="J25" s="36">
        <v>367</v>
      </c>
      <c r="K25" s="40">
        <f t="shared" si="3"/>
        <v>4.1632445628252888E-4</v>
      </c>
      <c r="L25" s="45">
        <v>118.84057971014492</v>
      </c>
      <c r="M25" s="45">
        <v>168.34862385321102</v>
      </c>
      <c r="N25" s="8" t="s">
        <v>67</v>
      </c>
    </row>
    <row r="26" spans="1:14" ht="12.75" customHeight="1" x14ac:dyDescent="0.2">
      <c r="A26" s="6" t="s">
        <v>14</v>
      </c>
      <c r="B26" s="125">
        <v>2734</v>
      </c>
      <c r="C26" s="43">
        <f t="shared" si="0"/>
        <v>1.7851779301338556E-2</v>
      </c>
      <c r="D26" s="44">
        <v>4334</v>
      </c>
      <c r="E26" s="43">
        <f t="shared" si="1"/>
        <v>1.2961456563868221E-2</v>
      </c>
      <c r="F26" s="45">
        <v>100.3302752293578</v>
      </c>
      <c r="G26" s="45">
        <v>97.656602073005857</v>
      </c>
      <c r="H26" s="125">
        <v>9048</v>
      </c>
      <c r="I26" s="40">
        <f t="shared" si="2"/>
        <v>2.2667090881305915E-2</v>
      </c>
      <c r="J26" s="36">
        <v>13052</v>
      </c>
      <c r="K26" s="40">
        <f t="shared" si="3"/>
        <v>1.4806176576020619E-2</v>
      </c>
      <c r="L26" s="45">
        <v>110.90953665113999</v>
      </c>
      <c r="M26" s="45">
        <v>106.52954619653934</v>
      </c>
      <c r="N26" s="8" t="s">
        <v>68</v>
      </c>
    </row>
    <row r="27" spans="1:14" x14ac:dyDescent="0.2">
      <c r="A27" s="6" t="s">
        <v>15</v>
      </c>
      <c r="B27" s="125">
        <v>735</v>
      </c>
      <c r="C27" s="43">
        <f t="shared" si="0"/>
        <v>4.7992164544564155E-3</v>
      </c>
      <c r="D27" s="44">
        <v>1916</v>
      </c>
      <c r="E27" s="43">
        <f t="shared" si="1"/>
        <v>5.7300763212670769E-3</v>
      </c>
      <c r="F27" s="45">
        <v>116.1137440758294</v>
      </c>
      <c r="G27" s="45">
        <v>101.05485232067511</v>
      </c>
      <c r="H27" s="125">
        <v>1676</v>
      </c>
      <c r="I27" s="40">
        <f t="shared" si="2"/>
        <v>4.1987228467140481E-3</v>
      </c>
      <c r="J27" s="36">
        <v>5269</v>
      </c>
      <c r="K27" s="40">
        <f t="shared" si="3"/>
        <v>5.9771486652660617E-3</v>
      </c>
      <c r="L27" s="45">
        <v>109.90163934426229</v>
      </c>
      <c r="M27" s="45">
        <v>98.818454613653415</v>
      </c>
      <c r="N27" s="8" t="s">
        <v>69</v>
      </c>
    </row>
    <row r="28" spans="1:14" x14ac:dyDescent="0.2">
      <c r="A28" s="6" t="s">
        <v>16</v>
      </c>
      <c r="B28" s="125">
        <v>334</v>
      </c>
      <c r="C28" s="43">
        <f t="shared" si="0"/>
        <v>2.1808684296441396E-3</v>
      </c>
      <c r="D28" s="44">
        <v>649</v>
      </c>
      <c r="E28" s="43">
        <f t="shared" si="1"/>
        <v>1.9409287747924491E-3</v>
      </c>
      <c r="F28" s="45">
        <v>100</v>
      </c>
      <c r="G28" s="45">
        <v>101.24804992199688</v>
      </c>
      <c r="H28" s="125">
        <v>987</v>
      </c>
      <c r="I28" s="40">
        <f t="shared" si="2"/>
        <v>2.472636903166328E-3</v>
      </c>
      <c r="J28" s="36">
        <v>1706</v>
      </c>
      <c r="K28" s="40">
        <f t="shared" si="3"/>
        <v>1.9352848022288673E-3</v>
      </c>
      <c r="L28" s="45">
        <v>108.10514786418402</v>
      </c>
      <c r="M28" s="45">
        <v>110.13557133634603</v>
      </c>
      <c r="N28" s="8" t="s">
        <v>70</v>
      </c>
    </row>
    <row r="29" spans="1:14" x14ac:dyDescent="0.2">
      <c r="A29" s="6" t="s">
        <v>17</v>
      </c>
      <c r="B29" s="125">
        <v>190</v>
      </c>
      <c r="C29" s="43">
        <f t="shared" si="0"/>
        <v>1.2406137773424747E-3</v>
      </c>
      <c r="D29" s="44">
        <v>452</v>
      </c>
      <c r="E29" s="43">
        <f t="shared" si="1"/>
        <v>1.3517716582529848E-3</v>
      </c>
      <c r="F29" s="45">
        <v>154.47154471544715</v>
      </c>
      <c r="G29" s="45">
        <v>144.87179487179486</v>
      </c>
      <c r="H29" s="125">
        <v>483</v>
      </c>
      <c r="I29" s="40">
        <f t="shared" si="2"/>
        <v>1.2100138036771392E-3</v>
      </c>
      <c r="J29" s="36">
        <v>1112</v>
      </c>
      <c r="K29" s="40">
        <f t="shared" si="3"/>
        <v>1.2614517585454281E-3</v>
      </c>
      <c r="L29" s="45">
        <v>134.91620111731842</v>
      </c>
      <c r="M29" s="45">
        <v>137.28395061728395</v>
      </c>
      <c r="N29" s="8" t="s">
        <v>71</v>
      </c>
    </row>
    <row r="30" spans="1:14" x14ac:dyDescent="0.2">
      <c r="A30" s="6" t="s">
        <v>18</v>
      </c>
      <c r="B30" s="125">
        <v>351</v>
      </c>
      <c r="C30" s="43">
        <f t="shared" si="0"/>
        <v>2.2918707149853085E-3</v>
      </c>
      <c r="D30" s="44">
        <v>688</v>
      </c>
      <c r="E30" s="43">
        <f t="shared" si="1"/>
        <v>2.0575639399956934E-3</v>
      </c>
      <c r="F30" s="45">
        <v>93.351063829787222</v>
      </c>
      <c r="G30" s="45">
        <v>98.567335243553018</v>
      </c>
      <c r="H30" s="125">
        <v>1196</v>
      </c>
      <c r="I30" s="40">
        <f t="shared" si="2"/>
        <v>2.9962246567243446E-3</v>
      </c>
      <c r="J30" s="36">
        <v>2131</v>
      </c>
      <c r="K30" s="40">
        <f t="shared" si="3"/>
        <v>2.417404404190924E-3</v>
      </c>
      <c r="L30" s="45">
        <v>106.69045495093665</v>
      </c>
      <c r="M30" s="45">
        <v>107.68064679130873</v>
      </c>
      <c r="N30" s="8" t="s">
        <v>72</v>
      </c>
    </row>
    <row r="31" spans="1:14" x14ac:dyDescent="0.2">
      <c r="A31" s="6" t="s">
        <v>19</v>
      </c>
      <c r="B31" s="125">
        <v>2470</v>
      </c>
      <c r="C31" s="43">
        <f t="shared" si="0"/>
        <v>1.6127979105452172E-2</v>
      </c>
      <c r="D31" s="44">
        <v>4896</v>
      </c>
      <c r="E31" s="43">
        <f t="shared" si="1"/>
        <v>1.4642199200899587E-2</v>
      </c>
      <c r="F31" s="45">
        <v>87.125220458553784</v>
      </c>
      <c r="G31" s="45">
        <v>92.991452991452988</v>
      </c>
      <c r="H31" s="125">
        <v>6556</v>
      </c>
      <c r="I31" s="40">
        <f t="shared" si="2"/>
        <v>1.6424121111609367E-2</v>
      </c>
      <c r="J31" s="36">
        <v>12210</v>
      </c>
      <c r="K31" s="40">
        <f t="shared" si="3"/>
        <v>1.3851012564604026E-2</v>
      </c>
      <c r="L31" s="45">
        <v>91.807870046212017</v>
      </c>
      <c r="M31" s="45">
        <v>96.42264866145463</v>
      </c>
      <c r="N31" s="8" t="s">
        <v>73</v>
      </c>
    </row>
    <row r="32" spans="1:14" x14ac:dyDescent="0.2">
      <c r="A32" s="6" t="s">
        <v>20</v>
      </c>
      <c r="B32" s="125">
        <v>402</v>
      </c>
      <c r="C32" s="43">
        <f t="shared" si="0"/>
        <v>2.6248775710088147E-3</v>
      </c>
      <c r="D32" s="44">
        <v>870</v>
      </c>
      <c r="E32" s="43">
        <f t="shared" si="1"/>
        <v>2.6018613776108332E-3</v>
      </c>
      <c r="F32" s="45">
        <v>81.541582150101419</v>
      </c>
      <c r="G32" s="45">
        <v>94.874591057797161</v>
      </c>
      <c r="H32" s="125">
        <v>1170</v>
      </c>
      <c r="I32" s="40">
        <f t="shared" si="2"/>
        <v>2.9310893380999027E-3</v>
      </c>
      <c r="J32" s="36">
        <v>2269</v>
      </c>
      <c r="K32" s="40">
        <f t="shared" si="3"/>
        <v>2.5739514749456623E-3</v>
      </c>
      <c r="L32" s="45">
        <v>95.744680851063833</v>
      </c>
      <c r="M32" s="45">
        <v>105.24118738404454</v>
      </c>
      <c r="N32" s="8" t="s">
        <v>74</v>
      </c>
    </row>
    <row r="33" spans="1:14" x14ac:dyDescent="0.2">
      <c r="A33" s="6" t="s">
        <v>21</v>
      </c>
      <c r="B33" s="125">
        <v>19432</v>
      </c>
      <c r="C33" s="43">
        <f t="shared" si="0"/>
        <v>0.12688214169115247</v>
      </c>
      <c r="D33" s="44">
        <v>57270</v>
      </c>
      <c r="E33" s="43">
        <f t="shared" si="1"/>
        <v>0.17127425413307176</v>
      </c>
      <c r="F33" s="45">
        <v>109.15014323428636</v>
      </c>
      <c r="G33" s="45">
        <v>110.28307336799539</v>
      </c>
      <c r="H33" s="125">
        <v>45353</v>
      </c>
      <c r="I33" s="40">
        <f t="shared" si="2"/>
        <v>0.11361854252208964</v>
      </c>
      <c r="J33" s="36">
        <v>159345</v>
      </c>
      <c r="K33" s="40">
        <f t="shared" si="3"/>
        <v>0.18076081876386804</v>
      </c>
      <c r="L33" s="45">
        <v>110.34793187347931</v>
      </c>
      <c r="M33" s="45">
        <v>109.83023510680094</v>
      </c>
      <c r="N33" s="8" t="s">
        <v>75</v>
      </c>
    </row>
    <row r="34" spans="1:14" x14ac:dyDescent="0.2">
      <c r="A34" s="6" t="s">
        <v>22</v>
      </c>
      <c r="B34" s="125">
        <v>378</v>
      </c>
      <c r="C34" s="43">
        <f t="shared" si="0"/>
        <v>2.4681684622918708E-3</v>
      </c>
      <c r="D34" s="44">
        <v>860</v>
      </c>
      <c r="E34" s="43">
        <f t="shared" si="1"/>
        <v>2.5719549249946169E-3</v>
      </c>
      <c r="F34" s="45">
        <v>86.498855835240278</v>
      </c>
      <c r="G34" s="45">
        <v>103.36538461538463</v>
      </c>
      <c r="H34" s="125">
        <v>1343</v>
      </c>
      <c r="I34" s="40">
        <f t="shared" si="2"/>
        <v>3.3644897274086915E-3</v>
      </c>
      <c r="J34" s="36">
        <v>2574</v>
      </c>
      <c r="K34" s="40">
        <f t="shared" si="3"/>
        <v>2.919943189294903E-3</v>
      </c>
      <c r="L34" s="45">
        <v>85.324015247776359</v>
      </c>
      <c r="M34" s="45">
        <v>92.093023255813961</v>
      </c>
      <c r="N34" s="8" t="s">
        <v>76</v>
      </c>
    </row>
    <row r="35" spans="1:14" x14ac:dyDescent="0.2">
      <c r="A35" s="6" t="s">
        <v>61</v>
      </c>
      <c r="B35" s="125">
        <v>27</v>
      </c>
      <c r="C35" s="43">
        <f t="shared" si="0"/>
        <v>1.7629774730656218E-4</v>
      </c>
      <c r="D35" s="44">
        <v>216</v>
      </c>
      <c r="E35" s="43">
        <f t="shared" si="1"/>
        <v>6.4597937651027584E-4</v>
      </c>
      <c r="F35" s="45">
        <v>21.09375</v>
      </c>
      <c r="G35" s="45">
        <v>153.19148936170214</v>
      </c>
      <c r="H35" s="125">
        <v>80</v>
      </c>
      <c r="I35" s="40">
        <f t="shared" si="2"/>
        <v>2.0041636499828393E-4</v>
      </c>
      <c r="J35" s="36">
        <v>814</v>
      </c>
      <c r="K35" s="40">
        <f t="shared" si="3"/>
        <v>9.2340083764026846E-4</v>
      </c>
      <c r="L35" s="45">
        <v>28.46975088967972</v>
      </c>
      <c r="M35" s="45">
        <v>260.89743589743591</v>
      </c>
      <c r="N35" s="8" t="s">
        <v>77</v>
      </c>
    </row>
    <row r="36" spans="1:14" x14ac:dyDescent="0.2">
      <c r="A36" s="6" t="s">
        <v>23</v>
      </c>
      <c r="B36" s="125">
        <v>28636</v>
      </c>
      <c r="C36" s="43">
        <f t="shared" si="0"/>
        <v>0.18698008488410056</v>
      </c>
      <c r="D36" s="44">
        <v>69514</v>
      </c>
      <c r="E36" s="43">
        <f t="shared" si="1"/>
        <v>0.20789171471636719</v>
      </c>
      <c r="F36" s="45">
        <v>94.896606574761392</v>
      </c>
      <c r="G36" s="45">
        <v>92.740977920085385</v>
      </c>
      <c r="H36" s="125">
        <v>58469</v>
      </c>
      <c r="I36" s="40">
        <f t="shared" si="2"/>
        <v>0.1464768055635583</v>
      </c>
      <c r="J36" s="36">
        <v>156690</v>
      </c>
      <c r="K36" s="40">
        <f t="shared" si="3"/>
        <v>0.17774898925043447</v>
      </c>
      <c r="L36" s="45">
        <v>95.181428966774646</v>
      </c>
      <c r="M36" s="45">
        <v>91.557155294818827</v>
      </c>
      <c r="N36" s="8" t="s">
        <v>78</v>
      </c>
    </row>
    <row r="37" spans="1:14" x14ac:dyDescent="0.2">
      <c r="A37" s="6" t="s">
        <v>24</v>
      </c>
      <c r="B37" s="125">
        <v>143</v>
      </c>
      <c r="C37" s="43">
        <f t="shared" si="0"/>
        <v>9.3372510610512571E-4</v>
      </c>
      <c r="D37" s="44">
        <v>253</v>
      </c>
      <c r="E37" s="43">
        <f t="shared" si="1"/>
        <v>7.5663325119027685E-4</v>
      </c>
      <c r="F37" s="45">
        <v>91.666666666666657</v>
      </c>
      <c r="G37" s="45">
        <v>78.328173374613002</v>
      </c>
      <c r="H37" s="125">
        <v>461</v>
      </c>
      <c r="I37" s="40">
        <f t="shared" si="2"/>
        <v>1.1548993033026111E-3</v>
      </c>
      <c r="J37" s="36">
        <v>800</v>
      </c>
      <c r="K37" s="40">
        <f t="shared" si="3"/>
        <v>9.0751925075210655E-4</v>
      </c>
      <c r="L37" s="45">
        <v>104.77272727272727</v>
      </c>
      <c r="M37" s="45">
        <v>90.805902383654939</v>
      </c>
      <c r="N37" s="8" t="s">
        <v>79</v>
      </c>
    </row>
    <row r="38" spans="1:14" x14ac:dyDescent="0.2">
      <c r="A38" s="6" t="s">
        <v>25</v>
      </c>
      <c r="B38" s="125">
        <v>157</v>
      </c>
      <c r="C38" s="43">
        <f t="shared" si="0"/>
        <v>1.0251387528566764E-3</v>
      </c>
      <c r="D38" s="44">
        <v>351</v>
      </c>
      <c r="E38" s="43">
        <f t="shared" si="1"/>
        <v>1.0497164868291983E-3</v>
      </c>
      <c r="F38" s="45">
        <v>84.86486486486487</v>
      </c>
      <c r="G38" s="45">
        <v>99.433427762039656</v>
      </c>
      <c r="H38" s="125">
        <v>776</v>
      </c>
      <c r="I38" s="40">
        <f t="shared" si="2"/>
        <v>1.9440387404833543E-3</v>
      </c>
      <c r="J38" s="36">
        <v>1570</v>
      </c>
      <c r="K38" s="40">
        <f t="shared" si="3"/>
        <v>1.7810065296010092E-3</v>
      </c>
      <c r="L38" s="45">
        <v>109.91501416430596</v>
      </c>
      <c r="M38" s="45">
        <v>129.96688741721854</v>
      </c>
      <c r="N38" s="8" t="s">
        <v>80</v>
      </c>
    </row>
    <row r="39" spans="1:14" x14ac:dyDescent="0.2">
      <c r="A39" s="6" t="s">
        <v>26</v>
      </c>
      <c r="B39" s="125">
        <v>83</v>
      </c>
      <c r="C39" s="43">
        <f t="shared" si="0"/>
        <v>5.4195233431276525E-4</v>
      </c>
      <c r="D39" s="44">
        <v>128</v>
      </c>
      <c r="E39" s="43">
        <f t="shared" si="1"/>
        <v>3.8280259348757089E-4</v>
      </c>
      <c r="F39" s="45">
        <v>113.69863013698631</v>
      </c>
      <c r="G39" s="45">
        <v>102.4</v>
      </c>
      <c r="H39" s="125">
        <v>247</v>
      </c>
      <c r="I39" s="40">
        <f t="shared" si="2"/>
        <v>6.187855269322016E-4</v>
      </c>
      <c r="J39" s="36">
        <v>328</v>
      </c>
      <c r="K39" s="40">
        <f t="shared" si="3"/>
        <v>3.7208289280836368E-4</v>
      </c>
      <c r="L39" s="45">
        <v>132.08556149732621</v>
      </c>
      <c r="M39" s="45">
        <v>100</v>
      </c>
      <c r="N39" s="8" t="s">
        <v>81</v>
      </c>
    </row>
    <row r="40" spans="1:14" x14ac:dyDescent="0.2">
      <c r="A40" s="6" t="s">
        <v>27</v>
      </c>
      <c r="B40" s="125">
        <v>7941</v>
      </c>
      <c r="C40" s="43">
        <f t="shared" si="0"/>
        <v>5.1851126346718901E-2</v>
      </c>
      <c r="D40" s="44">
        <v>13551</v>
      </c>
      <c r="E40" s="43">
        <f t="shared" si="1"/>
        <v>4.0526233940234947E-2</v>
      </c>
      <c r="F40" s="45">
        <v>98.830118232731806</v>
      </c>
      <c r="G40" s="45">
        <v>101.00626118067979</v>
      </c>
      <c r="H40" s="125">
        <v>25122</v>
      </c>
      <c r="I40" s="40">
        <f t="shared" si="2"/>
        <v>6.2935749018586118E-2</v>
      </c>
      <c r="J40" s="36">
        <v>40990</v>
      </c>
      <c r="K40" s="40">
        <f t="shared" si="3"/>
        <v>4.6499017610411059E-2</v>
      </c>
      <c r="L40" s="45">
        <v>101.77442877977639</v>
      </c>
      <c r="M40" s="45">
        <v>103.48658133252545</v>
      </c>
      <c r="N40" s="8" t="s">
        <v>82</v>
      </c>
    </row>
    <row r="41" spans="1:14" x14ac:dyDescent="0.2">
      <c r="A41" s="6" t="s">
        <v>28</v>
      </c>
      <c r="B41" s="125">
        <v>1414</v>
      </c>
      <c r="C41" s="43">
        <f t="shared" si="0"/>
        <v>9.2327783219066269E-3</v>
      </c>
      <c r="D41" s="44">
        <v>2979</v>
      </c>
      <c r="E41" s="43">
        <f t="shared" si="1"/>
        <v>8.9091322343708874E-3</v>
      </c>
      <c r="F41" s="45">
        <v>107.77439024390243</v>
      </c>
      <c r="G41" s="45">
        <v>103.97905759162305</v>
      </c>
      <c r="H41" s="125">
        <v>4283</v>
      </c>
      <c r="I41" s="40">
        <f t="shared" si="2"/>
        <v>1.0729791141095625E-2</v>
      </c>
      <c r="J41" s="36">
        <v>7791</v>
      </c>
      <c r="K41" s="40">
        <f t="shared" si="3"/>
        <v>8.8381031032620776E-3</v>
      </c>
      <c r="L41" s="45">
        <v>92.107526881720432</v>
      </c>
      <c r="M41" s="45">
        <v>94.264972776769511</v>
      </c>
      <c r="N41" s="8" t="s">
        <v>83</v>
      </c>
    </row>
    <row r="42" spans="1:14" x14ac:dyDescent="0.2">
      <c r="A42" s="6" t="s">
        <v>29</v>
      </c>
      <c r="B42" s="125">
        <v>122</v>
      </c>
      <c r="C42" s="43">
        <f t="shared" si="0"/>
        <v>7.9660463597779952E-4</v>
      </c>
      <c r="D42" s="44">
        <v>343</v>
      </c>
      <c r="E42" s="43">
        <f t="shared" si="1"/>
        <v>1.0257913247362252E-3</v>
      </c>
      <c r="F42" s="45">
        <v>111.92660550458714</v>
      </c>
      <c r="G42" s="45">
        <v>106.19195046439629</v>
      </c>
      <c r="H42" s="125">
        <v>356</v>
      </c>
      <c r="I42" s="40">
        <f t="shared" si="2"/>
        <v>8.9185282424236354E-4</v>
      </c>
      <c r="J42" s="36">
        <v>1584</v>
      </c>
      <c r="K42" s="40">
        <f t="shared" si="3"/>
        <v>1.7968881164891711E-3</v>
      </c>
      <c r="L42" s="45">
        <v>106.26865671641792</v>
      </c>
      <c r="M42" s="45">
        <v>184.61538461538461</v>
      </c>
      <c r="N42" s="8" t="s">
        <v>84</v>
      </c>
    </row>
    <row r="43" spans="1:14" x14ac:dyDescent="0.2">
      <c r="A43" s="6" t="s">
        <v>30</v>
      </c>
      <c r="B43" s="125">
        <v>6527</v>
      </c>
      <c r="C43" s="43">
        <f t="shared" si="0"/>
        <v>4.2618348024812278E-2</v>
      </c>
      <c r="D43" s="44">
        <v>12848</v>
      </c>
      <c r="E43" s="43">
        <f t="shared" si="1"/>
        <v>3.8423810321314929E-2</v>
      </c>
      <c r="F43" s="45">
        <v>90.665370190304202</v>
      </c>
      <c r="G43" s="45">
        <v>92.578181294134595</v>
      </c>
      <c r="H43" s="125">
        <v>18388</v>
      </c>
      <c r="I43" s="40">
        <f t="shared" si="2"/>
        <v>4.606570149485556E-2</v>
      </c>
      <c r="J43" s="36">
        <v>34412</v>
      </c>
      <c r="K43" s="40">
        <f t="shared" si="3"/>
        <v>3.9036940571101866E-2</v>
      </c>
      <c r="L43" s="45">
        <v>93.174562959209524</v>
      </c>
      <c r="M43" s="45">
        <v>93.94998361908921</v>
      </c>
      <c r="N43" s="8" t="s">
        <v>85</v>
      </c>
    </row>
    <row r="44" spans="1:14" x14ac:dyDescent="0.2">
      <c r="A44" s="6" t="s">
        <v>31</v>
      </c>
      <c r="B44" s="125">
        <v>2418</v>
      </c>
      <c r="C44" s="43">
        <f t="shared" si="0"/>
        <v>1.5788442703232125E-2</v>
      </c>
      <c r="D44" s="44">
        <v>4085</v>
      </c>
      <c r="E44" s="43">
        <f t="shared" si="1"/>
        <v>1.221678589372443E-2</v>
      </c>
      <c r="F44" s="45">
        <v>182.21552373775432</v>
      </c>
      <c r="G44" s="45">
        <v>162.42544731610337</v>
      </c>
      <c r="H44" s="125">
        <v>5952</v>
      </c>
      <c r="I44" s="40">
        <f t="shared" si="2"/>
        <v>1.4910977555872324E-2</v>
      </c>
      <c r="J44" s="36">
        <v>9989</v>
      </c>
      <c r="K44" s="40">
        <f t="shared" si="3"/>
        <v>1.133151224470349E-2</v>
      </c>
      <c r="L44" s="45">
        <v>150.60728744939271</v>
      </c>
      <c r="M44" s="45">
        <v>141.28712871287127</v>
      </c>
      <c r="N44" s="8" t="s">
        <v>86</v>
      </c>
    </row>
    <row r="45" spans="1:14" x14ac:dyDescent="0.2">
      <c r="A45" s="6" t="s">
        <v>32</v>
      </c>
      <c r="B45" s="125">
        <v>219</v>
      </c>
      <c r="C45" s="43">
        <f t="shared" si="0"/>
        <v>1.4299706170421156E-3</v>
      </c>
      <c r="D45" s="44">
        <v>509</v>
      </c>
      <c r="E45" s="43">
        <f t="shared" si="1"/>
        <v>1.5222384381654186E-3</v>
      </c>
      <c r="F45" s="45">
        <v>70.873786407766985</v>
      </c>
      <c r="G45" s="45">
        <v>95.676691729323309</v>
      </c>
      <c r="H45" s="125">
        <v>606</v>
      </c>
      <c r="I45" s="40">
        <f t="shared" si="2"/>
        <v>1.5181539648620008E-3</v>
      </c>
      <c r="J45" s="36">
        <v>1369</v>
      </c>
      <c r="K45" s="40">
        <f t="shared" si="3"/>
        <v>1.5529923178495425E-3</v>
      </c>
      <c r="L45" s="45">
        <v>76.903553299492387</v>
      </c>
      <c r="M45" s="45">
        <v>100.07309941520468</v>
      </c>
      <c r="N45" s="8" t="s">
        <v>87</v>
      </c>
    </row>
    <row r="46" spans="1:14" x14ac:dyDescent="0.2">
      <c r="A46" s="6" t="s">
        <v>33</v>
      </c>
      <c r="B46" s="125">
        <v>2105</v>
      </c>
      <c r="C46" s="43">
        <f t="shared" si="0"/>
        <v>1.3744694743715312E-2</v>
      </c>
      <c r="D46" s="44">
        <v>3993</v>
      </c>
      <c r="E46" s="43">
        <f t="shared" si="1"/>
        <v>1.1941646529655238E-2</v>
      </c>
      <c r="F46" s="45">
        <v>90.732758620689651</v>
      </c>
      <c r="G46" s="45">
        <v>97.604497677829386</v>
      </c>
      <c r="H46" s="125">
        <v>6556</v>
      </c>
      <c r="I46" s="40">
        <f t="shared" si="2"/>
        <v>1.6424121111609367E-2</v>
      </c>
      <c r="J46" s="36">
        <v>11457</v>
      </c>
      <c r="K46" s="40">
        <f t="shared" si="3"/>
        <v>1.2996810069833607E-2</v>
      </c>
      <c r="L46" s="45">
        <v>96.171336364969932</v>
      </c>
      <c r="M46" s="45">
        <v>100.75630991117757</v>
      </c>
      <c r="N46" s="8" t="s">
        <v>88</v>
      </c>
    </row>
    <row r="47" spans="1:14" x14ac:dyDescent="0.2">
      <c r="A47" s="6" t="s">
        <v>34</v>
      </c>
      <c r="B47" s="125">
        <v>514</v>
      </c>
      <c r="C47" s="43">
        <f t="shared" si="0"/>
        <v>3.3561867450212211E-3</v>
      </c>
      <c r="D47" s="44">
        <v>918</v>
      </c>
      <c r="E47" s="43">
        <f t="shared" si="1"/>
        <v>2.7454123501686723E-3</v>
      </c>
      <c r="F47" s="45">
        <v>124.15458937198068</v>
      </c>
      <c r="G47" s="45">
        <v>127.67732962447845</v>
      </c>
      <c r="H47" s="125">
        <v>2183</v>
      </c>
      <c r="I47" s="40">
        <f t="shared" si="2"/>
        <v>5.4688615598906731E-3</v>
      </c>
      <c r="J47" s="36">
        <v>3329</v>
      </c>
      <c r="K47" s="40">
        <f t="shared" si="3"/>
        <v>3.7764144821922033E-3</v>
      </c>
      <c r="L47" s="45">
        <v>141.11182934712346</v>
      </c>
      <c r="M47" s="45">
        <v>145.24432809773126</v>
      </c>
      <c r="N47" s="8" t="s">
        <v>89</v>
      </c>
    </row>
    <row r="48" spans="1:14" x14ac:dyDescent="0.2">
      <c r="A48" s="6" t="s">
        <v>35</v>
      </c>
      <c r="B48" s="125">
        <v>2514</v>
      </c>
      <c r="C48" s="43">
        <f t="shared" si="0"/>
        <v>1.6415279138099901E-2</v>
      </c>
      <c r="D48" s="44">
        <v>5142</v>
      </c>
      <c r="E48" s="43">
        <f t="shared" si="1"/>
        <v>1.5377897935258511E-2</v>
      </c>
      <c r="F48" s="45">
        <v>101.86385737439223</v>
      </c>
      <c r="G48" s="45">
        <v>107.75356244761107</v>
      </c>
      <c r="H48" s="125">
        <v>6948</v>
      </c>
      <c r="I48" s="40">
        <f t="shared" si="2"/>
        <v>1.7406161300100961E-2</v>
      </c>
      <c r="J48" s="36">
        <v>13095</v>
      </c>
      <c r="K48" s="40">
        <f t="shared" si="3"/>
        <v>1.4854955735748545E-2</v>
      </c>
      <c r="L48" s="45">
        <v>118.16326530612244</v>
      </c>
      <c r="M48" s="45">
        <v>116.94052509376674</v>
      </c>
      <c r="N48" s="8" t="s">
        <v>90</v>
      </c>
    </row>
    <row r="49" spans="1:14" x14ac:dyDescent="0.2">
      <c r="A49" s="6" t="s">
        <v>36</v>
      </c>
      <c r="B49" s="125">
        <v>2408</v>
      </c>
      <c r="C49" s="43">
        <f t="shared" si="0"/>
        <v>1.5723147241266732E-2</v>
      </c>
      <c r="D49" s="44">
        <v>6351</v>
      </c>
      <c r="E49" s="43">
        <f t="shared" si="1"/>
        <v>1.8993588056559083E-2</v>
      </c>
      <c r="F49" s="45">
        <v>98.607698607698609</v>
      </c>
      <c r="G49" s="45">
        <v>109.23632610939113</v>
      </c>
      <c r="H49" s="125">
        <v>11422</v>
      </c>
      <c r="I49" s="40">
        <f t="shared" si="2"/>
        <v>2.8614446512629989E-2</v>
      </c>
      <c r="J49" s="36">
        <v>32629</v>
      </c>
      <c r="K49" s="40">
        <f t="shared" si="3"/>
        <v>3.7014307040988105E-2</v>
      </c>
      <c r="L49" s="45">
        <v>99.86884672553991</v>
      </c>
      <c r="M49" s="45">
        <v>108.52096983403732</v>
      </c>
      <c r="N49" s="8" t="s">
        <v>91</v>
      </c>
    </row>
    <row r="50" spans="1:14" x14ac:dyDescent="0.2">
      <c r="A50" s="6" t="s">
        <v>37</v>
      </c>
      <c r="B50" s="125">
        <v>1286</v>
      </c>
      <c r="C50" s="43">
        <f t="shared" si="0"/>
        <v>8.3969964087495918E-3</v>
      </c>
      <c r="D50" s="44">
        <v>2722</v>
      </c>
      <c r="E50" s="43">
        <f t="shared" si="1"/>
        <v>8.1405364021341249E-3</v>
      </c>
      <c r="F50" s="45">
        <v>88.263555250514756</v>
      </c>
      <c r="G50" s="45">
        <v>95.24142757172848</v>
      </c>
      <c r="H50" s="125">
        <v>3384</v>
      </c>
      <c r="I50" s="40">
        <f t="shared" si="2"/>
        <v>8.4776122394274109E-3</v>
      </c>
      <c r="J50" s="36">
        <v>6577</v>
      </c>
      <c r="K50" s="40">
        <f t="shared" si="3"/>
        <v>7.4609426402457565E-3</v>
      </c>
      <c r="L50" s="45">
        <v>80.648236415633932</v>
      </c>
      <c r="M50" s="45">
        <v>88.890390593323417</v>
      </c>
      <c r="N50" s="8" t="s">
        <v>92</v>
      </c>
    </row>
    <row r="51" spans="1:14" x14ac:dyDescent="0.2">
      <c r="A51" s="6" t="s">
        <v>38</v>
      </c>
      <c r="B51" s="125">
        <v>16516</v>
      </c>
      <c r="C51" s="43">
        <f t="shared" si="0"/>
        <v>0.10784198498204375</v>
      </c>
      <c r="D51" s="44">
        <v>26617</v>
      </c>
      <c r="E51" s="43">
        <f t="shared" si="1"/>
        <v>7.9602004928583395E-2</v>
      </c>
      <c r="F51" s="45">
        <v>119.56852240642873</v>
      </c>
      <c r="G51" s="45">
        <v>110.42107446587846</v>
      </c>
      <c r="H51" s="125">
        <v>53265</v>
      </c>
      <c r="I51" s="40">
        <f t="shared" si="2"/>
        <v>0.13343972102041993</v>
      </c>
      <c r="J51" s="36">
        <v>82226</v>
      </c>
      <c r="K51" s="40">
        <f t="shared" si="3"/>
        <v>9.3277097390428401E-2</v>
      </c>
      <c r="L51" s="45">
        <v>120.00135174713319</v>
      </c>
      <c r="M51" s="45">
        <v>112.00468581858797</v>
      </c>
      <c r="N51" s="8" t="s">
        <v>93</v>
      </c>
    </row>
    <row r="52" spans="1:14" ht="12.75" customHeight="1" x14ac:dyDescent="0.2">
      <c r="A52" s="6" t="s">
        <v>39</v>
      </c>
      <c r="B52" s="125">
        <v>1131</v>
      </c>
      <c r="C52" s="43">
        <f t="shared" si="0"/>
        <v>7.384916748285994E-3</v>
      </c>
      <c r="D52" s="44">
        <v>2377</v>
      </c>
      <c r="E52" s="43">
        <f t="shared" si="1"/>
        <v>7.1087637868746563E-3</v>
      </c>
      <c r="F52" s="45">
        <v>85.616956850870551</v>
      </c>
      <c r="G52" s="45">
        <v>99.706375838926178</v>
      </c>
      <c r="H52" s="125">
        <v>3815</v>
      </c>
      <c r="I52" s="40">
        <f t="shared" si="2"/>
        <v>9.5573554058556651E-3</v>
      </c>
      <c r="J52" s="36">
        <v>7379</v>
      </c>
      <c r="K52" s="40">
        <f t="shared" si="3"/>
        <v>8.3707306891247432E-3</v>
      </c>
      <c r="L52" s="45">
        <v>94.947735191637634</v>
      </c>
      <c r="M52" s="45">
        <v>111.02919049052062</v>
      </c>
      <c r="N52" s="8" t="s">
        <v>94</v>
      </c>
    </row>
    <row r="53" spans="1:14" x14ac:dyDescent="0.2">
      <c r="A53" s="6" t="s">
        <v>40</v>
      </c>
      <c r="B53" s="125">
        <v>604</v>
      </c>
      <c r="C53" s="43">
        <f t="shared" ref="C53:C72" si="4">B53/$B$19</f>
        <v>3.9438459027097616E-3</v>
      </c>
      <c r="D53" s="44">
        <v>1118</v>
      </c>
      <c r="E53" s="43">
        <f t="shared" ref="E53:E73" si="5">D53/$D$19</f>
        <v>3.3435414024930018E-3</v>
      </c>
      <c r="F53" s="45">
        <v>96.485623003194888</v>
      </c>
      <c r="G53" s="45">
        <v>103.32717190388169</v>
      </c>
      <c r="H53" s="125">
        <v>1789</v>
      </c>
      <c r="I53" s="40">
        <f t="shared" ref="I53:I72" si="6">H53/$H$19</f>
        <v>4.4818109622741242E-3</v>
      </c>
      <c r="J53" s="36">
        <v>2959</v>
      </c>
      <c r="K53" s="40">
        <f t="shared" ref="K53:K73" si="7">J53/$J$19</f>
        <v>3.3566868287193542E-3</v>
      </c>
      <c r="L53" s="45">
        <v>96.964769647696485</v>
      </c>
      <c r="M53" s="45">
        <v>106.13342898134863</v>
      </c>
      <c r="N53" s="8" t="s">
        <v>95</v>
      </c>
    </row>
    <row r="54" spans="1:14" x14ac:dyDescent="0.2">
      <c r="A54" s="6" t="s">
        <v>41</v>
      </c>
      <c r="B54" s="125">
        <v>1023</v>
      </c>
      <c r="C54" s="43">
        <f t="shared" si="4"/>
        <v>6.6797257590597457E-3</v>
      </c>
      <c r="D54" s="44">
        <v>2500</v>
      </c>
      <c r="E54" s="43">
        <f t="shared" si="5"/>
        <v>7.4766131540541184E-3</v>
      </c>
      <c r="F54" s="45">
        <v>92.079207920792086</v>
      </c>
      <c r="G54" s="45">
        <v>87.811731647348097</v>
      </c>
      <c r="H54" s="125">
        <v>2340</v>
      </c>
      <c r="I54" s="40">
        <f t="shared" si="6"/>
        <v>5.8621786761998054E-3</v>
      </c>
      <c r="J54" s="36">
        <v>5256</v>
      </c>
      <c r="K54" s="40">
        <f t="shared" si="7"/>
        <v>5.9624014774413399E-3</v>
      </c>
      <c r="L54" s="45">
        <v>97.867001254705144</v>
      </c>
      <c r="M54" s="45">
        <v>92.049036777583183</v>
      </c>
      <c r="N54" s="8" t="s">
        <v>96</v>
      </c>
    </row>
    <row r="55" spans="1:14" x14ac:dyDescent="0.2">
      <c r="A55" s="6" t="s">
        <v>42</v>
      </c>
      <c r="B55" s="125">
        <v>1942</v>
      </c>
      <c r="C55" s="43">
        <f t="shared" si="4"/>
        <v>1.2680378713679399E-2</v>
      </c>
      <c r="D55" s="44">
        <v>4172</v>
      </c>
      <c r="E55" s="43">
        <f t="shared" si="5"/>
        <v>1.2476972031485513E-2</v>
      </c>
      <c r="F55" s="45">
        <v>150.65942591155934</v>
      </c>
      <c r="G55" s="45">
        <v>136.2953283240771</v>
      </c>
      <c r="H55" s="125">
        <v>4307</v>
      </c>
      <c r="I55" s="40">
        <f t="shared" si="6"/>
        <v>1.0789916050595112E-2</v>
      </c>
      <c r="J55" s="36">
        <v>9173</v>
      </c>
      <c r="K55" s="40">
        <f t="shared" si="7"/>
        <v>1.0405842608936343E-2</v>
      </c>
      <c r="L55" s="45">
        <v>128.14638500446296</v>
      </c>
      <c r="M55" s="45">
        <v>120.99986809128083</v>
      </c>
      <c r="N55" s="8" t="s">
        <v>97</v>
      </c>
    </row>
    <row r="56" spans="1:14" x14ac:dyDescent="0.2">
      <c r="A56" s="6" t="s">
        <v>43</v>
      </c>
      <c r="B56" s="125">
        <v>1477</v>
      </c>
      <c r="C56" s="43">
        <f t="shared" si="4"/>
        <v>9.644139732288606E-3</v>
      </c>
      <c r="D56" s="44">
        <v>3730</v>
      </c>
      <c r="E56" s="43">
        <f t="shared" si="5"/>
        <v>1.1155106825848745E-2</v>
      </c>
      <c r="F56" s="45">
        <v>129.1083916083916</v>
      </c>
      <c r="G56" s="45">
        <v>121.7760365654587</v>
      </c>
      <c r="H56" s="125">
        <v>5393</v>
      </c>
      <c r="I56" s="40">
        <f t="shared" si="6"/>
        <v>1.3510568205446816E-2</v>
      </c>
      <c r="J56" s="36">
        <v>14285</v>
      </c>
      <c r="K56" s="40">
        <f t="shared" si="7"/>
        <v>1.6204890621242304E-2</v>
      </c>
      <c r="L56" s="45">
        <v>132.08425177565516</v>
      </c>
      <c r="M56" s="45">
        <v>122.04186245194362</v>
      </c>
      <c r="N56" s="8" t="s">
        <v>98</v>
      </c>
    </row>
    <row r="57" spans="1:14" x14ac:dyDescent="0.2">
      <c r="A57" s="6" t="s">
        <v>44</v>
      </c>
      <c r="B57" s="125">
        <v>6073</v>
      </c>
      <c r="C57" s="43">
        <f t="shared" si="4"/>
        <v>3.9653934051583413E-2</v>
      </c>
      <c r="D57" s="44">
        <v>9885</v>
      </c>
      <c r="E57" s="43">
        <f t="shared" si="5"/>
        <v>2.9562528411129985E-2</v>
      </c>
      <c r="F57" s="45">
        <v>97.983220393675367</v>
      </c>
      <c r="G57" s="45">
        <v>101.90721649484536</v>
      </c>
      <c r="H57" s="125">
        <v>23235</v>
      </c>
      <c r="I57" s="40">
        <f t="shared" si="6"/>
        <v>5.8208428009189093E-2</v>
      </c>
      <c r="J57" s="36">
        <v>34530</v>
      </c>
      <c r="K57" s="40">
        <f t="shared" si="7"/>
        <v>3.9170799660587799E-2</v>
      </c>
      <c r="L57" s="45">
        <v>100.29352095653299</v>
      </c>
      <c r="M57" s="45">
        <v>103.85274745105116</v>
      </c>
      <c r="N57" s="8" t="s">
        <v>99</v>
      </c>
    </row>
    <row r="58" spans="1:14" x14ac:dyDescent="0.2">
      <c r="A58" s="6" t="s">
        <v>45</v>
      </c>
      <c r="B58" s="125">
        <v>1683</v>
      </c>
      <c r="C58" s="43">
        <f t="shared" si="4"/>
        <v>1.098922624877571E-2</v>
      </c>
      <c r="D58" s="44">
        <v>4068</v>
      </c>
      <c r="E58" s="43">
        <f t="shared" si="5"/>
        <v>1.2165944924276861E-2</v>
      </c>
      <c r="F58" s="45">
        <v>137.27569331158239</v>
      </c>
      <c r="G58" s="45">
        <v>129.96805111821087</v>
      </c>
      <c r="H58" s="125">
        <v>4100</v>
      </c>
      <c r="I58" s="40">
        <f t="shared" si="6"/>
        <v>1.0271338706162052E-2</v>
      </c>
      <c r="J58" s="36">
        <v>9511</v>
      </c>
      <c r="K58" s="40">
        <f t="shared" si="7"/>
        <v>1.0789269492379107E-2</v>
      </c>
      <c r="L58" s="45">
        <v>129.87012987012986</v>
      </c>
      <c r="M58" s="45">
        <v>127.80166621875838</v>
      </c>
      <c r="N58" s="8" t="s">
        <v>100</v>
      </c>
    </row>
    <row r="59" spans="1:14" ht="12.75" customHeight="1" x14ac:dyDescent="0.2">
      <c r="A59" s="6" t="s">
        <v>46</v>
      </c>
      <c r="B59" s="125">
        <v>99</v>
      </c>
      <c r="C59" s="43">
        <f t="shared" si="4"/>
        <v>6.4642507345739474E-4</v>
      </c>
      <c r="D59" s="44">
        <v>220</v>
      </c>
      <c r="E59" s="43">
        <f t="shared" si="5"/>
        <v>6.579419575567625E-4</v>
      </c>
      <c r="F59" s="45">
        <v>72.262773722627742</v>
      </c>
      <c r="G59" s="45">
        <v>94.827586206896555</v>
      </c>
      <c r="H59" s="125">
        <v>333</v>
      </c>
      <c r="I59" s="40">
        <f t="shared" si="6"/>
        <v>8.3423311930535691E-4</v>
      </c>
      <c r="J59" s="36">
        <v>602</v>
      </c>
      <c r="K59" s="40">
        <f t="shared" si="7"/>
        <v>6.8290823619096021E-4</v>
      </c>
      <c r="L59" s="45">
        <v>63.549618320610691</v>
      </c>
      <c r="M59" s="45">
        <v>86.994219653179201</v>
      </c>
      <c r="N59" s="8" t="s">
        <v>101</v>
      </c>
    </row>
    <row r="60" spans="1:14" x14ac:dyDescent="0.2">
      <c r="A60" s="6" t="s">
        <v>47</v>
      </c>
      <c r="B60" s="125">
        <v>255</v>
      </c>
      <c r="C60" s="43">
        <f t="shared" si="4"/>
        <v>1.6650342801175317E-3</v>
      </c>
      <c r="D60" s="44">
        <v>1009</v>
      </c>
      <c r="E60" s="43">
        <f t="shared" si="5"/>
        <v>3.0175610689762425E-3</v>
      </c>
      <c r="F60" s="45">
        <v>94.79553903345726</v>
      </c>
      <c r="G60" s="45">
        <v>151.95783132530121</v>
      </c>
      <c r="H60" s="125">
        <v>950</v>
      </c>
      <c r="I60" s="40">
        <f t="shared" si="6"/>
        <v>2.3799443343546218E-3</v>
      </c>
      <c r="J60" s="36">
        <v>3045</v>
      </c>
      <c r="K60" s="40">
        <f t="shared" si="7"/>
        <v>3.4542451481752055E-3</v>
      </c>
      <c r="L60" s="45">
        <v>112.16056670602126</v>
      </c>
      <c r="M60" s="45">
        <v>151.87032418952617</v>
      </c>
      <c r="N60" s="8" t="s">
        <v>102</v>
      </c>
    </row>
    <row r="61" spans="1:14" ht="12.75" customHeight="1" x14ac:dyDescent="0.2">
      <c r="A61" s="6" t="s">
        <v>48</v>
      </c>
      <c r="B61" s="125">
        <v>715</v>
      </c>
      <c r="C61" s="43">
        <f t="shared" si="4"/>
        <v>4.6686255305256287E-3</v>
      </c>
      <c r="D61" s="44">
        <v>2330</v>
      </c>
      <c r="E61" s="43">
        <f t="shared" si="5"/>
        <v>6.9682034595784387E-3</v>
      </c>
      <c r="F61" s="45">
        <v>101.13154172560112</v>
      </c>
      <c r="G61" s="45">
        <v>103.73998219056099</v>
      </c>
      <c r="H61" s="125">
        <v>1464</v>
      </c>
      <c r="I61" s="40">
        <f t="shared" si="6"/>
        <v>3.6676194794685959E-3</v>
      </c>
      <c r="J61" s="36">
        <v>5065</v>
      </c>
      <c r="K61" s="40">
        <f t="shared" si="7"/>
        <v>5.7457312563242748E-3</v>
      </c>
      <c r="L61" s="45">
        <v>102.73684210526315</v>
      </c>
      <c r="M61" s="45">
        <v>109.41888096781163</v>
      </c>
      <c r="N61" s="8" t="s">
        <v>103</v>
      </c>
    </row>
    <row r="62" spans="1:14" x14ac:dyDescent="0.2">
      <c r="A62" s="6" t="s">
        <v>60</v>
      </c>
      <c r="B62" s="125">
        <v>89</v>
      </c>
      <c r="C62" s="43">
        <f t="shared" si="4"/>
        <v>5.8112961149200135E-4</v>
      </c>
      <c r="D62" s="44">
        <v>257</v>
      </c>
      <c r="E62" s="43">
        <f t="shared" si="5"/>
        <v>7.685958322367634E-4</v>
      </c>
      <c r="F62" s="45">
        <v>85.576923076923066</v>
      </c>
      <c r="G62" s="45">
        <v>92.114695340501797</v>
      </c>
      <c r="H62" s="125">
        <v>201</v>
      </c>
      <c r="I62" s="40">
        <f t="shared" si="6"/>
        <v>5.0354611705818834E-4</v>
      </c>
      <c r="J62" s="36">
        <v>466</v>
      </c>
      <c r="K62" s="40">
        <f t="shared" si="7"/>
        <v>5.2862996356310211E-4</v>
      </c>
      <c r="L62" s="45">
        <v>91.780821917808225</v>
      </c>
      <c r="M62" s="45">
        <v>83.065953654188945</v>
      </c>
      <c r="N62" s="8" t="s">
        <v>104</v>
      </c>
    </row>
    <row r="63" spans="1:14" x14ac:dyDescent="0.2">
      <c r="A63" s="6" t="s">
        <v>49</v>
      </c>
      <c r="B63" s="125">
        <v>11</v>
      </c>
      <c r="C63" s="43">
        <f t="shared" si="4"/>
        <v>7.1825008161932743E-5</v>
      </c>
      <c r="D63" s="44">
        <v>33</v>
      </c>
      <c r="E63" s="43">
        <f t="shared" si="5"/>
        <v>9.8691293633514362E-5</v>
      </c>
      <c r="F63" s="45">
        <v>20</v>
      </c>
      <c r="G63" s="45">
        <v>37.078651685393261</v>
      </c>
      <c r="H63" s="125">
        <v>19</v>
      </c>
      <c r="I63" s="40">
        <f t="shared" si="6"/>
        <v>4.7598886687092436E-5</v>
      </c>
      <c r="J63" s="36">
        <v>100</v>
      </c>
      <c r="K63" s="40">
        <f t="shared" si="7"/>
        <v>1.1343990634401332E-4</v>
      </c>
      <c r="L63" s="45">
        <v>31.147540983606557</v>
      </c>
      <c r="M63" s="45">
        <v>64.935064935064929</v>
      </c>
      <c r="N63" s="8" t="s">
        <v>105</v>
      </c>
    </row>
    <row r="64" spans="1:14" x14ac:dyDescent="0.2">
      <c r="A64" s="6" t="s">
        <v>50</v>
      </c>
      <c r="B64" s="125">
        <v>220</v>
      </c>
      <c r="C64" s="43">
        <f t="shared" si="4"/>
        <v>1.4365001632386549E-3</v>
      </c>
      <c r="D64" s="44">
        <v>411</v>
      </c>
      <c r="E64" s="43">
        <f t="shared" si="5"/>
        <v>1.2291552025264971E-3</v>
      </c>
      <c r="F64" s="45">
        <v>50.808314087759818</v>
      </c>
      <c r="G64" s="45">
        <v>45.819397993311036</v>
      </c>
      <c r="H64" s="125">
        <v>729</v>
      </c>
      <c r="I64" s="40">
        <f t="shared" si="6"/>
        <v>1.8262941260468624E-3</v>
      </c>
      <c r="J64" s="36">
        <v>1304</v>
      </c>
      <c r="K64" s="40">
        <f t="shared" si="7"/>
        <v>1.4792563787259336E-3</v>
      </c>
      <c r="L64" s="45">
        <v>61.989795918367349</v>
      </c>
      <c r="M64" s="45">
        <v>52.474849094567396</v>
      </c>
      <c r="N64" s="8" t="s">
        <v>106</v>
      </c>
    </row>
    <row r="65" spans="1:14" x14ac:dyDescent="0.2">
      <c r="A65" s="6" t="s">
        <v>51</v>
      </c>
      <c r="B65" s="125">
        <v>709</v>
      </c>
      <c r="C65" s="43">
        <f t="shared" si="4"/>
        <v>4.629448253346392E-3</v>
      </c>
      <c r="D65" s="44">
        <v>1602</v>
      </c>
      <c r="E65" s="43">
        <f t="shared" si="5"/>
        <v>4.7910137091178792E-3</v>
      </c>
      <c r="F65" s="45">
        <v>119.36026936026936</v>
      </c>
      <c r="G65" s="45">
        <v>129.82171799027554</v>
      </c>
      <c r="H65" s="125">
        <v>1252</v>
      </c>
      <c r="I65" s="40">
        <f t="shared" si="6"/>
        <v>3.1365161122231438E-3</v>
      </c>
      <c r="J65" s="36">
        <v>2778</v>
      </c>
      <c r="K65" s="40">
        <f t="shared" si="7"/>
        <v>3.15136059823669E-3</v>
      </c>
      <c r="L65" s="45">
        <v>107.56013745704468</v>
      </c>
      <c r="M65" s="45">
        <v>115.70179092044981</v>
      </c>
      <c r="N65" s="8" t="s">
        <v>107</v>
      </c>
    </row>
    <row r="66" spans="1:14" x14ac:dyDescent="0.2">
      <c r="A66" s="6" t="s">
        <v>52</v>
      </c>
      <c r="B66" s="125">
        <v>1933</v>
      </c>
      <c r="C66" s="43">
        <f t="shared" si="4"/>
        <v>1.2621612797910546E-2</v>
      </c>
      <c r="D66" s="44">
        <v>3151</v>
      </c>
      <c r="E66" s="43">
        <f t="shared" si="5"/>
        <v>9.4235232193698119E-3</v>
      </c>
      <c r="F66" s="45">
        <v>105.22591181273818</v>
      </c>
      <c r="G66" s="45">
        <v>99.212846347607055</v>
      </c>
      <c r="H66" s="125">
        <v>3057</v>
      </c>
      <c r="I66" s="40">
        <f t="shared" si="6"/>
        <v>7.6584103474969245E-3</v>
      </c>
      <c r="J66" s="36">
        <v>5386</v>
      </c>
      <c r="K66" s="40">
        <f t="shared" si="7"/>
        <v>6.1098733556885576E-3</v>
      </c>
      <c r="L66" s="45">
        <v>113.1803035912625</v>
      </c>
      <c r="M66" s="45">
        <v>104.58252427184466</v>
      </c>
      <c r="N66" s="8" t="s">
        <v>108</v>
      </c>
    </row>
    <row r="67" spans="1:14" x14ac:dyDescent="0.2">
      <c r="A67" s="6" t="s">
        <v>53</v>
      </c>
      <c r="B67" s="125">
        <v>5165</v>
      </c>
      <c r="C67" s="43">
        <f t="shared" si="4"/>
        <v>3.3725106105125691E-2</v>
      </c>
      <c r="D67" s="44">
        <v>12388</v>
      </c>
      <c r="E67" s="43">
        <f t="shared" si="5"/>
        <v>3.7048113500968968E-2</v>
      </c>
      <c r="F67" s="45">
        <v>69.712511809960858</v>
      </c>
      <c r="G67" s="45">
        <v>86.273417368897555</v>
      </c>
      <c r="H67" s="125">
        <v>5929</v>
      </c>
      <c r="I67" s="40">
        <f t="shared" si="6"/>
        <v>1.4853357850935318E-2</v>
      </c>
      <c r="J67" s="36">
        <v>14432</v>
      </c>
      <c r="K67" s="40">
        <f t="shared" si="7"/>
        <v>1.6371647283568002E-2</v>
      </c>
      <c r="L67" s="45">
        <v>73.433242506811993</v>
      </c>
      <c r="M67" s="45">
        <v>89.450849138465344</v>
      </c>
      <c r="N67" s="8" t="s">
        <v>109</v>
      </c>
    </row>
    <row r="68" spans="1:14" x14ac:dyDescent="0.2">
      <c r="A68" s="6" t="s">
        <v>54</v>
      </c>
      <c r="B68" s="125">
        <v>2095</v>
      </c>
      <c r="C68" s="43">
        <f t="shared" si="4"/>
        <v>1.3679399281749919E-2</v>
      </c>
      <c r="D68" s="44">
        <v>5596</v>
      </c>
      <c r="E68" s="43">
        <f t="shared" si="5"/>
        <v>1.6735650884034739E-2</v>
      </c>
      <c r="F68" s="45">
        <v>88.136306268405548</v>
      </c>
      <c r="G68" s="45">
        <v>101.61612493190484</v>
      </c>
      <c r="H68" s="125">
        <v>5073</v>
      </c>
      <c r="I68" s="40">
        <f t="shared" si="6"/>
        <v>1.2708902745453681E-2</v>
      </c>
      <c r="J68" s="36">
        <v>13166</v>
      </c>
      <c r="K68" s="40">
        <f t="shared" si="7"/>
        <v>1.4935498069252795E-2</v>
      </c>
      <c r="L68" s="45">
        <v>89.64481357130235</v>
      </c>
      <c r="M68" s="45">
        <v>100.47313797313797</v>
      </c>
      <c r="N68" s="8" t="s">
        <v>110</v>
      </c>
    </row>
    <row r="69" spans="1:14" ht="12.75" customHeight="1" x14ac:dyDescent="0.2">
      <c r="A69" s="6" t="s">
        <v>55</v>
      </c>
      <c r="B69" s="125">
        <v>333</v>
      </c>
      <c r="C69" s="43">
        <f t="shared" si="4"/>
        <v>2.1743388834476003E-3</v>
      </c>
      <c r="D69" s="44">
        <v>816</v>
      </c>
      <c r="E69" s="43">
        <f t="shared" si="5"/>
        <v>2.4403665334832643E-3</v>
      </c>
      <c r="F69" s="45">
        <v>103.41614906832297</v>
      </c>
      <c r="G69" s="45">
        <v>100.99009900990099</v>
      </c>
      <c r="H69" s="125">
        <v>727</v>
      </c>
      <c r="I69" s="40">
        <f t="shared" si="6"/>
        <v>1.8212837169219052E-3</v>
      </c>
      <c r="J69" s="36">
        <v>1655</v>
      </c>
      <c r="K69" s="40">
        <f t="shared" si="7"/>
        <v>1.8774304499934206E-3</v>
      </c>
      <c r="L69" s="45">
        <v>96.41909814323607</v>
      </c>
      <c r="M69" s="45">
        <v>87.985114300903774</v>
      </c>
      <c r="N69" s="8" t="s">
        <v>111</v>
      </c>
    </row>
    <row r="70" spans="1:14" x14ac:dyDescent="0.2">
      <c r="A70" s="6" t="s">
        <v>56</v>
      </c>
      <c r="B70" s="125">
        <v>1231</v>
      </c>
      <c r="C70" s="43">
        <f t="shared" si="4"/>
        <v>8.0378713679399288E-3</v>
      </c>
      <c r="D70" s="44">
        <v>2668</v>
      </c>
      <c r="E70" s="43">
        <f t="shared" si="5"/>
        <v>7.9790415580065551E-3</v>
      </c>
      <c r="F70" s="45">
        <v>155.23329129886508</v>
      </c>
      <c r="G70" s="45">
        <v>143.98273070696169</v>
      </c>
      <c r="H70" s="125">
        <v>2082</v>
      </c>
      <c r="I70" s="40">
        <f t="shared" si="6"/>
        <v>5.2158358990803391E-3</v>
      </c>
      <c r="J70" s="36">
        <v>4873</v>
      </c>
      <c r="K70" s="40">
        <f t="shared" si="7"/>
        <v>5.5279266361437695E-3</v>
      </c>
      <c r="L70" s="45">
        <v>141.2483039348711</v>
      </c>
      <c r="M70" s="45">
        <v>132.27470141150923</v>
      </c>
      <c r="N70" s="8" t="s">
        <v>114</v>
      </c>
    </row>
    <row r="71" spans="1:14" x14ac:dyDescent="0.2">
      <c r="A71" s="6" t="s">
        <v>57</v>
      </c>
      <c r="B71" s="125">
        <v>343</v>
      </c>
      <c r="C71" s="43">
        <f t="shared" si="4"/>
        <v>2.2396343454129937E-3</v>
      </c>
      <c r="D71" s="44">
        <v>687</v>
      </c>
      <c r="E71" s="43">
        <f t="shared" si="5"/>
        <v>2.0545732947340719E-3</v>
      </c>
      <c r="F71" s="45">
        <v>81.472684085510693</v>
      </c>
      <c r="G71" s="45">
        <v>80.918727915194339</v>
      </c>
      <c r="H71" s="125">
        <v>873</v>
      </c>
      <c r="I71" s="40">
        <f t="shared" si="6"/>
        <v>2.1870435830437735E-3</v>
      </c>
      <c r="J71" s="36">
        <v>2005</v>
      </c>
      <c r="K71" s="40">
        <f t="shared" si="7"/>
        <v>2.2744701221974672E-3</v>
      </c>
      <c r="L71" s="45">
        <v>81.43656716417911</v>
      </c>
      <c r="M71" s="45">
        <v>84.243697478991592</v>
      </c>
      <c r="N71" s="8" t="s">
        <v>112</v>
      </c>
    </row>
    <row r="72" spans="1:14" ht="12.75" customHeight="1" x14ac:dyDescent="0.2">
      <c r="A72" s="6" t="s">
        <v>58</v>
      </c>
      <c r="B72" s="125">
        <v>2242</v>
      </c>
      <c r="C72" s="43">
        <f t="shared" si="4"/>
        <v>1.4639242572641202E-2</v>
      </c>
      <c r="D72" s="44">
        <v>4387</v>
      </c>
      <c r="E72" s="43">
        <f t="shared" si="5"/>
        <v>1.3119960762734167E-2</v>
      </c>
      <c r="F72" s="45">
        <v>95.201698513800423</v>
      </c>
      <c r="G72" s="45">
        <v>93.679265428144348</v>
      </c>
      <c r="H72" s="125">
        <v>5258</v>
      </c>
      <c r="I72" s="40">
        <f t="shared" si="6"/>
        <v>1.3172365589512212E-2</v>
      </c>
      <c r="J72" s="36">
        <v>10727</v>
      </c>
      <c r="K72" s="40">
        <f t="shared" si="7"/>
        <v>1.2168698753522309E-2</v>
      </c>
      <c r="L72" s="45">
        <v>94.111329872919285</v>
      </c>
      <c r="M72" s="45">
        <v>93.59567227990577</v>
      </c>
      <c r="N72" s="8" t="s">
        <v>113</v>
      </c>
    </row>
    <row r="73" spans="1:14" x14ac:dyDescent="0.2">
      <c r="A73" s="13" t="s">
        <v>59</v>
      </c>
      <c r="B73" s="125">
        <v>1</v>
      </c>
      <c r="C73" s="43"/>
      <c r="D73" s="44">
        <v>0</v>
      </c>
      <c r="E73" s="43">
        <f t="shared" si="5"/>
        <v>0</v>
      </c>
      <c r="F73" s="39" t="e">
        <v>#VALUE!</v>
      </c>
      <c r="G73" s="39" t="e">
        <v>#DIV/0!</v>
      </c>
      <c r="H73" s="125">
        <v>2</v>
      </c>
      <c r="I73" s="40"/>
      <c r="J73" s="41"/>
      <c r="K73" s="40">
        <f t="shared" si="7"/>
        <v>0</v>
      </c>
      <c r="L73" s="39" t="e">
        <v>#VALUE!</v>
      </c>
      <c r="M73" s="39" t="e">
        <v>#DIV/0!</v>
      </c>
      <c r="N73" s="14" t="s">
        <v>115</v>
      </c>
    </row>
    <row r="74" spans="1:14" ht="12.75" customHeight="1" x14ac:dyDescent="0.2">
      <c r="A74" s="6"/>
      <c r="B74" s="15"/>
      <c r="C74" s="15"/>
      <c r="D74" s="15"/>
      <c r="E74" s="15"/>
      <c r="F74" s="16"/>
      <c r="G74" s="16"/>
      <c r="H74" s="15"/>
      <c r="I74" s="15"/>
      <c r="J74" s="15"/>
      <c r="K74" s="15"/>
      <c r="L74" s="16"/>
      <c r="M74" s="16"/>
      <c r="N74" s="8"/>
    </row>
    <row r="75" spans="1:14" ht="15" x14ac:dyDescent="0.2">
      <c r="A75" s="55"/>
    </row>
    <row r="78" spans="1:14" ht="20.25" x14ac:dyDescent="0.3">
      <c r="A78" s="57"/>
    </row>
    <row r="79" spans="1:14" x14ac:dyDescent="0.2">
      <c r="A79"/>
    </row>
    <row r="80" spans="1:14" x14ac:dyDescent="0.2">
      <c r="A80"/>
    </row>
  </sheetData>
  <mergeCells count="10">
    <mergeCell ref="A12:A15"/>
    <mergeCell ref="B12:G12"/>
    <mergeCell ref="H12:M12"/>
    <mergeCell ref="N12:N15"/>
    <mergeCell ref="B13:B15"/>
    <mergeCell ref="D13:D15"/>
    <mergeCell ref="H13:H15"/>
    <mergeCell ref="J13:J15"/>
    <mergeCell ref="F15:G15"/>
    <mergeCell ref="L15:M15"/>
  </mergeCells>
  <pageMargins left="0.75" right="0.75" top="1" bottom="1" header="0.5" footer="0.5"/>
  <pageSetup paperSize="8" scale="71" orientation="landscape" horizontalDpi="1200" verticalDpi="1200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7:O78"/>
  <sheetViews>
    <sheetView topLeftCell="A4" zoomScale="90" zoomScaleNormal="90" workbookViewId="0">
      <selection activeCell="R23" sqref="R23"/>
    </sheetView>
  </sheetViews>
  <sheetFormatPr defaultRowHeight="12.75" x14ac:dyDescent="0.2"/>
  <cols>
    <col min="1" max="1" width="28.7109375" style="3" customWidth="1"/>
    <col min="2" max="3" width="10.7109375" style="3" customWidth="1"/>
    <col min="4" max="4" width="14.28515625" style="3" customWidth="1"/>
    <col min="5" max="5" width="9.7109375" style="3" customWidth="1"/>
    <col min="6" max="6" width="10.42578125" style="3" customWidth="1"/>
    <col min="7" max="7" width="11.28515625" style="3" customWidth="1"/>
    <col min="8" max="9" width="11" style="2" customWidth="1"/>
    <col min="10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7" spans="1:15" ht="21" x14ac:dyDescent="0.25">
      <c r="A7" s="22" t="s">
        <v>191</v>
      </c>
      <c r="B7" s="1"/>
      <c r="C7" s="1"/>
      <c r="D7" s="1"/>
      <c r="E7" s="1"/>
      <c r="F7" s="1"/>
      <c r="G7" s="1"/>
    </row>
    <row r="8" spans="1:15" s="2" customFormat="1" ht="14.25" x14ac:dyDescent="0.2">
      <c r="A8" s="2" t="s">
        <v>212</v>
      </c>
    </row>
    <row r="9" spans="1:15" s="2" customFormat="1" x14ac:dyDescent="0.2">
      <c r="A9" s="3"/>
      <c r="B9" s="3"/>
      <c r="C9" s="3"/>
      <c r="D9" s="3"/>
      <c r="E9" s="3"/>
      <c r="F9" s="3"/>
      <c r="G9" s="3"/>
      <c r="M9" s="3"/>
      <c r="N9" s="3"/>
    </row>
    <row r="10" spans="1:15" s="2" customFormat="1" x14ac:dyDescent="0.2">
      <c r="A10" s="134"/>
      <c r="B10" s="156" t="s">
        <v>6</v>
      </c>
      <c r="C10" s="156"/>
      <c r="D10" s="156"/>
      <c r="E10" s="156"/>
      <c r="F10" s="156"/>
      <c r="G10" s="156"/>
      <c r="H10" s="157" t="s">
        <v>7</v>
      </c>
      <c r="I10" s="156"/>
      <c r="J10" s="156"/>
      <c r="K10" s="156"/>
      <c r="L10" s="156"/>
      <c r="M10" s="156"/>
      <c r="N10" s="137"/>
    </row>
    <row r="11" spans="1:15" s="2" customFormat="1" x14ac:dyDescent="0.2">
      <c r="A11" s="135"/>
      <c r="B11" s="143" t="s">
        <v>121</v>
      </c>
      <c r="C11" s="17"/>
      <c r="D11" s="158" t="s">
        <v>122</v>
      </c>
      <c r="E11" s="23"/>
      <c r="F11" s="4" t="s">
        <v>121</v>
      </c>
      <c r="G11" s="11" t="s">
        <v>123</v>
      </c>
      <c r="H11" s="143" t="s">
        <v>121</v>
      </c>
      <c r="I11" s="17"/>
      <c r="J11" s="158" t="s">
        <v>122</v>
      </c>
      <c r="K11" s="23"/>
      <c r="L11" s="4" t="s">
        <v>121</v>
      </c>
      <c r="M11" s="11" t="s">
        <v>123</v>
      </c>
      <c r="N11" s="138"/>
    </row>
    <row r="12" spans="1:15" x14ac:dyDescent="0.2">
      <c r="A12" s="135"/>
      <c r="B12" s="144"/>
      <c r="C12" s="21" t="s">
        <v>119</v>
      </c>
      <c r="D12" s="180"/>
      <c r="E12" s="38" t="s">
        <v>119</v>
      </c>
      <c r="F12" s="10" t="s">
        <v>117</v>
      </c>
      <c r="G12" s="12" t="s">
        <v>118</v>
      </c>
      <c r="H12" s="144"/>
      <c r="I12" s="21" t="s">
        <v>119</v>
      </c>
      <c r="J12" s="180"/>
      <c r="K12" s="38" t="s">
        <v>119</v>
      </c>
      <c r="L12" s="10" t="s">
        <v>117</v>
      </c>
      <c r="M12" s="12" t="s">
        <v>118</v>
      </c>
      <c r="N12" s="138"/>
    </row>
    <row r="13" spans="1:15" ht="14.25" x14ac:dyDescent="0.2">
      <c r="A13" s="136"/>
      <c r="B13" s="145"/>
      <c r="C13" s="18"/>
      <c r="D13" s="181"/>
      <c r="E13" s="24"/>
      <c r="F13" s="152" t="s">
        <v>116</v>
      </c>
      <c r="G13" s="166"/>
      <c r="H13" s="145"/>
      <c r="I13" s="18"/>
      <c r="J13" s="181"/>
      <c r="K13" s="24"/>
      <c r="L13" s="152" t="s">
        <v>116</v>
      </c>
      <c r="M13" s="166"/>
      <c r="N13" s="139"/>
      <c r="O13"/>
    </row>
    <row r="14" spans="1:15" x14ac:dyDescent="0.2">
      <c r="B14" s="129"/>
      <c r="C14" s="129"/>
      <c r="D14" s="129"/>
      <c r="E14" s="129"/>
      <c r="F14" s="130"/>
      <c r="G14" s="130"/>
      <c r="H14" s="131"/>
      <c r="I14" s="129"/>
      <c r="J14" s="129"/>
      <c r="K14" s="129"/>
      <c r="L14" s="129"/>
      <c r="M14" s="129"/>
      <c r="N14" s="2"/>
    </row>
    <row r="15" spans="1:15" x14ac:dyDescent="0.2">
      <c r="A15" s="5" t="s">
        <v>0</v>
      </c>
      <c r="B15" s="125">
        <v>280586</v>
      </c>
      <c r="C15" s="25">
        <f>B15/B15</f>
        <v>1</v>
      </c>
      <c r="D15" s="35">
        <v>280586</v>
      </c>
      <c r="E15" s="25">
        <f>D15/D15</f>
        <v>1</v>
      </c>
      <c r="F15" s="26">
        <v>104.35400310176696</v>
      </c>
      <c r="G15" s="26">
        <v>104.35400310176696</v>
      </c>
      <c r="H15" s="125">
        <v>774524</v>
      </c>
      <c r="I15" s="25">
        <f>H15/H15</f>
        <v>1</v>
      </c>
      <c r="J15" s="35">
        <v>774524</v>
      </c>
      <c r="K15" s="25">
        <f>J15/J15</f>
        <v>1</v>
      </c>
      <c r="L15" s="26">
        <v>106.02075177266133</v>
      </c>
      <c r="M15" s="26">
        <v>106.02075177266133</v>
      </c>
      <c r="N15" s="9" t="s">
        <v>1</v>
      </c>
    </row>
    <row r="16" spans="1:15" x14ac:dyDescent="0.2">
      <c r="A16" s="5" t="s">
        <v>2</v>
      </c>
      <c r="B16" s="125">
        <v>99359</v>
      </c>
      <c r="C16" s="25">
        <f>B16/B15</f>
        <v>0.35411246462760082</v>
      </c>
      <c r="D16" s="35">
        <v>99359</v>
      </c>
      <c r="E16" s="25">
        <f>D16/D15</f>
        <v>0.35411246462760082</v>
      </c>
      <c r="F16" s="26">
        <v>108.23892108588609</v>
      </c>
      <c r="G16" s="26">
        <v>108.23892108588609</v>
      </c>
      <c r="H16" s="125">
        <v>292170</v>
      </c>
      <c r="I16" s="25">
        <f>H16/H15</f>
        <v>0.37722523769437744</v>
      </c>
      <c r="J16" s="35">
        <v>292170</v>
      </c>
      <c r="K16" s="25">
        <f>J16/J15</f>
        <v>0.37722523769437744</v>
      </c>
      <c r="L16" s="26">
        <v>111.06127243215708</v>
      </c>
      <c r="M16" s="26">
        <v>111.06127243215708</v>
      </c>
      <c r="N16" s="9" t="s">
        <v>4</v>
      </c>
    </row>
    <row r="17" spans="1:14" x14ac:dyDescent="0.2">
      <c r="A17" s="5" t="s">
        <v>3</v>
      </c>
      <c r="B17" s="125">
        <v>181226</v>
      </c>
      <c r="C17" s="25">
        <f>B17/B15</f>
        <v>0.64588397140270715</v>
      </c>
      <c r="D17" s="35">
        <v>181226</v>
      </c>
      <c r="E17" s="25">
        <f>D17/D15</f>
        <v>0.64588397140270715</v>
      </c>
      <c r="F17" s="26">
        <v>102.34015879648976</v>
      </c>
      <c r="G17" s="26">
        <v>102.34015879648976</v>
      </c>
      <c r="H17" s="125">
        <v>482355</v>
      </c>
      <c r="I17" s="25">
        <f>H17/H15</f>
        <v>0.62277605342119802</v>
      </c>
      <c r="J17" s="35">
        <v>482355</v>
      </c>
      <c r="K17" s="25">
        <f>J17/J15</f>
        <v>0.62277605342119802</v>
      </c>
      <c r="L17" s="26">
        <v>103.18438227989451</v>
      </c>
      <c r="M17" s="26">
        <v>103.18438227989451</v>
      </c>
      <c r="N17" s="9" t="s">
        <v>5</v>
      </c>
    </row>
    <row r="18" spans="1:14" x14ac:dyDescent="0.2">
      <c r="A18" s="6" t="s">
        <v>8</v>
      </c>
      <c r="B18" s="125"/>
      <c r="C18" s="27"/>
      <c r="D18" s="19"/>
      <c r="E18" s="27"/>
      <c r="F18" s="28"/>
      <c r="G18" s="28"/>
      <c r="H18" s="125"/>
      <c r="I18" s="29"/>
      <c r="J18" s="36"/>
      <c r="K18" s="29"/>
      <c r="L18" s="30"/>
      <c r="M18" s="30"/>
      <c r="N18" s="7" t="s">
        <v>62</v>
      </c>
    </row>
    <row r="19" spans="1:14" x14ac:dyDescent="0.2">
      <c r="A19" s="6" t="s">
        <v>9</v>
      </c>
      <c r="B19" s="125">
        <v>15137</v>
      </c>
      <c r="C19" s="29">
        <f>B19/$B$17</f>
        <v>8.3525542692549637E-2</v>
      </c>
      <c r="D19" s="36">
        <v>15137</v>
      </c>
      <c r="E19" s="29">
        <f>D19/$B$17</f>
        <v>8.3525542692549637E-2</v>
      </c>
      <c r="F19" s="31">
        <v>94.926627367364858</v>
      </c>
      <c r="G19" s="31">
        <v>94.926627367364858</v>
      </c>
      <c r="H19" s="125">
        <v>38838</v>
      </c>
      <c r="I19" s="32">
        <f t="shared" ref="I19:I50" si="0">H19/$B$17</f>
        <v>0.21430699789213467</v>
      </c>
      <c r="J19" s="36">
        <v>38838</v>
      </c>
      <c r="K19" s="32">
        <f t="shared" ref="K19:K50" si="1">J19/$B$17</f>
        <v>0.21430699789213467</v>
      </c>
      <c r="L19" s="31">
        <v>96.693721057610915</v>
      </c>
      <c r="M19" s="31">
        <v>96.693721057610915</v>
      </c>
      <c r="N19" s="8" t="s">
        <v>63</v>
      </c>
    </row>
    <row r="20" spans="1:14" x14ac:dyDescent="0.2">
      <c r="A20" s="6" t="s">
        <v>10</v>
      </c>
      <c r="B20" s="125">
        <v>902</v>
      </c>
      <c r="C20" s="29">
        <f t="shared" ref="C20:E70" si="2">B20/$B$17</f>
        <v>4.9772107754957901E-3</v>
      </c>
      <c r="D20" s="36">
        <v>902</v>
      </c>
      <c r="E20" s="32">
        <f t="shared" si="2"/>
        <v>4.9772107754957901E-3</v>
      </c>
      <c r="F20" s="31">
        <v>100.55741360089185</v>
      </c>
      <c r="G20" s="31">
        <v>100.55741360089185</v>
      </c>
      <c r="H20" s="125">
        <v>2620</v>
      </c>
      <c r="I20" s="32">
        <f t="shared" si="0"/>
        <v>1.4457086731484445E-2</v>
      </c>
      <c r="J20" s="36">
        <v>2620</v>
      </c>
      <c r="K20" s="32">
        <f t="shared" si="1"/>
        <v>1.4457086731484445E-2</v>
      </c>
      <c r="L20" s="31">
        <v>112.01368106028218</v>
      </c>
      <c r="M20" s="31">
        <v>112.01368106028218</v>
      </c>
      <c r="N20" s="8" t="s">
        <v>64</v>
      </c>
    </row>
    <row r="21" spans="1:14" x14ac:dyDescent="0.2">
      <c r="A21" s="6" t="s">
        <v>11</v>
      </c>
      <c r="B21" s="125">
        <v>1904</v>
      </c>
      <c r="C21" s="29">
        <f t="shared" si="2"/>
        <v>1.0506218754483352E-2</v>
      </c>
      <c r="D21" s="36">
        <v>1904</v>
      </c>
      <c r="E21" s="32">
        <f t="shared" si="2"/>
        <v>1.0506218754483352E-2</v>
      </c>
      <c r="F21" s="31">
        <v>109.5512082853855</v>
      </c>
      <c r="G21" s="31">
        <v>109.5512082853855</v>
      </c>
      <c r="H21" s="125">
        <v>3357</v>
      </c>
      <c r="I21" s="32">
        <f t="shared" si="0"/>
        <v>1.852383212121881E-2</v>
      </c>
      <c r="J21" s="36">
        <v>3357</v>
      </c>
      <c r="K21" s="32">
        <f t="shared" si="1"/>
        <v>1.852383212121881E-2</v>
      </c>
      <c r="L21" s="31">
        <v>100.29877502240814</v>
      </c>
      <c r="M21" s="31">
        <v>100.29877502240814</v>
      </c>
      <c r="N21" s="8" t="s">
        <v>65</v>
      </c>
    </row>
    <row r="22" spans="1:14" x14ac:dyDescent="0.2">
      <c r="A22" s="6" t="s">
        <v>12</v>
      </c>
      <c r="B22" s="125">
        <v>6793</v>
      </c>
      <c r="C22" s="29">
        <f t="shared" si="2"/>
        <v>3.748358403319612E-2</v>
      </c>
      <c r="D22" s="36">
        <v>6793</v>
      </c>
      <c r="E22" s="32">
        <f t="shared" si="2"/>
        <v>3.748358403319612E-2</v>
      </c>
      <c r="F22" s="31">
        <v>112.8967924214725</v>
      </c>
      <c r="G22" s="31">
        <v>112.8967924214725</v>
      </c>
      <c r="H22" s="125">
        <v>22555</v>
      </c>
      <c r="I22" s="32">
        <f t="shared" si="0"/>
        <v>0.12445785924756933</v>
      </c>
      <c r="J22" s="36">
        <v>22555</v>
      </c>
      <c r="K22" s="32">
        <f t="shared" si="1"/>
        <v>0.12445785924756933</v>
      </c>
      <c r="L22" s="31">
        <v>118.74802569232389</v>
      </c>
      <c r="M22" s="31">
        <v>118.74802569232389</v>
      </c>
      <c r="N22" s="8" t="s">
        <v>66</v>
      </c>
    </row>
    <row r="23" spans="1:14" x14ac:dyDescent="0.2">
      <c r="A23" s="6" t="s">
        <v>13</v>
      </c>
      <c r="B23" s="125">
        <v>59</v>
      </c>
      <c r="C23" s="29">
        <f t="shared" si="2"/>
        <v>3.2556035006014588E-4</v>
      </c>
      <c r="D23" s="36">
        <v>59</v>
      </c>
      <c r="E23" s="32">
        <f t="shared" si="2"/>
        <v>3.2556035006014588E-4</v>
      </c>
      <c r="F23" s="31">
        <v>163.88888888888889</v>
      </c>
      <c r="G23" s="31">
        <v>163.88888888888889</v>
      </c>
      <c r="H23" s="125">
        <v>203</v>
      </c>
      <c r="I23" s="32">
        <f t="shared" si="0"/>
        <v>1.1201483230882986E-3</v>
      </c>
      <c r="J23" s="36">
        <v>203</v>
      </c>
      <c r="K23" s="32">
        <f t="shared" si="1"/>
        <v>1.1201483230882986E-3</v>
      </c>
      <c r="L23" s="31">
        <v>253.75</v>
      </c>
      <c r="M23" s="31">
        <v>253.75</v>
      </c>
      <c r="N23" s="8" t="s">
        <v>67</v>
      </c>
    </row>
    <row r="24" spans="1:14" ht="12.75" customHeight="1" x14ac:dyDescent="0.2">
      <c r="A24" s="6" t="s">
        <v>14</v>
      </c>
      <c r="B24" s="125">
        <v>1600</v>
      </c>
      <c r="C24" s="29">
        <f t="shared" si="2"/>
        <v>8.8287552558683636E-3</v>
      </c>
      <c r="D24" s="36">
        <v>1600</v>
      </c>
      <c r="E24" s="32">
        <f t="shared" si="2"/>
        <v>8.8287552558683636E-3</v>
      </c>
      <c r="F24" s="31">
        <v>93.403385872737886</v>
      </c>
      <c r="G24" s="31">
        <v>93.403385872737886</v>
      </c>
      <c r="H24" s="125">
        <v>4004</v>
      </c>
      <c r="I24" s="32">
        <f t="shared" si="0"/>
        <v>2.209396002781058E-2</v>
      </c>
      <c r="J24" s="36">
        <v>4004</v>
      </c>
      <c r="K24" s="32">
        <f t="shared" si="1"/>
        <v>2.209396002781058E-2</v>
      </c>
      <c r="L24" s="31">
        <v>97.801660967269171</v>
      </c>
      <c r="M24" s="31">
        <v>97.801660967269171</v>
      </c>
      <c r="N24" s="8" t="s">
        <v>68</v>
      </c>
    </row>
    <row r="25" spans="1:14" x14ac:dyDescent="0.2">
      <c r="A25" s="6" t="s">
        <v>15</v>
      </c>
      <c r="B25" s="125">
        <v>1181</v>
      </c>
      <c r="C25" s="29">
        <f t="shared" si="2"/>
        <v>6.5167249732378356E-3</v>
      </c>
      <c r="D25" s="36">
        <v>1181</v>
      </c>
      <c r="E25" s="32">
        <f t="shared" si="2"/>
        <v>6.5167249732378356E-3</v>
      </c>
      <c r="F25" s="31">
        <v>93.507521773555027</v>
      </c>
      <c r="G25" s="31">
        <v>93.507521773555027</v>
      </c>
      <c r="H25" s="125">
        <v>3593</v>
      </c>
      <c r="I25" s="32">
        <f t="shared" si="0"/>
        <v>1.9826073521459393E-2</v>
      </c>
      <c r="J25" s="36">
        <v>3593</v>
      </c>
      <c r="K25" s="32">
        <f t="shared" si="1"/>
        <v>1.9826073521459393E-2</v>
      </c>
      <c r="L25" s="31">
        <v>94.378775939059622</v>
      </c>
      <c r="M25" s="31">
        <v>94.378775939059622</v>
      </c>
      <c r="N25" s="8" t="s">
        <v>69</v>
      </c>
    </row>
    <row r="26" spans="1:14" x14ac:dyDescent="0.2">
      <c r="A26" s="6" t="s">
        <v>16</v>
      </c>
      <c r="B26" s="125">
        <v>315</v>
      </c>
      <c r="C26" s="29">
        <f t="shared" si="2"/>
        <v>1.738161190999084E-3</v>
      </c>
      <c r="D26" s="36">
        <v>315</v>
      </c>
      <c r="E26" s="32">
        <f t="shared" si="2"/>
        <v>1.738161190999084E-3</v>
      </c>
      <c r="F26" s="31">
        <v>102.60586319218241</v>
      </c>
      <c r="G26" s="31">
        <v>102.60586319218241</v>
      </c>
      <c r="H26" s="125">
        <v>719</v>
      </c>
      <c r="I26" s="32">
        <f t="shared" si="0"/>
        <v>3.9674218931058458E-3</v>
      </c>
      <c r="J26" s="36">
        <v>719</v>
      </c>
      <c r="K26" s="32">
        <f t="shared" si="1"/>
        <v>3.9674218931058458E-3</v>
      </c>
      <c r="L26" s="31">
        <v>113.0503144654088</v>
      </c>
      <c r="M26" s="31">
        <v>113.0503144654088</v>
      </c>
      <c r="N26" s="8" t="s">
        <v>70</v>
      </c>
    </row>
    <row r="27" spans="1:14" x14ac:dyDescent="0.2">
      <c r="A27" s="6" t="s">
        <v>17</v>
      </c>
      <c r="B27" s="125">
        <v>262</v>
      </c>
      <c r="C27" s="29">
        <f t="shared" si="2"/>
        <v>1.4457086731484445E-3</v>
      </c>
      <c r="D27" s="36">
        <v>262</v>
      </c>
      <c r="E27" s="32">
        <f t="shared" si="2"/>
        <v>1.4457086731484445E-3</v>
      </c>
      <c r="F27" s="31">
        <v>138.62433862433863</v>
      </c>
      <c r="G27" s="31">
        <v>138.62433862433863</v>
      </c>
      <c r="H27" s="125">
        <v>629</v>
      </c>
      <c r="I27" s="32">
        <f t="shared" si="0"/>
        <v>3.4708044099632505E-3</v>
      </c>
      <c r="J27" s="36">
        <v>629</v>
      </c>
      <c r="K27" s="32">
        <f t="shared" si="1"/>
        <v>3.4708044099632505E-3</v>
      </c>
      <c r="L27" s="31">
        <v>139.15929203539824</v>
      </c>
      <c r="M27" s="31">
        <v>139.15929203539824</v>
      </c>
      <c r="N27" s="8" t="s">
        <v>71</v>
      </c>
    </row>
    <row r="28" spans="1:14" x14ac:dyDescent="0.2">
      <c r="A28" s="6" t="s">
        <v>18</v>
      </c>
      <c r="B28" s="125">
        <v>337</v>
      </c>
      <c r="C28" s="29">
        <f t="shared" si="2"/>
        <v>1.859556575767274E-3</v>
      </c>
      <c r="D28" s="36">
        <v>337</v>
      </c>
      <c r="E28" s="32">
        <f t="shared" si="2"/>
        <v>1.859556575767274E-3</v>
      </c>
      <c r="F28" s="31">
        <v>104.65838509316769</v>
      </c>
      <c r="G28" s="31">
        <v>104.65838509316769</v>
      </c>
      <c r="H28" s="125">
        <v>935</v>
      </c>
      <c r="I28" s="32">
        <f t="shared" si="0"/>
        <v>5.159303852648075E-3</v>
      </c>
      <c r="J28" s="36">
        <v>935</v>
      </c>
      <c r="K28" s="32">
        <f t="shared" si="1"/>
        <v>5.159303852648075E-3</v>
      </c>
      <c r="L28" s="31">
        <v>108.97435897435896</v>
      </c>
      <c r="M28" s="31">
        <v>108.97435897435896</v>
      </c>
      <c r="N28" s="8" t="s">
        <v>72</v>
      </c>
    </row>
    <row r="29" spans="1:14" x14ac:dyDescent="0.2">
      <c r="A29" s="6" t="s">
        <v>19</v>
      </c>
      <c r="B29" s="125">
        <v>2426</v>
      </c>
      <c r="C29" s="29">
        <f t="shared" si="2"/>
        <v>1.3386600156710405E-2</v>
      </c>
      <c r="D29" s="36">
        <v>2426</v>
      </c>
      <c r="E29" s="32">
        <f t="shared" si="2"/>
        <v>1.3386600156710405E-2</v>
      </c>
      <c r="F29" s="31">
        <v>99.835390946502059</v>
      </c>
      <c r="G29" s="31">
        <v>99.835390946502059</v>
      </c>
      <c r="H29" s="125">
        <v>5654</v>
      </c>
      <c r="I29" s="32">
        <f t="shared" si="0"/>
        <v>3.1198613885424827E-2</v>
      </c>
      <c r="J29" s="36">
        <v>5654</v>
      </c>
      <c r="K29" s="32">
        <f t="shared" si="1"/>
        <v>3.1198613885424827E-2</v>
      </c>
      <c r="L29" s="31">
        <v>102.39043824701196</v>
      </c>
      <c r="M29" s="31">
        <v>102.39043824701196</v>
      </c>
      <c r="N29" s="8" t="s">
        <v>73</v>
      </c>
    </row>
    <row r="30" spans="1:14" x14ac:dyDescent="0.2">
      <c r="A30" s="6" t="s">
        <v>20</v>
      </c>
      <c r="B30" s="125">
        <v>468</v>
      </c>
      <c r="C30" s="29">
        <f t="shared" si="2"/>
        <v>2.5824109123414964E-3</v>
      </c>
      <c r="D30" s="36">
        <v>468</v>
      </c>
      <c r="E30" s="32">
        <f t="shared" si="2"/>
        <v>2.5824109123414964E-3</v>
      </c>
      <c r="F30" s="31">
        <v>110.37735849056605</v>
      </c>
      <c r="G30" s="31">
        <v>110.37735849056605</v>
      </c>
      <c r="H30" s="125">
        <v>1099</v>
      </c>
      <c r="I30" s="32">
        <f t="shared" si="0"/>
        <v>6.0642512663745818E-3</v>
      </c>
      <c r="J30" s="36">
        <v>1099</v>
      </c>
      <c r="K30" s="32">
        <f t="shared" si="1"/>
        <v>6.0642512663745818E-3</v>
      </c>
      <c r="L30" s="31">
        <v>117.6659528907923</v>
      </c>
      <c r="M30" s="31">
        <v>117.6659528907923</v>
      </c>
      <c r="N30" s="8" t="s">
        <v>74</v>
      </c>
    </row>
    <row r="31" spans="1:14" x14ac:dyDescent="0.2">
      <c r="A31" s="6" t="s">
        <v>21</v>
      </c>
      <c r="B31" s="125">
        <v>37838</v>
      </c>
      <c r="C31" s="29">
        <f t="shared" si="2"/>
        <v>0.20878902585721695</v>
      </c>
      <c r="D31" s="36">
        <v>37838</v>
      </c>
      <c r="E31" s="32">
        <f t="shared" si="2"/>
        <v>0.20878902585721695</v>
      </c>
      <c r="F31" s="31">
        <v>110.87408796554048</v>
      </c>
      <c r="G31" s="31">
        <v>110.87408796554048</v>
      </c>
      <c r="H31" s="125">
        <v>113992</v>
      </c>
      <c r="I31" s="32">
        <f t="shared" si="0"/>
        <v>0.62900466820434153</v>
      </c>
      <c r="J31" s="36">
        <v>113992</v>
      </c>
      <c r="K31" s="32">
        <f t="shared" si="1"/>
        <v>0.62900466820434153</v>
      </c>
      <c r="L31" s="31">
        <v>109.62561187886482</v>
      </c>
      <c r="M31" s="31">
        <v>109.62561187886482</v>
      </c>
      <c r="N31" s="8" t="s">
        <v>75</v>
      </c>
    </row>
    <row r="32" spans="1:14" x14ac:dyDescent="0.2">
      <c r="A32" s="6" t="s">
        <v>22</v>
      </c>
      <c r="B32" s="125">
        <v>482</v>
      </c>
      <c r="C32" s="29">
        <f t="shared" si="2"/>
        <v>2.6596625208303443E-3</v>
      </c>
      <c r="D32" s="36">
        <v>482</v>
      </c>
      <c r="E32" s="32">
        <f t="shared" si="2"/>
        <v>2.6596625208303443E-3</v>
      </c>
      <c r="F32" s="31">
        <v>122.02531645569621</v>
      </c>
      <c r="G32" s="31">
        <v>122.02531645569621</v>
      </c>
      <c r="H32" s="125">
        <v>1231</v>
      </c>
      <c r="I32" s="32">
        <f t="shared" si="0"/>
        <v>6.7926235749837223E-3</v>
      </c>
      <c r="J32" s="36">
        <v>1231</v>
      </c>
      <c r="K32" s="32">
        <f t="shared" si="1"/>
        <v>6.7926235749837223E-3</v>
      </c>
      <c r="L32" s="31">
        <v>100.81900081900082</v>
      </c>
      <c r="M32" s="31">
        <v>100.81900081900082</v>
      </c>
      <c r="N32" s="8" t="s">
        <v>76</v>
      </c>
    </row>
    <row r="33" spans="1:14" x14ac:dyDescent="0.2">
      <c r="A33" s="6" t="s">
        <v>61</v>
      </c>
      <c r="B33" s="125">
        <v>189</v>
      </c>
      <c r="C33" s="29">
        <f t="shared" si="2"/>
        <v>1.0428967145994503E-3</v>
      </c>
      <c r="D33" s="36">
        <v>189</v>
      </c>
      <c r="E33" s="32">
        <f t="shared" si="2"/>
        <v>1.0428967145994503E-3</v>
      </c>
      <c r="F33" s="31">
        <v>1453.8461538461538</v>
      </c>
      <c r="G33" s="31">
        <v>1453.8461538461538</v>
      </c>
      <c r="H33" s="125">
        <v>734</v>
      </c>
      <c r="I33" s="32">
        <f t="shared" si="0"/>
        <v>4.050191473629612E-3</v>
      </c>
      <c r="J33" s="36">
        <v>734</v>
      </c>
      <c r="K33" s="32">
        <f t="shared" si="1"/>
        <v>4.050191473629612E-3</v>
      </c>
      <c r="L33" s="31">
        <v>2367.7419354838707</v>
      </c>
      <c r="M33" s="31">
        <v>2367.7419354838707</v>
      </c>
      <c r="N33" s="8" t="s">
        <v>77</v>
      </c>
    </row>
    <row r="34" spans="1:14" x14ac:dyDescent="0.2">
      <c r="A34" s="6" t="s">
        <v>23</v>
      </c>
      <c r="B34" s="125">
        <v>40878</v>
      </c>
      <c r="C34" s="29">
        <f t="shared" si="2"/>
        <v>0.22556366084336685</v>
      </c>
      <c r="D34" s="36">
        <v>40878</v>
      </c>
      <c r="E34" s="32">
        <f t="shared" si="2"/>
        <v>0.22556366084336685</v>
      </c>
      <c r="F34" s="31">
        <v>91.288327117622103</v>
      </c>
      <c r="G34" s="31">
        <v>91.288327117622103</v>
      </c>
      <c r="H34" s="125">
        <v>98221</v>
      </c>
      <c r="I34" s="32">
        <f t="shared" si="0"/>
        <v>0.54198073124165402</v>
      </c>
      <c r="J34" s="36">
        <v>98221</v>
      </c>
      <c r="K34" s="32">
        <f t="shared" si="1"/>
        <v>0.54198073124165402</v>
      </c>
      <c r="L34" s="31">
        <v>89.527846139823168</v>
      </c>
      <c r="M34" s="31">
        <v>89.527846139823168</v>
      </c>
      <c r="N34" s="8" t="s">
        <v>78</v>
      </c>
    </row>
    <row r="35" spans="1:14" x14ac:dyDescent="0.2">
      <c r="A35" s="6" t="s">
        <v>24</v>
      </c>
      <c r="B35" s="125">
        <v>110</v>
      </c>
      <c r="C35" s="29">
        <f t="shared" si="2"/>
        <v>6.0697692384094999E-4</v>
      </c>
      <c r="D35" s="36">
        <v>110</v>
      </c>
      <c r="E35" s="32">
        <f t="shared" si="2"/>
        <v>6.0697692384094999E-4</v>
      </c>
      <c r="F35" s="31">
        <v>65.868263473053887</v>
      </c>
      <c r="G35" s="31">
        <v>65.868263473053887</v>
      </c>
      <c r="H35" s="125">
        <v>339</v>
      </c>
      <c r="I35" s="32">
        <f t="shared" si="0"/>
        <v>1.8705925198371095E-3</v>
      </c>
      <c r="J35" s="36">
        <v>339</v>
      </c>
      <c r="K35" s="32">
        <f t="shared" si="1"/>
        <v>1.8705925198371095E-3</v>
      </c>
      <c r="L35" s="31">
        <v>76.870748299319729</v>
      </c>
      <c r="M35" s="31">
        <v>76.870748299319729</v>
      </c>
      <c r="N35" s="8" t="s">
        <v>79</v>
      </c>
    </row>
    <row r="36" spans="1:14" x14ac:dyDescent="0.2">
      <c r="A36" s="6" t="s">
        <v>25</v>
      </c>
      <c r="B36" s="125">
        <v>194</v>
      </c>
      <c r="C36" s="29">
        <f t="shared" si="2"/>
        <v>1.070486574774039E-3</v>
      </c>
      <c r="D36" s="36">
        <v>194</v>
      </c>
      <c r="E36" s="32">
        <f t="shared" si="2"/>
        <v>1.070486574774039E-3</v>
      </c>
      <c r="F36" s="31">
        <v>115.47619047619047</v>
      </c>
      <c r="G36" s="31">
        <v>115.47619047619047</v>
      </c>
      <c r="H36" s="125">
        <v>794</v>
      </c>
      <c r="I36" s="32">
        <f t="shared" si="0"/>
        <v>4.3812697957246755E-3</v>
      </c>
      <c r="J36" s="36">
        <v>794</v>
      </c>
      <c r="K36" s="32">
        <f t="shared" si="1"/>
        <v>4.3812697957246755E-3</v>
      </c>
      <c r="L36" s="31">
        <v>158.16733067729083</v>
      </c>
      <c r="M36" s="31">
        <v>158.16733067729083</v>
      </c>
      <c r="N36" s="8" t="s">
        <v>80</v>
      </c>
    </row>
    <row r="37" spans="1:14" x14ac:dyDescent="0.2">
      <c r="A37" s="6" t="s">
        <v>26</v>
      </c>
      <c r="B37" s="125">
        <v>45</v>
      </c>
      <c r="C37" s="29">
        <f t="shared" si="2"/>
        <v>2.4830874157129773E-4</v>
      </c>
      <c r="D37" s="36">
        <v>45</v>
      </c>
      <c r="E37" s="32">
        <f t="shared" si="2"/>
        <v>2.4830874157129773E-4</v>
      </c>
      <c r="F37" s="31">
        <v>86.538461538461547</v>
      </c>
      <c r="G37" s="31">
        <v>86.538461538461547</v>
      </c>
      <c r="H37" s="125">
        <v>81</v>
      </c>
      <c r="I37" s="32">
        <f t="shared" si="0"/>
        <v>4.4695573482833589E-4</v>
      </c>
      <c r="J37" s="36">
        <v>81</v>
      </c>
      <c r="K37" s="32">
        <f t="shared" si="1"/>
        <v>4.4695573482833589E-4</v>
      </c>
      <c r="L37" s="31">
        <v>57.446808510638306</v>
      </c>
      <c r="M37" s="31">
        <v>57.446808510638306</v>
      </c>
      <c r="N37" s="8" t="s">
        <v>81</v>
      </c>
    </row>
    <row r="38" spans="1:14" x14ac:dyDescent="0.2">
      <c r="A38" s="6" t="s">
        <v>27</v>
      </c>
      <c r="B38" s="125">
        <v>5610</v>
      </c>
      <c r="C38" s="29">
        <f t="shared" si="2"/>
        <v>3.0955823115888449E-2</v>
      </c>
      <c r="D38" s="36">
        <v>5610</v>
      </c>
      <c r="E38" s="32">
        <f t="shared" si="2"/>
        <v>3.0955823115888449E-2</v>
      </c>
      <c r="F38" s="31">
        <v>104.25571455119866</v>
      </c>
      <c r="G38" s="31">
        <v>104.25571455119866</v>
      </c>
      <c r="H38" s="125">
        <v>15868</v>
      </c>
      <c r="I38" s="32">
        <f t="shared" si="0"/>
        <v>8.7559180250074489E-2</v>
      </c>
      <c r="J38" s="36">
        <v>15868</v>
      </c>
      <c r="K38" s="32">
        <f t="shared" si="1"/>
        <v>8.7559180250074489E-2</v>
      </c>
      <c r="L38" s="31">
        <v>106.31825795644892</v>
      </c>
      <c r="M38" s="31">
        <v>106.31825795644892</v>
      </c>
      <c r="N38" s="8" t="s">
        <v>82</v>
      </c>
    </row>
    <row r="39" spans="1:14" x14ac:dyDescent="0.2">
      <c r="A39" s="6" t="s">
        <v>28</v>
      </c>
      <c r="B39" s="125">
        <v>1565</v>
      </c>
      <c r="C39" s="29">
        <f t="shared" si="2"/>
        <v>8.6356262346462421E-3</v>
      </c>
      <c r="D39" s="36">
        <v>1565</v>
      </c>
      <c r="E39" s="32">
        <f t="shared" si="2"/>
        <v>8.6356262346462421E-3</v>
      </c>
      <c r="F39" s="31">
        <v>100.77269800386348</v>
      </c>
      <c r="G39" s="31">
        <v>100.77269800386348</v>
      </c>
      <c r="H39" s="125">
        <v>3508</v>
      </c>
      <c r="I39" s="32">
        <f t="shared" si="0"/>
        <v>1.9357045898491385E-2</v>
      </c>
      <c r="J39" s="36">
        <v>3508</v>
      </c>
      <c r="K39" s="32">
        <f t="shared" si="1"/>
        <v>1.9357045898491385E-2</v>
      </c>
      <c r="L39" s="31">
        <v>97.040110650069153</v>
      </c>
      <c r="M39" s="31">
        <v>97.040110650069153</v>
      </c>
      <c r="N39" s="8" t="s">
        <v>83</v>
      </c>
    </row>
    <row r="40" spans="1:14" x14ac:dyDescent="0.2">
      <c r="A40" s="6" t="s">
        <v>29</v>
      </c>
      <c r="B40" s="125">
        <v>221</v>
      </c>
      <c r="C40" s="29">
        <f t="shared" si="2"/>
        <v>1.2194718197168176E-3</v>
      </c>
      <c r="D40" s="36">
        <v>221</v>
      </c>
      <c r="E40" s="32">
        <f t="shared" si="2"/>
        <v>1.2194718197168176E-3</v>
      </c>
      <c r="F40" s="31">
        <v>103.27102803738318</v>
      </c>
      <c r="G40" s="31">
        <v>103.27102803738318</v>
      </c>
      <c r="H40" s="125">
        <v>1228</v>
      </c>
      <c r="I40" s="32">
        <f t="shared" si="0"/>
        <v>6.7760696588789688E-3</v>
      </c>
      <c r="J40" s="36">
        <v>1228</v>
      </c>
      <c r="K40" s="32">
        <f t="shared" si="1"/>
        <v>6.7760696588789688E-3</v>
      </c>
      <c r="L40" s="31">
        <v>234.79923518164435</v>
      </c>
      <c r="M40" s="31">
        <v>234.79923518164435</v>
      </c>
      <c r="N40" s="8" t="s">
        <v>84</v>
      </c>
    </row>
    <row r="41" spans="1:14" x14ac:dyDescent="0.2">
      <c r="A41" s="6" t="s">
        <v>30</v>
      </c>
      <c r="B41" s="125">
        <v>6321</v>
      </c>
      <c r="C41" s="29">
        <f t="shared" si="2"/>
        <v>3.4879101232714954E-2</v>
      </c>
      <c r="D41" s="36">
        <v>6321</v>
      </c>
      <c r="E41" s="32">
        <f t="shared" si="2"/>
        <v>3.4879101232714954E-2</v>
      </c>
      <c r="F41" s="31">
        <v>94.639916155113042</v>
      </c>
      <c r="G41" s="31">
        <v>94.639916155113042</v>
      </c>
      <c r="H41" s="125">
        <v>16024</v>
      </c>
      <c r="I41" s="32">
        <f t="shared" si="0"/>
        <v>8.8419983887521661E-2</v>
      </c>
      <c r="J41" s="36">
        <v>16024</v>
      </c>
      <c r="K41" s="32">
        <f t="shared" si="1"/>
        <v>8.8419983887521661E-2</v>
      </c>
      <c r="L41" s="31">
        <v>94.855857455750908</v>
      </c>
      <c r="M41" s="31">
        <v>94.855857455750908</v>
      </c>
      <c r="N41" s="8" t="s">
        <v>85</v>
      </c>
    </row>
    <row r="42" spans="1:14" x14ac:dyDescent="0.2">
      <c r="A42" s="6" t="s">
        <v>31</v>
      </c>
      <c r="B42" s="125">
        <v>1667</v>
      </c>
      <c r="C42" s="29">
        <f t="shared" si="2"/>
        <v>9.1984593822078513E-3</v>
      </c>
      <c r="D42" s="36">
        <v>1667</v>
      </c>
      <c r="E42" s="32">
        <f t="shared" si="2"/>
        <v>9.1984593822078513E-3</v>
      </c>
      <c r="F42" s="31">
        <v>140.3198653198653</v>
      </c>
      <c r="G42" s="31">
        <v>140.3198653198653</v>
      </c>
      <c r="H42" s="125">
        <v>4037</v>
      </c>
      <c r="I42" s="32">
        <f t="shared" si="0"/>
        <v>2.2276053104962865E-2</v>
      </c>
      <c r="J42" s="36">
        <v>4037</v>
      </c>
      <c r="K42" s="32">
        <f t="shared" si="1"/>
        <v>2.2276053104962865E-2</v>
      </c>
      <c r="L42" s="31">
        <v>129.47402180885183</v>
      </c>
      <c r="M42" s="31">
        <v>129.47402180885183</v>
      </c>
      <c r="N42" s="8" t="s">
        <v>86</v>
      </c>
    </row>
    <row r="43" spans="1:14" x14ac:dyDescent="0.2">
      <c r="A43" s="6" t="s">
        <v>32</v>
      </c>
      <c r="B43" s="125">
        <v>290</v>
      </c>
      <c r="C43" s="29">
        <f t="shared" si="2"/>
        <v>1.6002118901261408E-3</v>
      </c>
      <c r="D43" s="36">
        <v>290</v>
      </c>
      <c r="E43" s="32">
        <f t="shared" si="2"/>
        <v>1.6002118901261408E-3</v>
      </c>
      <c r="F43" s="31">
        <v>130.04484304932734</v>
      </c>
      <c r="G43" s="31">
        <v>130.04484304932734</v>
      </c>
      <c r="H43" s="125">
        <v>763</v>
      </c>
      <c r="I43" s="32">
        <f t="shared" si="0"/>
        <v>4.2102126626422254E-3</v>
      </c>
      <c r="J43" s="36">
        <v>763</v>
      </c>
      <c r="K43" s="32">
        <f t="shared" si="1"/>
        <v>4.2102126626422254E-3</v>
      </c>
      <c r="L43" s="31">
        <v>131.55172413793105</v>
      </c>
      <c r="M43" s="31">
        <v>131.55172413793105</v>
      </c>
      <c r="N43" s="8" t="s">
        <v>87</v>
      </c>
    </row>
    <row r="44" spans="1:14" x14ac:dyDescent="0.2">
      <c r="A44" s="6" t="s">
        <v>33</v>
      </c>
      <c r="B44" s="125">
        <v>1888</v>
      </c>
      <c r="C44" s="29">
        <f t="shared" si="2"/>
        <v>1.0417931201924668E-2</v>
      </c>
      <c r="D44" s="36">
        <v>1888</v>
      </c>
      <c r="E44" s="32">
        <f t="shared" si="2"/>
        <v>1.0417931201924668E-2</v>
      </c>
      <c r="F44" s="31">
        <v>106.60643704121966</v>
      </c>
      <c r="G44" s="31">
        <v>106.60643704121966</v>
      </c>
      <c r="H44" s="125">
        <v>4901</v>
      </c>
      <c r="I44" s="32">
        <f t="shared" si="0"/>
        <v>2.7043580943131779E-2</v>
      </c>
      <c r="J44" s="36">
        <v>4901</v>
      </c>
      <c r="K44" s="32">
        <f t="shared" si="1"/>
        <v>2.7043580943131779E-2</v>
      </c>
      <c r="L44" s="31">
        <v>107.61967501097935</v>
      </c>
      <c r="M44" s="31">
        <v>107.61967501097935</v>
      </c>
      <c r="N44" s="8" t="s">
        <v>88</v>
      </c>
    </row>
    <row r="45" spans="1:14" x14ac:dyDescent="0.2">
      <c r="A45" s="6" t="s">
        <v>34</v>
      </c>
      <c r="B45" s="125">
        <v>404</v>
      </c>
      <c r="C45" s="29">
        <f t="shared" si="2"/>
        <v>2.2292607021067619E-3</v>
      </c>
      <c r="D45" s="36">
        <v>404</v>
      </c>
      <c r="E45" s="32">
        <f t="shared" si="2"/>
        <v>2.2292607021067619E-3</v>
      </c>
      <c r="F45" s="31">
        <v>132.45901639344262</v>
      </c>
      <c r="G45" s="31">
        <v>132.45901639344262</v>
      </c>
      <c r="H45" s="125">
        <v>1146</v>
      </c>
      <c r="I45" s="32">
        <f t="shared" si="0"/>
        <v>6.323595952015715E-3</v>
      </c>
      <c r="J45" s="36">
        <v>1146</v>
      </c>
      <c r="K45" s="32">
        <f t="shared" si="1"/>
        <v>6.323595952015715E-3</v>
      </c>
      <c r="L45" s="31">
        <v>153.82550335570471</v>
      </c>
      <c r="M45" s="31">
        <v>153.82550335570471</v>
      </c>
      <c r="N45" s="8" t="s">
        <v>89</v>
      </c>
    </row>
    <row r="46" spans="1:14" x14ac:dyDescent="0.2">
      <c r="A46" s="6" t="s">
        <v>35</v>
      </c>
      <c r="B46" s="125">
        <v>2628</v>
      </c>
      <c r="C46" s="29">
        <f t="shared" si="2"/>
        <v>1.4501230507763786E-2</v>
      </c>
      <c r="D46" s="36">
        <v>2628</v>
      </c>
      <c r="E46" s="32">
        <f t="shared" si="2"/>
        <v>1.4501230507763786E-2</v>
      </c>
      <c r="F46" s="31">
        <v>114.0625</v>
      </c>
      <c r="G46" s="31">
        <v>114.0625</v>
      </c>
      <c r="H46" s="125">
        <v>6147</v>
      </c>
      <c r="I46" s="32">
        <f t="shared" si="0"/>
        <v>3.3918974098639268E-2</v>
      </c>
      <c r="J46" s="36">
        <v>6147</v>
      </c>
      <c r="K46" s="32">
        <f t="shared" si="1"/>
        <v>3.3918974098639268E-2</v>
      </c>
      <c r="L46" s="31">
        <v>115.58856713050018</v>
      </c>
      <c r="M46" s="31">
        <v>115.58856713050018</v>
      </c>
      <c r="N46" s="8" t="s">
        <v>90</v>
      </c>
    </row>
    <row r="47" spans="1:14" x14ac:dyDescent="0.2">
      <c r="A47" s="6" t="s">
        <v>36</v>
      </c>
      <c r="B47" s="125">
        <v>3943</v>
      </c>
      <c r="C47" s="29">
        <f t="shared" si="2"/>
        <v>2.1757363733680597E-2</v>
      </c>
      <c r="D47" s="36">
        <v>3943</v>
      </c>
      <c r="E47" s="32">
        <f t="shared" si="2"/>
        <v>2.1757363733680597E-2</v>
      </c>
      <c r="F47" s="31">
        <v>116.93357058125741</v>
      </c>
      <c r="G47" s="31">
        <v>116.93357058125741</v>
      </c>
      <c r="H47" s="125">
        <v>21207</v>
      </c>
      <c r="I47" s="32">
        <f t="shared" si="0"/>
        <v>0.11701963294450024</v>
      </c>
      <c r="J47" s="36">
        <v>21207</v>
      </c>
      <c r="K47" s="32">
        <f t="shared" si="1"/>
        <v>0.11701963294450024</v>
      </c>
      <c r="L47" s="31">
        <v>113.83252818035427</v>
      </c>
      <c r="M47" s="31">
        <v>113.83252818035427</v>
      </c>
      <c r="N47" s="8" t="s">
        <v>91</v>
      </c>
    </row>
    <row r="48" spans="1:14" x14ac:dyDescent="0.2">
      <c r="A48" s="6" t="s">
        <v>37</v>
      </c>
      <c r="B48" s="125">
        <v>1436</v>
      </c>
      <c r="C48" s="29">
        <f t="shared" si="2"/>
        <v>7.923807842141856E-3</v>
      </c>
      <c r="D48" s="36">
        <v>1436</v>
      </c>
      <c r="E48" s="32">
        <f t="shared" si="2"/>
        <v>7.923807842141856E-3</v>
      </c>
      <c r="F48" s="31">
        <v>102.49821556031407</v>
      </c>
      <c r="G48" s="31">
        <v>102.49821556031407</v>
      </c>
      <c r="H48" s="125">
        <v>3193</v>
      </c>
      <c r="I48" s="32">
        <f t="shared" si="0"/>
        <v>1.7618884707492302E-2</v>
      </c>
      <c r="J48" s="36">
        <v>3193</v>
      </c>
      <c r="K48" s="32">
        <f t="shared" si="1"/>
        <v>1.7618884707492302E-2</v>
      </c>
      <c r="L48" s="31">
        <v>99.687792694349042</v>
      </c>
      <c r="M48" s="31">
        <v>99.687792694349042</v>
      </c>
      <c r="N48" s="8" t="s">
        <v>92</v>
      </c>
    </row>
    <row r="49" spans="1:14" x14ac:dyDescent="0.2">
      <c r="A49" s="6" t="s">
        <v>38</v>
      </c>
      <c r="B49" s="125">
        <v>10101</v>
      </c>
      <c r="C49" s="29">
        <f t="shared" si="2"/>
        <v>5.5737035524703958E-2</v>
      </c>
      <c r="D49" s="36">
        <v>10101</v>
      </c>
      <c r="E49" s="32">
        <f t="shared" si="2"/>
        <v>5.5737035524703958E-2</v>
      </c>
      <c r="F49" s="31">
        <v>98.144189661873298</v>
      </c>
      <c r="G49" s="31">
        <v>98.144189661873298</v>
      </c>
      <c r="H49" s="125">
        <v>28961</v>
      </c>
      <c r="I49" s="32">
        <f t="shared" si="0"/>
        <v>0.15980598810325231</v>
      </c>
      <c r="J49" s="36">
        <v>28961</v>
      </c>
      <c r="K49" s="32">
        <f t="shared" si="1"/>
        <v>0.15980598810325231</v>
      </c>
      <c r="L49" s="31">
        <v>99.776062840212219</v>
      </c>
      <c r="M49" s="31">
        <v>99.776062840212219</v>
      </c>
      <c r="N49" s="8" t="s">
        <v>93</v>
      </c>
    </row>
    <row r="50" spans="1:14" ht="12.75" customHeight="1" x14ac:dyDescent="0.2">
      <c r="A50" s="6" t="s">
        <v>39</v>
      </c>
      <c r="B50" s="125">
        <v>1246</v>
      </c>
      <c r="C50" s="29">
        <f t="shared" si="2"/>
        <v>6.8753931555074876E-3</v>
      </c>
      <c r="D50" s="36">
        <v>1246</v>
      </c>
      <c r="E50" s="32">
        <f t="shared" si="2"/>
        <v>6.8753931555074876E-3</v>
      </c>
      <c r="F50" s="31">
        <v>117.21542803386642</v>
      </c>
      <c r="G50" s="31">
        <v>117.21542803386642</v>
      </c>
      <c r="H50" s="125">
        <v>3564</v>
      </c>
      <c r="I50" s="32">
        <f t="shared" si="0"/>
        <v>1.9666052332446778E-2</v>
      </c>
      <c r="J50" s="36">
        <v>3564</v>
      </c>
      <c r="K50" s="32">
        <f t="shared" si="1"/>
        <v>1.9666052332446778E-2</v>
      </c>
      <c r="L50" s="31">
        <v>135.61643835616439</v>
      </c>
      <c r="M50" s="31">
        <v>135.61643835616439</v>
      </c>
      <c r="N50" s="8" t="s">
        <v>94</v>
      </c>
    </row>
    <row r="51" spans="1:14" x14ac:dyDescent="0.2">
      <c r="A51" s="6" t="s">
        <v>40</v>
      </c>
      <c r="B51" s="125">
        <v>514</v>
      </c>
      <c r="C51" s="29">
        <f t="shared" si="2"/>
        <v>2.8362376259477118E-3</v>
      </c>
      <c r="D51" s="36">
        <v>514</v>
      </c>
      <c r="E51" s="32">
        <f t="shared" si="2"/>
        <v>2.8362376259477118E-3</v>
      </c>
      <c r="F51" s="31">
        <v>112.71929824561404</v>
      </c>
      <c r="G51" s="31">
        <v>112.71929824561404</v>
      </c>
      <c r="H51" s="125">
        <v>1170</v>
      </c>
      <c r="I51" s="32">
        <f t="shared" ref="I51:I70" si="3">H51/$B$17</f>
        <v>6.4560272808537409E-3</v>
      </c>
      <c r="J51" s="36">
        <v>1170</v>
      </c>
      <c r="K51" s="32">
        <f t="shared" ref="K51:K70" si="4">J51/$B$17</f>
        <v>6.4560272808537409E-3</v>
      </c>
      <c r="L51" s="31">
        <v>124.07211028632025</v>
      </c>
      <c r="M51" s="31">
        <v>124.07211028632025</v>
      </c>
      <c r="N51" s="8" t="s">
        <v>95</v>
      </c>
    </row>
    <row r="52" spans="1:14" x14ac:dyDescent="0.2">
      <c r="A52" s="6" t="s">
        <v>41</v>
      </c>
      <c r="B52" s="125">
        <v>1477</v>
      </c>
      <c r="C52" s="29">
        <f t="shared" si="2"/>
        <v>8.1500446955734829E-3</v>
      </c>
      <c r="D52" s="36">
        <v>1477</v>
      </c>
      <c r="E52" s="32">
        <f t="shared" si="2"/>
        <v>8.1500446955734829E-3</v>
      </c>
      <c r="F52" s="31">
        <v>85.08064516129032</v>
      </c>
      <c r="G52" s="31">
        <v>85.08064516129032</v>
      </c>
      <c r="H52" s="125">
        <v>2916</v>
      </c>
      <c r="I52" s="32">
        <f t="shared" si="3"/>
        <v>1.6090406453820091E-2</v>
      </c>
      <c r="J52" s="36">
        <v>2916</v>
      </c>
      <c r="K52" s="32">
        <f t="shared" si="4"/>
        <v>1.6090406453820091E-2</v>
      </c>
      <c r="L52" s="31">
        <v>87.857788490509193</v>
      </c>
      <c r="M52" s="31">
        <v>87.857788490509193</v>
      </c>
      <c r="N52" s="8" t="s">
        <v>96</v>
      </c>
    </row>
    <row r="53" spans="1:14" x14ac:dyDescent="0.2">
      <c r="A53" s="6" t="s">
        <v>42</v>
      </c>
      <c r="B53" s="125">
        <v>2230</v>
      </c>
      <c r="C53" s="29">
        <f t="shared" si="2"/>
        <v>1.2305077637866531E-2</v>
      </c>
      <c r="D53" s="36">
        <v>2230</v>
      </c>
      <c r="E53" s="32">
        <f t="shared" si="2"/>
        <v>1.2305077637866531E-2</v>
      </c>
      <c r="F53" s="31">
        <v>125.84650112866818</v>
      </c>
      <c r="G53" s="31">
        <v>125.84650112866818</v>
      </c>
      <c r="H53" s="125">
        <v>4866</v>
      </c>
      <c r="I53" s="32">
        <f t="shared" si="3"/>
        <v>2.6850451921909661E-2</v>
      </c>
      <c r="J53" s="36">
        <v>4866</v>
      </c>
      <c r="K53" s="32">
        <f t="shared" si="4"/>
        <v>2.6850451921909661E-2</v>
      </c>
      <c r="L53" s="31">
        <v>115.30805687203791</v>
      </c>
      <c r="M53" s="31">
        <v>115.30805687203791</v>
      </c>
      <c r="N53" s="8" t="s">
        <v>97</v>
      </c>
    </row>
    <row r="54" spans="1:14" x14ac:dyDescent="0.2">
      <c r="A54" s="6" t="s">
        <v>43</v>
      </c>
      <c r="B54" s="125">
        <v>2253</v>
      </c>
      <c r="C54" s="29">
        <f t="shared" si="2"/>
        <v>1.2431990994669639E-2</v>
      </c>
      <c r="D54" s="36">
        <v>2253</v>
      </c>
      <c r="E54" s="32">
        <f t="shared" si="2"/>
        <v>1.2431990994669639E-2</v>
      </c>
      <c r="F54" s="31">
        <v>117.4048983845753</v>
      </c>
      <c r="G54" s="31">
        <v>117.4048983845753</v>
      </c>
      <c r="H54" s="125">
        <v>8892</v>
      </c>
      <c r="I54" s="32">
        <f t="shared" si="3"/>
        <v>4.9065807334488426E-2</v>
      </c>
      <c r="J54" s="36">
        <v>8892</v>
      </c>
      <c r="K54" s="32">
        <f t="shared" si="4"/>
        <v>4.9065807334488426E-2</v>
      </c>
      <c r="L54" s="31">
        <v>116.66229336132248</v>
      </c>
      <c r="M54" s="31">
        <v>116.66229336132248</v>
      </c>
      <c r="N54" s="8" t="s">
        <v>98</v>
      </c>
    </row>
    <row r="55" spans="1:14" x14ac:dyDescent="0.2">
      <c r="A55" s="6" t="s">
        <v>44</v>
      </c>
      <c r="B55" s="125">
        <v>3812</v>
      </c>
      <c r="C55" s="29">
        <f t="shared" si="2"/>
        <v>2.1034509397106375E-2</v>
      </c>
      <c r="D55" s="36">
        <v>3812</v>
      </c>
      <c r="E55" s="32">
        <f t="shared" si="2"/>
        <v>2.1034509397106375E-2</v>
      </c>
      <c r="F55" s="31">
        <v>108.85208452312965</v>
      </c>
      <c r="G55" s="31">
        <v>108.85208452312965</v>
      </c>
      <c r="H55" s="125">
        <v>11295</v>
      </c>
      <c r="I55" s="32">
        <f t="shared" si="3"/>
        <v>6.2325494134395726E-2</v>
      </c>
      <c r="J55" s="36">
        <v>11295</v>
      </c>
      <c r="K55" s="32">
        <f t="shared" si="4"/>
        <v>6.2325494134395726E-2</v>
      </c>
      <c r="L55" s="31">
        <v>112.03134298750248</v>
      </c>
      <c r="M55" s="31">
        <v>112.03134298750248</v>
      </c>
      <c r="N55" s="8" t="s">
        <v>99</v>
      </c>
    </row>
    <row r="56" spans="1:14" x14ac:dyDescent="0.2">
      <c r="A56" s="6" t="s">
        <v>45</v>
      </c>
      <c r="B56" s="125">
        <v>2385</v>
      </c>
      <c r="C56" s="29">
        <f t="shared" si="2"/>
        <v>1.3160363303278778E-2</v>
      </c>
      <c r="D56" s="36">
        <v>2385</v>
      </c>
      <c r="E56" s="32">
        <f t="shared" si="2"/>
        <v>1.3160363303278778E-2</v>
      </c>
      <c r="F56" s="31">
        <v>125.2626050420168</v>
      </c>
      <c r="G56" s="31">
        <v>125.2626050420168</v>
      </c>
      <c r="H56" s="125">
        <v>5411</v>
      </c>
      <c r="I56" s="32">
        <f t="shared" si="3"/>
        <v>2.9857746680939819E-2</v>
      </c>
      <c r="J56" s="36">
        <v>5411</v>
      </c>
      <c r="K56" s="32">
        <f t="shared" si="4"/>
        <v>2.9857746680939819E-2</v>
      </c>
      <c r="L56" s="31">
        <v>126.27771295215868</v>
      </c>
      <c r="M56" s="31">
        <v>126.27771295215868</v>
      </c>
      <c r="N56" s="8" t="s">
        <v>100</v>
      </c>
    </row>
    <row r="57" spans="1:14" ht="12.75" customHeight="1" x14ac:dyDescent="0.2">
      <c r="A57" s="6" t="s">
        <v>46</v>
      </c>
      <c r="B57" s="125">
        <v>121</v>
      </c>
      <c r="C57" s="29">
        <f t="shared" si="2"/>
        <v>6.67674616225045E-4</v>
      </c>
      <c r="D57" s="36">
        <v>121</v>
      </c>
      <c r="E57" s="32">
        <f t="shared" si="2"/>
        <v>6.67674616225045E-4</v>
      </c>
      <c r="F57" s="31">
        <v>127.36842105263158</v>
      </c>
      <c r="G57" s="31">
        <v>127.36842105263158</v>
      </c>
      <c r="H57" s="125">
        <v>269</v>
      </c>
      <c r="I57" s="32">
        <f t="shared" si="3"/>
        <v>1.4843344773928686E-3</v>
      </c>
      <c r="J57" s="36">
        <v>269</v>
      </c>
      <c r="K57" s="32">
        <f t="shared" si="4"/>
        <v>1.4843344773928686E-3</v>
      </c>
      <c r="L57" s="31">
        <v>160.11904761904762</v>
      </c>
      <c r="M57" s="31">
        <v>160.11904761904762</v>
      </c>
      <c r="N57" s="8" t="s">
        <v>101</v>
      </c>
    </row>
    <row r="58" spans="1:14" x14ac:dyDescent="0.2">
      <c r="A58" s="6" t="s">
        <v>47</v>
      </c>
      <c r="B58" s="125">
        <v>754</v>
      </c>
      <c r="C58" s="29">
        <f t="shared" si="2"/>
        <v>4.1605509143279665E-3</v>
      </c>
      <c r="D58" s="36">
        <v>754</v>
      </c>
      <c r="E58" s="32">
        <f t="shared" si="2"/>
        <v>4.1605509143279665E-3</v>
      </c>
      <c r="F58" s="31">
        <v>190.8860759493671</v>
      </c>
      <c r="G58" s="31">
        <v>190.8860759493671</v>
      </c>
      <c r="H58" s="125">
        <v>2095</v>
      </c>
      <c r="I58" s="32">
        <f t="shared" si="3"/>
        <v>1.1560151413152638E-2</v>
      </c>
      <c r="J58" s="36">
        <v>2095</v>
      </c>
      <c r="K58" s="32">
        <f t="shared" si="4"/>
        <v>1.1560151413152638E-2</v>
      </c>
      <c r="L58" s="31">
        <v>180.91537132987909</v>
      </c>
      <c r="M58" s="31">
        <v>180.91537132987909</v>
      </c>
      <c r="N58" s="8" t="s">
        <v>102</v>
      </c>
    </row>
    <row r="59" spans="1:14" ht="12.75" customHeight="1" x14ac:dyDescent="0.2">
      <c r="A59" s="6" t="s">
        <v>48</v>
      </c>
      <c r="B59" s="125">
        <v>1615</v>
      </c>
      <c r="C59" s="29">
        <f t="shared" si="2"/>
        <v>8.9115248363921297E-3</v>
      </c>
      <c r="D59" s="36">
        <v>1615</v>
      </c>
      <c r="E59" s="32">
        <f t="shared" si="2"/>
        <v>8.9115248363921297E-3</v>
      </c>
      <c r="F59" s="31">
        <v>104.93827160493827</v>
      </c>
      <c r="G59" s="31">
        <v>104.93827160493827</v>
      </c>
      <c r="H59" s="125">
        <v>3601</v>
      </c>
      <c r="I59" s="32">
        <f t="shared" si="3"/>
        <v>1.9870217297738735E-2</v>
      </c>
      <c r="J59" s="36">
        <v>3601</v>
      </c>
      <c r="K59" s="32">
        <f t="shared" si="4"/>
        <v>1.9870217297738735E-2</v>
      </c>
      <c r="L59" s="31">
        <v>112.39076154806492</v>
      </c>
      <c r="M59" s="31">
        <v>112.39076154806492</v>
      </c>
      <c r="N59" s="8" t="s">
        <v>103</v>
      </c>
    </row>
    <row r="60" spans="1:14" x14ac:dyDescent="0.2">
      <c r="A60" s="6" t="s">
        <v>60</v>
      </c>
      <c r="B60" s="125">
        <v>168</v>
      </c>
      <c r="C60" s="29">
        <f t="shared" si="2"/>
        <v>9.2701930186617817E-4</v>
      </c>
      <c r="D60" s="36">
        <v>168</v>
      </c>
      <c r="E60" s="32">
        <f t="shared" si="2"/>
        <v>9.2701930186617817E-4</v>
      </c>
      <c r="F60" s="31">
        <v>96</v>
      </c>
      <c r="G60" s="31">
        <v>96</v>
      </c>
      <c r="H60" s="125">
        <v>265</v>
      </c>
      <c r="I60" s="32">
        <f t="shared" si="3"/>
        <v>1.4622625892531976E-3</v>
      </c>
      <c r="J60" s="36">
        <v>265</v>
      </c>
      <c r="K60" s="32">
        <f t="shared" si="4"/>
        <v>1.4622625892531976E-3</v>
      </c>
      <c r="L60" s="31">
        <v>77.485380116959064</v>
      </c>
      <c r="M60" s="31">
        <v>77.485380116959064</v>
      </c>
      <c r="N60" s="8" t="s">
        <v>104</v>
      </c>
    </row>
    <row r="61" spans="1:14" x14ac:dyDescent="0.2">
      <c r="A61" s="6" t="s">
        <v>49</v>
      </c>
      <c r="B61" s="125">
        <v>22</v>
      </c>
      <c r="C61" s="29">
        <f t="shared" si="2"/>
        <v>1.2139538476818999E-4</v>
      </c>
      <c r="D61" s="36">
        <v>22</v>
      </c>
      <c r="E61" s="32">
        <f t="shared" si="2"/>
        <v>1.2139538476818999E-4</v>
      </c>
      <c r="F61" s="31">
        <v>64.705882352941174</v>
      </c>
      <c r="G61" s="31">
        <v>64.705882352941174</v>
      </c>
      <c r="H61" s="125">
        <v>81</v>
      </c>
      <c r="I61" s="32">
        <f t="shared" si="3"/>
        <v>4.4695573482833589E-4</v>
      </c>
      <c r="J61" s="36">
        <v>81</v>
      </c>
      <c r="K61" s="32">
        <f t="shared" si="4"/>
        <v>4.4695573482833589E-4</v>
      </c>
      <c r="L61" s="31">
        <v>87.096774193548384</v>
      </c>
      <c r="M61" s="31">
        <v>87.096774193548384</v>
      </c>
      <c r="N61" s="8" t="s">
        <v>105</v>
      </c>
    </row>
    <row r="62" spans="1:14" x14ac:dyDescent="0.2">
      <c r="A62" s="6" t="s">
        <v>50</v>
      </c>
      <c r="B62" s="125">
        <v>191</v>
      </c>
      <c r="C62" s="29">
        <f t="shared" si="2"/>
        <v>1.0539326586692858E-3</v>
      </c>
      <c r="D62" s="36">
        <v>191</v>
      </c>
      <c r="E62" s="32">
        <f t="shared" si="2"/>
        <v>1.0539326586692858E-3</v>
      </c>
      <c r="F62" s="31">
        <v>41.163793103448278</v>
      </c>
      <c r="G62" s="31">
        <v>41.163793103448278</v>
      </c>
      <c r="H62" s="125">
        <v>575</v>
      </c>
      <c r="I62" s="32">
        <f t="shared" si="3"/>
        <v>3.1728339200776932E-3</v>
      </c>
      <c r="J62" s="36">
        <v>575</v>
      </c>
      <c r="K62" s="32">
        <f t="shared" si="4"/>
        <v>3.1728339200776932E-3</v>
      </c>
      <c r="L62" s="31">
        <v>43.926661573720402</v>
      </c>
      <c r="M62" s="31">
        <v>43.926661573720402</v>
      </c>
      <c r="N62" s="8" t="s">
        <v>106</v>
      </c>
    </row>
    <row r="63" spans="1:14" x14ac:dyDescent="0.2">
      <c r="A63" s="6" t="s">
        <v>51</v>
      </c>
      <c r="B63" s="125">
        <v>893</v>
      </c>
      <c r="C63" s="29">
        <f t="shared" si="2"/>
        <v>4.9275490271815303E-3</v>
      </c>
      <c r="D63" s="36">
        <v>893</v>
      </c>
      <c r="E63" s="32">
        <f t="shared" si="2"/>
        <v>4.9275490271815303E-3</v>
      </c>
      <c r="F63" s="31">
        <v>139.53125</v>
      </c>
      <c r="G63" s="31">
        <v>139.53125</v>
      </c>
      <c r="H63" s="125">
        <v>1526</v>
      </c>
      <c r="I63" s="32">
        <f t="shared" si="3"/>
        <v>8.4204253252844509E-3</v>
      </c>
      <c r="J63" s="36">
        <v>1526</v>
      </c>
      <c r="K63" s="32">
        <f t="shared" si="4"/>
        <v>8.4204253252844509E-3</v>
      </c>
      <c r="L63" s="31">
        <v>123.36297493936945</v>
      </c>
      <c r="M63" s="31">
        <v>123.36297493936945</v>
      </c>
      <c r="N63" s="8" t="s">
        <v>107</v>
      </c>
    </row>
    <row r="64" spans="1:14" x14ac:dyDescent="0.2">
      <c r="A64" s="6" t="s">
        <v>52</v>
      </c>
      <c r="B64" s="125">
        <v>1218</v>
      </c>
      <c r="C64" s="29">
        <f t="shared" si="2"/>
        <v>6.7208899385297919E-3</v>
      </c>
      <c r="D64" s="36">
        <v>1218</v>
      </c>
      <c r="E64" s="32">
        <f t="shared" si="2"/>
        <v>6.7208899385297919E-3</v>
      </c>
      <c r="F64" s="31">
        <v>90.963405526512318</v>
      </c>
      <c r="G64" s="31">
        <v>90.963405526512318</v>
      </c>
      <c r="H64" s="125">
        <v>2329</v>
      </c>
      <c r="I64" s="32">
        <f t="shared" si="3"/>
        <v>1.2851356869323387E-2</v>
      </c>
      <c r="J64" s="36">
        <v>2329</v>
      </c>
      <c r="K64" s="32">
        <f t="shared" si="4"/>
        <v>1.2851356869323387E-2</v>
      </c>
      <c r="L64" s="31">
        <v>95.100040832993059</v>
      </c>
      <c r="M64" s="31">
        <v>95.100040832993059</v>
      </c>
      <c r="N64" s="8" t="s">
        <v>108</v>
      </c>
    </row>
    <row r="65" spans="1:14" x14ac:dyDescent="0.2">
      <c r="A65" s="6" t="s">
        <v>53</v>
      </c>
      <c r="B65" s="125">
        <v>7223</v>
      </c>
      <c r="C65" s="29">
        <f t="shared" si="2"/>
        <v>3.9856312008210742E-2</v>
      </c>
      <c r="D65" s="36">
        <v>7223</v>
      </c>
      <c r="E65" s="32">
        <f t="shared" si="2"/>
        <v>3.9856312008210742E-2</v>
      </c>
      <c r="F65" s="31">
        <v>103.92805755395685</v>
      </c>
      <c r="G65" s="31">
        <v>103.92805755395685</v>
      </c>
      <c r="H65" s="125">
        <v>8503</v>
      </c>
      <c r="I65" s="32">
        <f t="shared" si="3"/>
        <v>4.6919316212905432E-2</v>
      </c>
      <c r="J65" s="36">
        <v>8503</v>
      </c>
      <c r="K65" s="32">
        <f t="shared" si="4"/>
        <v>4.6919316212905432E-2</v>
      </c>
      <c r="L65" s="31">
        <v>105.49627791563276</v>
      </c>
      <c r="M65" s="31">
        <v>105.49627791563276</v>
      </c>
      <c r="N65" s="8" t="s">
        <v>109</v>
      </c>
    </row>
    <row r="66" spans="1:14" x14ac:dyDescent="0.2">
      <c r="A66" s="6" t="s">
        <v>54</v>
      </c>
      <c r="B66" s="125">
        <v>3501</v>
      </c>
      <c r="C66" s="29">
        <f t="shared" si="2"/>
        <v>1.9318420094246964E-2</v>
      </c>
      <c r="D66" s="36">
        <v>3501</v>
      </c>
      <c r="E66" s="32">
        <f t="shared" si="2"/>
        <v>1.9318420094246964E-2</v>
      </c>
      <c r="F66" s="31">
        <v>111.85303514376996</v>
      </c>
      <c r="G66" s="31">
        <v>111.85303514376996</v>
      </c>
      <c r="H66" s="125">
        <v>8093</v>
      </c>
      <c r="I66" s="32">
        <f t="shared" si="3"/>
        <v>4.4656947678589166E-2</v>
      </c>
      <c r="J66" s="36">
        <v>8093</v>
      </c>
      <c r="K66" s="32">
        <f t="shared" si="4"/>
        <v>4.4656947678589166E-2</v>
      </c>
      <c r="L66" s="31">
        <v>108.70382807253189</v>
      </c>
      <c r="M66" s="31">
        <v>108.70382807253189</v>
      </c>
      <c r="N66" s="8" t="s">
        <v>110</v>
      </c>
    </row>
    <row r="67" spans="1:14" ht="12.75" customHeight="1" x14ac:dyDescent="0.2">
      <c r="A67" s="6" t="s">
        <v>55</v>
      </c>
      <c r="B67" s="125">
        <v>483</v>
      </c>
      <c r="C67" s="29">
        <f t="shared" si="2"/>
        <v>2.6651804928652621E-3</v>
      </c>
      <c r="D67" s="36">
        <v>483</v>
      </c>
      <c r="E67" s="32">
        <f t="shared" si="2"/>
        <v>2.6651804928652621E-3</v>
      </c>
      <c r="F67" s="31">
        <v>99.382716049382708</v>
      </c>
      <c r="G67" s="31">
        <v>99.382716049382708</v>
      </c>
      <c r="H67" s="125">
        <v>928</v>
      </c>
      <c r="I67" s="32">
        <f t="shared" si="3"/>
        <v>5.1206780484036509E-3</v>
      </c>
      <c r="J67" s="36">
        <v>928</v>
      </c>
      <c r="K67" s="32">
        <f t="shared" si="4"/>
        <v>5.1206780484036509E-3</v>
      </c>
      <c r="L67" s="31">
        <v>82.342502218278611</v>
      </c>
      <c r="M67" s="31">
        <v>82.342502218278611</v>
      </c>
      <c r="N67" s="8" t="s">
        <v>111</v>
      </c>
    </row>
    <row r="68" spans="1:14" x14ac:dyDescent="0.2">
      <c r="A68" s="6" t="s">
        <v>56</v>
      </c>
      <c r="B68" s="125">
        <v>1437</v>
      </c>
      <c r="C68" s="29">
        <f t="shared" si="2"/>
        <v>7.9293258141767738E-3</v>
      </c>
      <c r="D68" s="36">
        <v>1437</v>
      </c>
      <c r="E68" s="32">
        <f t="shared" si="2"/>
        <v>7.9293258141767738E-3</v>
      </c>
      <c r="F68" s="31">
        <v>135.56603773584905</v>
      </c>
      <c r="G68" s="31">
        <v>135.56603773584905</v>
      </c>
      <c r="H68" s="125">
        <v>2791</v>
      </c>
      <c r="I68" s="32">
        <f t="shared" si="3"/>
        <v>1.5400659949455376E-2</v>
      </c>
      <c r="J68" s="36">
        <v>2791</v>
      </c>
      <c r="K68" s="32">
        <f t="shared" si="4"/>
        <v>1.5400659949455376E-2</v>
      </c>
      <c r="L68" s="31">
        <v>126.28959276018099</v>
      </c>
      <c r="M68" s="31">
        <v>126.28959276018099</v>
      </c>
      <c r="N68" s="8" t="s">
        <v>114</v>
      </c>
    </row>
    <row r="69" spans="1:14" x14ac:dyDescent="0.2">
      <c r="A69" s="6" t="s">
        <v>57</v>
      </c>
      <c r="B69" s="125">
        <v>344</v>
      </c>
      <c r="C69" s="29">
        <f t="shared" si="2"/>
        <v>1.8981823800116981E-3</v>
      </c>
      <c r="D69" s="36">
        <v>344</v>
      </c>
      <c r="E69" s="32">
        <f t="shared" si="2"/>
        <v>1.8981823800116981E-3</v>
      </c>
      <c r="F69" s="31">
        <v>80.373831775700936</v>
      </c>
      <c r="G69" s="31">
        <v>80.373831775700936</v>
      </c>
      <c r="H69" s="125">
        <v>1132</v>
      </c>
      <c r="I69" s="32">
        <f t="shared" si="3"/>
        <v>6.2463443435268667E-3</v>
      </c>
      <c r="J69" s="36">
        <v>1132</v>
      </c>
      <c r="K69" s="32">
        <f t="shared" si="4"/>
        <v>6.2463443435268667E-3</v>
      </c>
      <c r="L69" s="31">
        <v>86.544342507645254</v>
      </c>
      <c r="M69" s="31">
        <v>86.544342507645254</v>
      </c>
      <c r="N69" s="8" t="s">
        <v>112</v>
      </c>
    </row>
    <row r="70" spans="1:14" ht="12.75" customHeight="1" x14ac:dyDescent="0.2">
      <c r="A70" s="6" t="s">
        <v>58</v>
      </c>
      <c r="B70" s="125">
        <v>2145</v>
      </c>
      <c r="C70" s="29">
        <f t="shared" si="2"/>
        <v>1.1836050014898524E-2</v>
      </c>
      <c r="D70" s="36">
        <v>2145</v>
      </c>
      <c r="E70" s="32">
        <f t="shared" si="2"/>
        <v>1.1836050014898524E-2</v>
      </c>
      <c r="F70" s="31">
        <v>92.139175257731949</v>
      </c>
      <c r="G70" s="31">
        <v>92.139175257731949</v>
      </c>
      <c r="H70" s="125">
        <v>5469</v>
      </c>
      <c r="I70" s="32">
        <f t="shared" si="3"/>
        <v>3.0177789058965048E-2</v>
      </c>
      <c r="J70" s="36">
        <v>5469</v>
      </c>
      <c r="K70" s="32">
        <f t="shared" si="4"/>
        <v>3.0177789058965048E-2</v>
      </c>
      <c r="L70" s="31">
        <v>93.105209397344225</v>
      </c>
      <c r="M70" s="31">
        <v>93.105209397344225</v>
      </c>
      <c r="N70" s="8" t="s">
        <v>113</v>
      </c>
    </row>
    <row r="71" spans="1:14" x14ac:dyDescent="0.2">
      <c r="A71" s="13" t="s">
        <v>59</v>
      </c>
      <c r="B71" s="125" t="s">
        <v>120</v>
      </c>
      <c r="C71" s="29"/>
      <c r="D71" s="37" t="s">
        <v>120</v>
      </c>
      <c r="E71" s="33"/>
      <c r="F71" s="34" t="e">
        <v>#VALUE!</v>
      </c>
      <c r="G71" s="34" t="e">
        <v>#VALUE!</v>
      </c>
      <c r="H71" s="125" t="s">
        <v>120</v>
      </c>
      <c r="I71" s="20"/>
      <c r="J71" s="37" t="s">
        <v>120</v>
      </c>
      <c r="K71" s="20"/>
      <c r="L71" s="34" t="e">
        <v>#VALUE!</v>
      </c>
      <c r="M71" s="34" t="e">
        <v>#VALUE!</v>
      </c>
      <c r="N71" s="14" t="s">
        <v>115</v>
      </c>
    </row>
    <row r="72" spans="1:14" ht="12.75" customHeight="1" x14ac:dyDescent="0.2">
      <c r="A72" s="6"/>
      <c r="B72" s="15"/>
      <c r="C72" s="15"/>
      <c r="D72" s="15"/>
      <c r="E72" s="15"/>
      <c r="F72" s="16"/>
      <c r="G72" s="16"/>
      <c r="H72" s="15"/>
      <c r="I72" s="15"/>
      <c r="J72" s="15"/>
      <c r="K72" s="15"/>
      <c r="L72" s="16"/>
      <c r="M72" s="16"/>
      <c r="N72" s="8"/>
    </row>
    <row r="73" spans="1:14" ht="15" x14ac:dyDescent="0.2">
      <c r="A73" s="55"/>
    </row>
    <row r="76" spans="1:14" ht="20.25" x14ac:dyDescent="0.3">
      <c r="A76" s="57"/>
    </row>
    <row r="77" spans="1:14" x14ac:dyDescent="0.2">
      <c r="A77"/>
    </row>
    <row r="78" spans="1:14" x14ac:dyDescent="0.2">
      <c r="A78"/>
    </row>
  </sheetData>
  <mergeCells count="10">
    <mergeCell ref="A10:A13"/>
    <mergeCell ref="B10:G10"/>
    <mergeCell ref="H10:M10"/>
    <mergeCell ref="N10:N13"/>
    <mergeCell ref="B11:B13"/>
    <mergeCell ref="D11:D13"/>
    <mergeCell ref="H11:H13"/>
    <mergeCell ref="J11:J13"/>
    <mergeCell ref="F13:G13"/>
    <mergeCell ref="L13:M13"/>
  </mergeCells>
  <pageMargins left="0.75" right="0.75" top="1" bottom="1" header="0.5" footer="0.5"/>
  <pageSetup paperSize="8" scale="72" orientation="landscape" horizontalDpi="1200" verticalDpi="12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O77"/>
  <sheetViews>
    <sheetView zoomScale="80" zoomScaleNormal="80" workbookViewId="0">
      <selection activeCell="V27" sqref="V27"/>
    </sheetView>
  </sheetViews>
  <sheetFormatPr defaultRowHeight="12.75" x14ac:dyDescent="0.2"/>
  <cols>
    <col min="1" max="1" width="28.7109375" style="3" customWidth="1"/>
    <col min="2" max="3" width="10.7109375" style="3" customWidth="1"/>
    <col min="4" max="4" width="11.7109375" style="3" customWidth="1"/>
    <col min="5" max="5" width="12.28515625" style="3" customWidth="1"/>
    <col min="6" max="6" width="12.7109375" style="3" customWidth="1"/>
    <col min="7" max="7" width="14.140625" style="3" customWidth="1"/>
    <col min="8" max="8" width="11.7109375" style="2" customWidth="1"/>
    <col min="9" max="9" width="12.28515625" style="2" customWidth="1"/>
    <col min="10" max="10" width="15.85546875" style="2" customWidth="1"/>
    <col min="11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192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202</v>
      </c>
    </row>
    <row r="11" spans="1:15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  <c r="O11"/>
    </row>
    <row r="12" spans="1:15" x14ac:dyDescent="0.2">
      <c r="A12" s="135"/>
      <c r="B12" s="158" t="s">
        <v>186</v>
      </c>
      <c r="C12" s="17"/>
      <c r="D12" s="143" t="s">
        <v>187</v>
      </c>
      <c r="E12" s="17"/>
      <c r="F12" s="4" t="s">
        <v>186</v>
      </c>
      <c r="G12" s="11" t="s">
        <v>187</v>
      </c>
      <c r="H12" s="143" t="s">
        <v>186</v>
      </c>
      <c r="I12" s="17"/>
      <c r="J12" s="143" t="s">
        <v>187</v>
      </c>
      <c r="K12" s="17"/>
      <c r="L12" s="4" t="s">
        <v>186</v>
      </c>
      <c r="M12" s="11" t="s">
        <v>190</v>
      </c>
      <c r="N12" s="138"/>
    </row>
    <row r="13" spans="1:15" x14ac:dyDescent="0.2">
      <c r="A13" s="135"/>
      <c r="B13" s="159"/>
      <c r="C13" s="21" t="s">
        <v>119</v>
      </c>
      <c r="D13" s="161"/>
      <c r="E13" s="21" t="s">
        <v>119</v>
      </c>
      <c r="F13" s="10" t="s">
        <v>188</v>
      </c>
      <c r="G13" s="12" t="s">
        <v>189</v>
      </c>
      <c r="H13" s="161"/>
      <c r="I13" s="21" t="s">
        <v>119</v>
      </c>
      <c r="J13" s="161"/>
      <c r="K13" s="21" t="s">
        <v>119</v>
      </c>
      <c r="L13" s="10" t="s">
        <v>188</v>
      </c>
      <c r="M13" s="12" t="s">
        <v>189</v>
      </c>
      <c r="N13" s="138"/>
    </row>
    <row r="14" spans="1:15" ht="14.25" x14ac:dyDescent="0.2">
      <c r="A14" s="136"/>
      <c r="B14" s="160"/>
      <c r="C14" s="18"/>
      <c r="D14" s="162"/>
      <c r="E14" s="18"/>
      <c r="F14" s="152" t="s">
        <v>116</v>
      </c>
      <c r="G14" s="153"/>
      <c r="H14" s="162"/>
      <c r="I14" s="18"/>
      <c r="J14" s="162"/>
      <c r="K14" s="18"/>
      <c r="L14" s="152" t="s">
        <v>116</v>
      </c>
      <c r="M14" s="153"/>
      <c r="N14" s="139"/>
    </row>
    <row r="15" spans="1:15" x14ac:dyDescent="0.2">
      <c r="B15" s="58"/>
      <c r="C15" s="49"/>
      <c r="D15" s="58"/>
      <c r="E15" s="49"/>
      <c r="F15" s="82"/>
      <c r="G15" s="82"/>
      <c r="H15" s="58"/>
      <c r="I15" s="49"/>
      <c r="J15" s="58"/>
      <c r="K15" s="49"/>
      <c r="L15" s="82"/>
      <c r="M15" s="82"/>
      <c r="N15" s="2"/>
    </row>
    <row r="16" spans="1:15" x14ac:dyDescent="0.2">
      <c r="A16" s="5" t="s">
        <v>0</v>
      </c>
      <c r="B16" s="125">
        <v>327679</v>
      </c>
      <c r="C16" s="88">
        <v>1</v>
      </c>
      <c r="D16" s="93">
        <v>5933267</v>
      </c>
      <c r="E16" s="88">
        <v>1</v>
      </c>
      <c r="F16" s="46">
        <v>102.58273356520542</v>
      </c>
      <c r="G16" s="46">
        <v>107.81320753208448</v>
      </c>
      <c r="H16" s="125">
        <v>876123</v>
      </c>
      <c r="I16" s="88">
        <v>1</v>
      </c>
      <c r="J16" s="44">
        <v>15694706</v>
      </c>
      <c r="K16" s="94">
        <v>1</v>
      </c>
      <c r="L16" s="100">
        <v>113.89403102266643</v>
      </c>
      <c r="M16" s="100">
        <v>110.45962056919829</v>
      </c>
      <c r="N16" s="9" t="s">
        <v>1</v>
      </c>
    </row>
    <row r="17" spans="1:14" x14ac:dyDescent="0.2">
      <c r="A17" s="5" t="s">
        <v>2</v>
      </c>
      <c r="B17" s="125">
        <v>109145</v>
      </c>
      <c r="C17" s="88">
        <f>SUM(B17)/SUM($B$17:$B$18)</f>
        <v>0.33308512294043868</v>
      </c>
      <c r="D17" s="93">
        <v>1508128</v>
      </c>
      <c r="E17" s="88">
        <f>SUM(D17)/SUM($D$17:$D$18)</f>
        <v>0.25418171809898327</v>
      </c>
      <c r="F17" s="46">
        <v>99.465060328801087</v>
      </c>
      <c r="G17" s="46">
        <v>99.704350125611526</v>
      </c>
      <c r="H17" s="125">
        <v>306677</v>
      </c>
      <c r="I17" s="88">
        <f>SUM(H17)/SUM($H$17:$H$18)</f>
        <v>0.35003914979877232</v>
      </c>
      <c r="J17" s="44">
        <v>4518697</v>
      </c>
      <c r="K17" s="88">
        <f>SUM(J17)/SUM($J$17:$J$18)</f>
        <v>0.28791216045001666</v>
      </c>
      <c r="L17" s="100">
        <v>103.82456496716095</v>
      </c>
      <c r="M17" s="100">
        <v>99.90011529409945</v>
      </c>
      <c r="N17" s="9" t="s">
        <v>4</v>
      </c>
    </row>
    <row r="18" spans="1:14" x14ac:dyDescent="0.2">
      <c r="A18" s="5" t="s">
        <v>3</v>
      </c>
      <c r="B18" s="125">
        <v>218534</v>
      </c>
      <c r="C18" s="88">
        <f>SUM(B18)/SUM($B$17:$B$18)</f>
        <v>0.66691487705956132</v>
      </c>
      <c r="D18" s="93">
        <v>4425139</v>
      </c>
      <c r="E18" s="88">
        <f>SUM(D18)/SUM($D$17:$D$18)</f>
        <v>0.74581828190101673</v>
      </c>
      <c r="F18" s="46">
        <v>104.2141756915931</v>
      </c>
      <c r="G18" s="46">
        <v>110.88681355387715</v>
      </c>
      <c r="H18" s="125">
        <v>569445</v>
      </c>
      <c r="I18" s="88">
        <f>SUM(H18)/SUM($H$17:$H$18)</f>
        <v>0.64996085020122774</v>
      </c>
      <c r="J18" s="44">
        <v>11176010</v>
      </c>
      <c r="K18" s="88">
        <f>SUM(J18)/SUM($J$17:$J$18)</f>
        <v>0.71208783954998334</v>
      </c>
      <c r="L18" s="100">
        <v>120.17055526480172</v>
      </c>
      <c r="M18" s="100">
        <v>115.39111212524509</v>
      </c>
      <c r="N18" s="9" t="s">
        <v>5</v>
      </c>
    </row>
    <row r="19" spans="1:14" x14ac:dyDescent="0.2">
      <c r="A19" s="6" t="s">
        <v>8</v>
      </c>
      <c r="B19" s="125"/>
      <c r="C19" s="51"/>
      <c r="D19" s="98"/>
      <c r="E19" s="51"/>
      <c r="F19" s="44"/>
      <c r="G19" s="44"/>
      <c r="H19" s="125"/>
      <c r="I19" s="43"/>
      <c r="J19" s="44"/>
      <c r="K19" s="43"/>
      <c r="L19" s="101"/>
      <c r="M19" s="101"/>
      <c r="N19" s="7" t="s">
        <v>62</v>
      </c>
    </row>
    <row r="20" spans="1:14" x14ac:dyDescent="0.2">
      <c r="A20" s="6" t="s">
        <v>9</v>
      </c>
      <c r="B20" s="125">
        <v>22307</v>
      </c>
      <c r="C20" s="43">
        <f t="shared" ref="C20:C72" si="0">SUM(B20)/SUM($B$20:$B$72)</f>
        <v>0.10207611665057452</v>
      </c>
      <c r="D20" s="44">
        <v>381709</v>
      </c>
      <c r="E20" s="43">
        <f t="shared" ref="E20:E72" si="1">SUM(D20)/SUM($D$20:$D$72)</f>
        <v>8.625921129257183E-2</v>
      </c>
      <c r="F20" s="45">
        <v>100.545388984044</v>
      </c>
      <c r="G20" s="45">
        <v>102.36119752000515</v>
      </c>
      <c r="H20" s="125">
        <v>54826</v>
      </c>
      <c r="I20" s="88">
        <f t="shared" ref="I20:I72" si="2">SUM(H20)/SUM($H$20:$H$72)</f>
        <v>9.6279203720093839E-2</v>
      </c>
      <c r="J20" s="44">
        <v>1011136</v>
      </c>
      <c r="K20" s="88">
        <f t="shared" ref="K20:K72" si="3">SUM(J20)/SUM($J$20:$J$72)</f>
        <v>9.0473783535109265E-2</v>
      </c>
      <c r="L20" s="102">
        <v>107.69835189659575</v>
      </c>
      <c r="M20" s="102">
        <v>103.52278218705719</v>
      </c>
      <c r="N20" s="8" t="s">
        <v>63</v>
      </c>
    </row>
    <row r="21" spans="1:14" x14ac:dyDescent="0.2">
      <c r="A21" s="6" t="s">
        <v>10</v>
      </c>
      <c r="B21" s="125">
        <v>806</v>
      </c>
      <c r="C21" s="43">
        <f t="shared" si="0"/>
        <v>3.6882301528830888E-3</v>
      </c>
      <c r="D21" s="44">
        <v>107657</v>
      </c>
      <c r="E21" s="43">
        <f t="shared" si="1"/>
        <v>2.4328501319393583E-2</v>
      </c>
      <c r="F21" s="45">
        <v>76.181474480151223</v>
      </c>
      <c r="G21" s="45">
        <v>116.53460630858825</v>
      </c>
      <c r="H21" s="125">
        <v>2788</v>
      </c>
      <c r="I21" s="88">
        <f t="shared" si="2"/>
        <v>4.8959694300445347E-3</v>
      </c>
      <c r="J21" s="44">
        <v>325846</v>
      </c>
      <c r="K21" s="88">
        <f t="shared" si="3"/>
        <v>2.9155841024136431E-2</v>
      </c>
      <c r="L21" s="102">
        <v>100.64981949458485</v>
      </c>
      <c r="M21" s="102">
        <v>119.62260687604397</v>
      </c>
      <c r="N21" s="8" t="s">
        <v>64</v>
      </c>
    </row>
    <row r="22" spans="1:14" ht="12.75" customHeight="1" x14ac:dyDescent="0.2">
      <c r="A22" s="6" t="s">
        <v>11</v>
      </c>
      <c r="B22" s="125">
        <v>2102</v>
      </c>
      <c r="C22" s="43">
        <f t="shared" si="0"/>
        <v>9.6186845922583766E-3</v>
      </c>
      <c r="D22" s="44">
        <v>40784</v>
      </c>
      <c r="E22" s="43">
        <f t="shared" si="1"/>
        <v>9.2164336532705518E-3</v>
      </c>
      <c r="F22" s="45">
        <v>109.47916666666666</v>
      </c>
      <c r="G22" s="45">
        <v>111.91482355523846</v>
      </c>
      <c r="H22" s="125">
        <v>5166</v>
      </c>
      <c r="I22" s="88">
        <f t="shared" si="2"/>
        <v>9.071943355670754E-3</v>
      </c>
      <c r="J22" s="44">
        <v>71536</v>
      </c>
      <c r="K22" s="88">
        <f t="shared" si="3"/>
        <v>6.4008526834842955E-3</v>
      </c>
      <c r="L22" s="102">
        <v>132.2242129511134</v>
      </c>
      <c r="M22" s="102">
        <v>118.26673500090929</v>
      </c>
      <c r="N22" s="8" t="s">
        <v>65</v>
      </c>
    </row>
    <row r="23" spans="1:14" x14ac:dyDescent="0.2">
      <c r="A23" s="6" t="s">
        <v>12</v>
      </c>
      <c r="B23" s="125">
        <v>5404</v>
      </c>
      <c r="C23" s="43">
        <f t="shared" si="0"/>
        <v>2.4728530702456838E-2</v>
      </c>
      <c r="D23" s="44">
        <v>66927</v>
      </c>
      <c r="E23" s="43">
        <f t="shared" si="1"/>
        <v>1.5124270672627459E-2</v>
      </c>
      <c r="F23" s="45">
        <v>111.93040596520298</v>
      </c>
      <c r="G23" s="45">
        <v>113.48175529028757</v>
      </c>
      <c r="H23" s="125">
        <v>17340</v>
      </c>
      <c r="I23" s="88">
        <f t="shared" si="2"/>
        <v>3.0450541577106249E-2</v>
      </c>
      <c r="J23" s="44">
        <v>195513</v>
      </c>
      <c r="K23" s="88">
        <f t="shared" si="3"/>
        <v>1.7493987792245373E-2</v>
      </c>
      <c r="L23" s="102">
        <v>153.95542928171889</v>
      </c>
      <c r="M23" s="102">
        <v>127.24237572728339</v>
      </c>
      <c r="N23" s="8" t="s">
        <v>66</v>
      </c>
    </row>
    <row r="24" spans="1:14" x14ac:dyDescent="0.2">
      <c r="A24" s="6" t="s">
        <v>13</v>
      </c>
      <c r="B24" s="125">
        <v>109</v>
      </c>
      <c r="C24" s="43">
        <f t="shared" si="0"/>
        <v>4.9878050454622413E-4</v>
      </c>
      <c r="D24" s="44">
        <v>1473</v>
      </c>
      <c r="E24" s="43">
        <f t="shared" si="1"/>
        <v>3.3287089964857599E-4</v>
      </c>
      <c r="F24" s="45">
        <v>157.97101449275362</v>
      </c>
      <c r="G24" s="45">
        <v>92.992424242424249</v>
      </c>
      <c r="H24" s="125">
        <v>385</v>
      </c>
      <c r="I24" s="88">
        <f t="shared" si="2"/>
        <v>6.7609333951475811E-4</v>
      </c>
      <c r="J24" s="44">
        <v>4854</v>
      </c>
      <c r="K24" s="88">
        <f t="shared" si="3"/>
        <v>4.3432312298189401E-4</v>
      </c>
      <c r="L24" s="102">
        <v>210.38251366120218</v>
      </c>
      <c r="M24" s="102">
        <v>99.487599918015988</v>
      </c>
      <c r="N24" s="8" t="s">
        <v>67</v>
      </c>
    </row>
    <row r="25" spans="1:14" x14ac:dyDescent="0.2">
      <c r="A25" s="6" t="s">
        <v>14</v>
      </c>
      <c r="B25" s="125">
        <v>2800</v>
      </c>
      <c r="C25" s="43">
        <f t="shared" si="0"/>
        <v>1.2812710208526859E-2</v>
      </c>
      <c r="D25" s="44">
        <v>160080</v>
      </c>
      <c r="E25" s="43">
        <f t="shared" si="1"/>
        <v>3.6175134837572336E-2</v>
      </c>
      <c r="F25" s="45">
        <v>114.00651465798046</v>
      </c>
      <c r="G25" s="45">
        <v>120.17115832144734</v>
      </c>
      <c r="H25" s="125">
        <v>10018</v>
      </c>
      <c r="I25" s="88">
        <f t="shared" si="2"/>
        <v>1.7592475520152851E-2</v>
      </c>
      <c r="J25" s="44">
        <v>431335</v>
      </c>
      <c r="K25" s="88">
        <f t="shared" si="3"/>
        <v>3.8594718634403634E-2</v>
      </c>
      <c r="L25" s="102">
        <v>159.14217633042097</v>
      </c>
      <c r="M25" s="102">
        <v>129.93309575951827</v>
      </c>
      <c r="N25" s="8" t="s">
        <v>68</v>
      </c>
    </row>
    <row r="26" spans="1:14" x14ac:dyDescent="0.2">
      <c r="A26" s="6" t="s">
        <v>15</v>
      </c>
      <c r="B26" s="125">
        <v>921</v>
      </c>
      <c r="C26" s="43">
        <f t="shared" si="0"/>
        <v>4.2144664650190129E-3</v>
      </c>
      <c r="D26" s="44">
        <v>12536</v>
      </c>
      <c r="E26" s="43">
        <f t="shared" si="1"/>
        <v>2.8329053618428709E-3</v>
      </c>
      <c r="F26" s="45">
        <v>104.65909090909091</v>
      </c>
      <c r="G26" s="45">
        <v>104.75474220773795</v>
      </c>
      <c r="H26" s="125">
        <v>2495</v>
      </c>
      <c r="I26" s="88">
        <f t="shared" si="2"/>
        <v>4.3814360573748616E-3</v>
      </c>
      <c r="J26" s="44">
        <v>32525</v>
      </c>
      <c r="K26" s="88">
        <f t="shared" si="3"/>
        <v>2.910251251542254E-3</v>
      </c>
      <c r="L26" s="102">
        <v>132.64221158958</v>
      </c>
      <c r="M26" s="102">
        <v>117.31712595585053</v>
      </c>
      <c r="N26" s="8" t="s">
        <v>69</v>
      </c>
    </row>
    <row r="27" spans="1:14" x14ac:dyDescent="0.2">
      <c r="A27" s="6" t="s">
        <v>16</v>
      </c>
      <c r="B27" s="125">
        <v>233</v>
      </c>
      <c r="C27" s="43">
        <f t="shared" si="0"/>
        <v>1.0662005280666993E-3</v>
      </c>
      <c r="D27" s="44">
        <v>23240</v>
      </c>
      <c r="E27" s="43">
        <f t="shared" si="1"/>
        <v>5.2518124289429096E-3</v>
      </c>
      <c r="F27" s="45">
        <v>81.754385964912274</v>
      </c>
      <c r="G27" s="45">
        <v>104.59987397605546</v>
      </c>
      <c r="H27" s="125">
        <v>674</v>
      </c>
      <c r="I27" s="88">
        <f t="shared" si="2"/>
        <v>1.1836023657998624E-3</v>
      </c>
      <c r="J27" s="44">
        <v>69093</v>
      </c>
      <c r="K27" s="88">
        <f t="shared" si="3"/>
        <v>6.1822594841755259E-3</v>
      </c>
      <c r="L27" s="102">
        <v>101.50602409638554</v>
      </c>
      <c r="M27" s="102">
        <v>106.24135067810683</v>
      </c>
      <c r="N27" s="8" t="s">
        <v>70</v>
      </c>
    </row>
    <row r="28" spans="1:14" x14ac:dyDescent="0.2">
      <c r="A28" s="6" t="s">
        <v>17</v>
      </c>
      <c r="B28" s="125">
        <v>96</v>
      </c>
      <c r="C28" s="43">
        <f t="shared" si="0"/>
        <v>4.392929214352066E-4</v>
      </c>
      <c r="D28" s="44">
        <v>6062</v>
      </c>
      <c r="E28" s="43">
        <f t="shared" si="1"/>
        <v>1.3699004709230602E-3</v>
      </c>
      <c r="F28" s="45">
        <v>102.12765957446808</v>
      </c>
      <c r="G28" s="45">
        <v>119.89715189873418</v>
      </c>
      <c r="H28" s="125">
        <v>473</v>
      </c>
      <c r="I28" s="88">
        <f t="shared" si="2"/>
        <v>8.3062895997527432E-4</v>
      </c>
      <c r="J28" s="44">
        <v>14471</v>
      </c>
      <c r="K28" s="88">
        <f t="shared" si="3"/>
        <v>1.2948269288568166E-3</v>
      </c>
      <c r="L28" s="102">
        <v>215</v>
      </c>
      <c r="M28" s="102">
        <v>130.56934043129115</v>
      </c>
      <c r="N28" s="8" t="s">
        <v>71</v>
      </c>
    </row>
    <row r="29" spans="1:14" x14ac:dyDescent="0.2">
      <c r="A29" s="6" t="s">
        <v>18</v>
      </c>
      <c r="B29" s="125">
        <v>325</v>
      </c>
      <c r="C29" s="43">
        <f t="shared" si="0"/>
        <v>1.4871895777754389E-3</v>
      </c>
      <c r="D29" s="44">
        <v>23022</v>
      </c>
      <c r="E29" s="43">
        <f t="shared" si="1"/>
        <v>5.2025484397213283E-3</v>
      </c>
      <c r="F29" s="45">
        <v>84.415584415584405</v>
      </c>
      <c r="G29" s="45">
        <v>107.34368443138899</v>
      </c>
      <c r="H29" s="125">
        <v>1495</v>
      </c>
      <c r="I29" s="88">
        <f t="shared" si="2"/>
        <v>2.6253494612326323E-3</v>
      </c>
      <c r="J29" s="44">
        <v>68436</v>
      </c>
      <c r="K29" s="88">
        <f t="shared" si="3"/>
        <v>6.1234728562811905E-3</v>
      </c>
      <c r="L29" s="102">
        <v>129.77430555555557</v>
      </c>
      <c r="M29" s="102">
        <v>121.5818646958499</v>
      </c>
      <c r="N29" s="8" t="s">
        <v>72</v>
      </c>
    </row>
    <row r="30" spans="1:14" x14ac:dyDescent="0.2">
      <c r="A30" s="6" t="s">
        <v>19</v>
      </c>
      <c r="B30" s="125">
        <v>3195</v>
      </c>
      <c r="C30" s="43">
        <f t="shared" si="0"/>
        <v>1.4620217541515469E-2</v>
      </c>
      <c r="D30" s="44">
        <v>148166</v>
      </c>
      <c r="E30" s="43">
        <f t="shared" si="1"/>
        <v>3.3482790032132323E-2</v>
      </c>
      <c r="F30" s="45">
        <v>97.497711321330485</v>
      </c>
      <c r="G30" s="45">
        <v>121.67992970180754</v>
      </c>
      <c r="H30" s="125">
        <v>10050</v>
      </c>
      <c r="I30" s="88">
        <f t="shared" si="2"/>
        <v>1.76486702912294E-2</v>
      </c>
      <c r="J30" s="44">
        <v>339177</v>
      </c>
      <c r="K30" s="88">
        <f t="shared" si="3"/>
        <v>3.0348663758473393E-2</v>
      </c>
      <c r="L30" s="102">
        <v>132.21944480989342</v>
      </c>
      <c r="M30" s="102">
        <v>127.57585673824488</v>
      </c>
      <c r="N30" s="8" t="s">
        <v>73</v>
      </c>
    </row>
    <row r="31" spans="1:14" x14ac:dyDescent="0.2">
      <c r="A31" s="6" t="s">
        <v>20</v>
      </c>
      <c r="B31" s="125">
        <v>1035</v>
      </c>
      <c r="C31" s="43">
        <f t="shared" si="0"/>
        <v>4.7361268092233214E-3</v>
      </c>
      <c r="D31" s="44">
        <v>12452</v>
      </c>
      <c r="E31" s="43">
        <f t="shared" si="1"/>
        <v>2.8139229072804265E-3</v>
      </c>
      <c r="F31" s="45">
        <v>175.12690355329948</v>
      </c>
      <c r="G31" s="45">
        <v>102.60382333553065</v>
      </c>
      <c r="H31" s="125">
        <v>3443</v>
      </c>
      <c r="I31" s="88">
        <f t="shared" si="2"/>
        <v>6.0462061505176939E-3</v>
      </c>
      <c r="J31" s="44">
        <v>31746</v>
      </c>
      <c r="K31" s="88">
        <f t="shared" si="3"/>
        <v>2.8405483852870224E-3</v>
      </c>
      <c r="L31" s="102">
        <v>234.05846363018355</v>
      </c>
      <c r="M31" s="102">
        <v>123.31417029210689</v>
      </c>
      <c r="N31" s="8" t="s">
        <v>74</v>
      </c>
    </row>
    <row r="32" spans="1:14" x14ac:dyDescent="0.2">
      <c r="A32" s="6" t="s">
        <v>21</v>
      </c>
      <c r="B32" s="125">
        <v>22862</v>
      </c>
      <c r="C32" s="43">
        <f t="shared" si="0"/>
        <v>0.1046157788526218</v>
      </c>
      <c r="D32" s="44">
        <v>218898</v>
      </c>
      <c r="E32" s="43">
        <f t="shared" si="1"/>
        <v>4.9466920700118121E-2</v>
      </c>
      <c r="F32" s="45">
        <v>118.42527842527844</v>
      </c>
      <c r="G32" s="45">
        <v>112.18117245514505</v>
      </c>
      <c r="H32" s="125">
        <v>55289</v>
      </c>
      <c r="I32" s="88">
        <f t="shared" si="2"/>
        <v>9.7092271814107692E-2</v>
      </c>
      <c r="J32" s="44">
        <v>527116</v>
      </c>
      <c r="K32" s="88">
        <f t="shared" si="3"/>
        <v>4.7164949998707052E-2</v>
      </c>
      <c r="L32" s="102">
        <v>130.72848934811907</v>
      </c>
      <c r="M32" s="102">
        <v>116.42900056545096</v>
      </c>
      <c r="N32" s="8" t="s">
        <v>75</v>
      </c>
    </row>
    <row r="33" spans="1:14" x14ac:dyDescent="0.2">
      <c r="A33" s="6" t="s">
        <v>22</v>
      </c>
      <c r="B33" s="125">
        <v>426</v>
      </c>
      <c r="C33" s="43">
        <f t="shared" si="0"/>
        <v>1.9493623388687291E-3</v>
      </c>
      <c r="D33" s="44">
        <v>20712</v>
      </c>
      <c r="E33" s="43">
        <f t="shared" si="1"/>
        <v>4.6805309392541116E-3</v>
      </c>
      <c r="F33" s="45">
        <v>122.41379310344827</v>
      </c>
      <c r="G33" s="45">
        <v>117.98348048988892</v>
      </c>
      <c r="H33" s="125">
        <v>1556</v>
      </c>
      <c r="I33" s="88">
        <f t="shared" si="2"/>
        <v>2.7324707435973082E-3</v>
      </c>
      <c r="J33" s="44">
        <v>57998</v>
      </c>
      <c r="K33" s="88">
        <f t="shared" si="3"/>
        <v>5.1895081348792517E-3</v>
      </c>
      <c r="L33" s="102">
        <v>165.70820021299255</v>
      </c>
      <c r="M33" s="102">
        <v>124.7510270805102</v>
      </c>
      <c r="N33" s="8" t="s">
        <v>76</v>
      </c>
    </row>
    <row r="34" spans="1:14" x14ac:dyDescent="0.2">
      <c r="A34" s="6" t="s">
        <v>61</v>
      </c>
      <c r="B34" s="125">
        <v>20</v>
      </c>
      <c r="C34" s="43">
        <f t="shared" si="0"/>
        <v>9.1519358632334702E-5</v>
      </c>
      <c r="D34" s="44">
        <v>2963</v>
      </c>
      <c r="E34" s="43">
        <f t="shared" si="1"/>
        <v>6.695834865300276E-4</v>
      </c>
      <c r="F34" s="45">
        <v>35.087719298245609</v>
      </c>
      <c r="G34" s="45">
        <v>87.844648680699677</v>
      </c>
      <c r="H34" s="125">
        <v>111</v>
      </c>
      <c r="I34" s="88">
        <f t="shared" si="2"/>
        <v>1.9492561217178742E-4</v>
      </c>
      <c r="J34" s="44">
        <v>10846</v>
      </c>
      <c r="K34" s="88">
        <f t="shared" si="3"/>
        <v>9.7047148575641164E-4</v>
      </c>
      <c r="L34" s="102">
        <v>77.622377622377627</v>
      </c>
      <c r="M34" s="102">
        <v>98.278361725262769</v>
      </c>
      <c r="N34" s="8" t="s">
        <v>77</v>
      </c>
    </row>
    <row r="35" spans="1:14" x14ac:dyDescent="0.2">
      <c r="A35" s="6" t="s">
        <v>23</v>
      </c>
      <c r="B35" s="125">
        <v>71205</v>
      </c>
      <c r="C35" s="43">
        <f t="shared" si="0"/>
        <v>0.32583179657076961</v>
      </c>
      <c r="D35" s="44">
        <v>598826</v>
      </c>
      <c r="E35" s="43">
        <f t="shared" si="1"/>
        <v>0.13532365875964575</v>
      </c>
      <c r="F35" s="45">
        <v>96.438003656802323</v>
      </c>
      <c r="G35" s="45">
        <v>98.432350422362973</v>
      </c>
      <c r="H35" s="125">
        <v>155000</v>
      </c>
      <c r="I35" s="88">
        <f t="shared" si="2"/>
        <v>0.27219342240204547</v>
      </c>
      <c r="J35" s="44">
        <v>1334061</v>
      </c>
      <c r="K35" s="88">
        <f t="shared" si="3"/>
        <v>0.11936826118012947</v>
      </c>
      <c r="L35" s="102">
        <v>102.61638684391716</v>
      </c>
      <c r="M35" s="102">
        <v>101.05297842685734</v>
      </c>
      <c r="N35" s="8" t="s">
        <v>78</v>
      </c>
    </row>
    <row r="36" spans="1:14" x14ac:dyDescent="0.2">
      <c r="A36" s="6" t="s">
        <v>24</v>
      </c>
      <c r="B36" s="125">
        <v>200</v>
      </c>
      <c r="C36" s="43">
        <f t="shared" si="0"/>
        <v>9.151935863233471E-4</v>
      </c>
      <c r="D36" s="44">
        <v>6699</v>
      </c>
      <c r="E36" s="43">
        <f t="shared" si="1"/>
        <v>1.5138507513549292E-3</v>
      </c>
      <c r="F36" s="45">
        <v>105.82010582010581</v>
      </c>
      <c r="G36" s="45">
        <v>96.277665995975852</v>
      </c>
      <c r="H36" s="125">
        <v>647</v>
      </c>
      <c r="I36" s="88">
        <f t="shared" si="2"/>
        <v>1.1361880277040222E-3</v>
      </c>
      <c r="J36" s="44">
        <v>16026</v>
      </c>
      <c r="K36" s="88">
        <f t="shared" si="3"/>
        <v>1.4339642292764386E-3</v>
      </c>
      <c r="L36" s="102">
        <v>136.21052631578948</v>
      </c>
      <c r="M36" s="102">
        <v>103.77517321763905</v>
      </c>
      <c r="N36" s="8" t="s">
        <v>79</v>
      </c>
    </row>
    <row r="37" spans="1:14" x14ac:dyDescent="0.2">
      <c r="A37" s="6" t="s">
        <v>25</v>
      </c>
      <c r="B37" s="125">
        <v>204</v>
      </c>
      <c r="C37" s="43">
        <f t="shared" si="0"/>
        <v>9.3349745804981394E-4</v>
      </c>
      <c r="D37" s="44">
        <v>7661</v>
      </c>
      <c r="E37" s="43">
        <f t="shared" si="1"/>
        <v>1.7312450524153027E-3</v>
      </c>
      <c r="F37" s="45">
        <v>91.071428571428569</v>
      </c>
      <c r="G37" s="45">
        <v>105.91732337895756</v>
      </c>
      <c r="H37" s="125">
        <v>1001</v>
      </c>
      <c r="I37" s="88">
        <f t="shared" si="2"/>
        <v>1.7578426827383712E-3</v>
      </c>
      <c r="J37" s="44">
        <v>21072</v>
      </c>
      <c r="K37" s="88">
        <f t="shared" si="3"/>
        <v>1.8854670060722022E-3</v>
      </c>
      <c r="L37" s="102">
        <v>111.59420289855073</v>
      </c>
      <c r="M37" s="102">
        <v>127.31557005618997</v>
      </c>
      <c r="N37" s="8" t="s">
        <v>80</v>
      </c>
    </row>
    <row r="38" spans="1:14" x14ac:dyDescent="0.2">
      <c r="A38" s="6" t="s">
        <v>26</v>
      </c>
      <c r="B38" s="125">
        <v>93</v>
      </c>
      <c r="C38" s="43">
        <f t="shared" si="0"/>
        <v>4.2556501764035639E-4</v>
      </c>
      <c r="D38" s="44">
        <v>3652</v>
      </c>
      <c r="E38" s="43">
        <f t="shared" si="1"/>
        <v>8.252848102624573E-4</v>
      </c>
      <c r="F38" s="45">
        <v>116.25000000000001</v>
      </c>
      <c r="G38" s="45">
        <v>109.66966966966967</v>
      </c>
      <c r="H38" s="125">
        <v>242</v>
      </c>
      <c r="I38" s="88">
        <f t="shared" si="2"/>
        <v>4.2497295626641943E-4</v>
      </c>
      <c r="J38" s="44">
        <v>9201</v>
      </c>
      <c r="K38" s="88">
        <f t="shared" si="3"/>
        <v>8.2328122261153818E-4</v>
      </c>
      <c r="L38" s="102">
        <v>133.70165745856352</v>
      </c>
      <c r="M38" s="102">
        <v>114.31233693626537</v>
      </c>
      <c r="N38" s="8" t="s">
        <v>81</v>
      </c>
    </row>
    <row r="39" spans="1:14" x14ac:dyDescent="0.2">
      <c r="A39" s="6" t="s">
        <v>27</v>
      </c>
      <c r="B39" s="125">
        <v>7141</v>
      </c>
      <c r="C39" s="43">
        <f t="shared" si="0"/>
        <v>3.2676986999675105E-2</v>
      </c>
      <c r="D39" s="44">
        <v>180803</v>
      </c>
      <c r="E39" s="43">
        <f t="shared" si="1"/>
        <v>4.0858151574447721E-2</v>
      </c>
      <c r="F39" s="45">
        <v>117.85773229905925</v>
      </c>
      <c r="G39" s="45">
        <v>124.11395229105887</v>
      </c>
      <c r="H39" s="125">
        <v>20301</v>
      </c>
      <c r="I39" s="88">
        <f t="shared" si="2"/>
        <v>3.5650313988283389E-2</v>
      </c>
      <c r="J39" s="44">
        <v>484911</v>
      </c>
      <c r="K39" s="88">
        <f t="shared" si="3"/>
        <v>4.3388557867382202E-2</v>
      </c>
      <c r="L39" s="102">
        <v>135.50260312374849</v>
      </c>
      <c r="M39" s="102">
        <v>129.5057580548671</v>
      </c>
      <c r="N39" s="8" t="s">
        <v>82</v>
      </c>
    </row>
    <row r="40" spans="1:14" x14ac:dyDescent="0.2">
      <c r="A40" s="6" t="s">
        <v>28</v>
      </c>
      <c r="B40" s="125">
        <v>1373</v>
      </c>
      <c r="C40" s="43">
        <f t="shared" si="0"/>
        <v>6.2828039701097772E-3</v>
      </c>
      <c r="D40" s="44">
        <v>22436</v>
      </c>
      <c r="E40" s="43">
        <f t="shared" si="1"/>
        <v>5.0701232209880865E-3</v>
      </c>
      <c r="F40" s="45">
        <v>103.77928949357521</v>
      </c>
      <c r="G40" s="45">
        <v>107.31334002965514</v>
      </c>
      <c r="H40" s="125">
        <v>5325</v>
      </c>
      <c r="I40" s="88">
        <f t="shared" si="2"/>
        <v>9.35116112445737E-3</v>
      </c>
      <c r="J40" s="44">
        <v>65652</v>
      </c>
      <c r="K40" s="88">
        <f t="shared" si="3"/>
        <v>5.8743678759800794E-3</v>
      </c>
      <c r="L40" s="102">
        <v>144.03570462537192</v>
      </c>
      <c r="M40" s="102">
        <v>117.06012409956494</v>
      </c>
      <c r="N40" s="8" t="s">
        <v>83</v>
      </c>
    </row>
    <row r="41" spans="1:14" x14ac:dyDescent="0.2">
      <c r="A41" s="6" t="s">
        <v>29</v>
      </c>
      <c r="B41" s="125">
        <v>629</v>
      </c>
      <c r="C41" s="43">
        <f t="shared" si="0"/>
        <v>2.8782838289869266E-3</v>
      </c>
      <c r="D41" s="44">
        <v>6960</v>
      </c>
      <c r="E41" s="43">
        <f t="shared" si="1"/>
        <v>1.5728319494596667E-3</v>
      </c>
      <c r="F41" s="45">
        <v>93.462109955423472</v>
      </c>
      <c r="G41" s="45">
        <v>107.17585463504773</v>
      </c>
      <c r="H41" s="125">
        <v>2417</v>
      </c>
      <c r="I41" s="88">
        <f t="shared" si="2"/>
        <v>4.2444613028757676E-3</v>
      </c>
      <c r="J41" s="44">
        <v>29951</v>
      </c>
      <c r="K41" s="88">
        <f t="shared" si="3"/>
        <v>2.679936517600063E-3</v>
      </c>
      <c r="L41" s="102">
        <v>86.106163163519767</v>
      </c>
      <c r="M41" s="102">
        <v>103.50416421882021</v>
      </c>
      <c r="N41" s="8" t="s">
        <v>84</v>
      </c>
    </row>
    <row r="42" spans="1:14" x14ac:dyDescent="0.2">
      <c r="A42" s="6" t="s">
        <v>30</v>
      </c>
      <c r="B42" s="125">
        <v>9983</v>
      </c>
      <c r="C42" s="43">
        <f t="shared" si="0"/>
        <v>4.5681887861329866E-2</v>
      </c>
      <c r="D42" s="44">
        <v>506080</v>
      </c>
      <c r="E42" s="43">
        <f t="shared" si="1"/>
        <v>0.11436476910668794</v>
      </c>
      <c r="F42" s="45">
        <v>104.75341028331584</v>
      </c>
      <c r="G42" s="45">
        <v>115.92848389054966</v>
      </c>
      <c r="H42" s="125">
        <v>35291</v>
      </c>
      <c r="I42" s="88">
        <f t="shared" si="2"/>
        <v>6.1974052064455401E-2</v>
      </c>
      <c r="J42" s="44">
        <v>1362214</v>
      </c>
      <c r="K42" s="88">
        <f t="shared" si="3"/>
        <v>0.12188731739795174</v>
      </c>
      <c r="L42" s="102">
        <v>128.66309380582595</v>
      </c>
      <c r="M42" s="102">
        <v>117.44196071399011</v>
      </c>
      <c r="N42" s="8" t="s">
        <v>85</v>
      </c>
    </row>
    <row r="43" spans="1:14" x14ac:dyDescent="0.2">
      <c r="A43" s="6" t="s">
        <v>31</v>
      </c>
      <c r="B43" s="125">
        <v>1423</v>
      </c>
      <c r="C43" s="43">
        <f t="shared" si="0"/>
        <v>6.5116023666906145E-3</v>
      </c>
      <c r="D43" s="44">
        <v>185257</v>
      </c>
      <c r="E43" s="43">
        <f t="shared" si="1"/>
        <v>4.1864673629461134E-2</v>
      </c>
      <c r="F43" s="45">
        <v>85.67128236002408</v>
      </c>
      <c r="G43" s="45">
        <v>122.6518276252458</v>
      </c>
      <c r="H43" s="125">
        <v>5669</v>
      </c>
      <c r="I43" s="88">
        <f t="shared" si="2"/>
        <v>9.9552549135302967E-3</v>
      </c>
      <c r="J43" s="44">
        <v>612710</v>
      </c>
      <c r="K43" s="88">
        <f t="shared" si="3"/>
        <v>5.4823675459875619E-2</v>
      </c>
      <c r="L43" s="102">
        <v>109.73674022454509</v>
      </c>
      <c r="M43" s="102">
        <v>121.59332884832537</v>
      </c>
      <c r="N43" s="8" t="s">
        <v>86</v>
      </c>
    </row>
    <row r="44" spans="1:14" x14ac:dyDescent="0.2">
      <c r="A44" s="6" t="s">
        <v>32</v>
      </c>
      <c r="B44" s="125">
        <v>162</v>
      </c>
      <c r="C44" s="43">
        <f t="shared" si="0"/>
        <v>7.4130680492191109E-4</v>
      </c>
      <c r="D44" s="44">
        <v>13109</v>
      </c>
      <c r="E44" s="43">
        <f t="shared" si="1"/>
        <v>2.9623928197509727E-3</v>
      </c>
      <c r="F44" s="45">
        <v>77.884615384615387</v>
      </c>
      <c r="G44" s="45">
        <v>103.46487766377268</v>
      </c>
      <c r="H44" s="125">
        <v>973</v>
      </c>
      <c r="I44" s="88">
        <f t="shared" si="2"/>
        <v>1.7086722580463888E-3</v>
      </c>
      <c r="J44" s="44">
        <v>33475</v>
      </c>
      <c r="K44" s="88">
        <f t="shared" si="3"/>
        <v>2.9952547469754638E-3</v>
      </c>
      <c r="L44" s="102">
        <v>105.99128540305011</v>
      </c>
      <c r="M44" s="102">
        <v>105.88663250458659</v>
      </c>
      <c r="N44" s="8" t="s">
        <v>87</v>
      </c>
    </row>
    <row r="45" spans="1:14" x14ac:dyDescent="0.2">
      <c r="A45" s="6" t="s">
        <v>33</v>
      </c>
      <c r="B45" s="125">
        <v>1529</v>
      </c>
      <c r="C45" s="43">
        <f t="shared" si="0"/>
        <v>6.9966549674419882E-3</v>
      </c>
      <c r="D45" s="44">
        <v>125209</v>
      </c>
      <c r="E45" s="43">
        <f t="shared" si="1"/>
        <v>2.8294930396536695E-2</v>
      </c>
      <c r="F45" s="45">
        <v>79.885057471264361</v>
      </c>
      <c r="G45" s="45">
        <v>112.96475067440161</v>
      </c>
      <c r="H45" s="125">
        <v>5768</v>
      </c>
      <c r="I45" s="88">
        <f t="shared" si="2"/>
        <v>1.0129107486548376E-2</v>
      </c>
      <c r="J45" s="44">
        <v>297402</v>
      </c>
      <c r="K45" s="88">
        <f t="shared" si="3"/>
        <v>2.661074689350252E-2</v>
      </c>
      <c r="L45" s="102">
        <v>121.79054054054055</v>
      </c>
      <c r="M45" s="102">
        <v>123.23049001814883</v>
      </c>
      <c r="N45" s="8" t="s">
        <v>88</v>
      </c>
    </row>
    <row r="46" spans="1:14" x14ac:dyDescent="0.2">
      <c r="A46" s="6" t="s">
        <v>34</v>
      </c>
      <c r="B46" s="125">
        <v>454</v>
      </c>
      <c r="C46" s="43">
        <f t="shared" si="0"/>
        <v>2.0774894409539978E-3</v>
      </c>
      <c r="D46" s="44">
        <v>14418</v>
      </c>
      <c r="E46" s="43">
        <f t="shared" si="1"/>
        <v>3.2582027366823956E-3</v>
      </c>
      <c r="F46" s="45">
        <v>99.343544857768052</v>
      </c>
      <c r="G46" s="45">
        <v>116.05892296546727</v>
      </c>
      <c r="H46" s="125">
        <v>2058</v>
      </c>
      <c r="I46" s="88">
        <f t="shared" si="2"/>
        <v>3.6140262148607071E-3</v>
      </c>
      <c r="J46" s="44">
        <v>40017</v>
      </c>
      <c r="K46" s="88">
        <f t="shared" si="3"/>
        <v>3.5806156597376292E-3</v>
      </c>
      <c r="L46" s="102">
        <v>176.95614789337918</v>
      </c>
      <c r="M46" s="102">
        <v>137.94684408287083</v>
      </c>
      <c r="N46" s="8" t="s">
        <v>89</v>
      </c>
    </row>
    <row r="47" spans="1:14" x14ac:dyDescent="0.2">
      <c r="A47" s="6" t="s">
        <v>35</v>
      </c>
      <c r="B47" s="125">
        <v>4084</v>
      </c>
      <c r="C47" s="43">
        <f t="shared" si="0"/>
        <v>1.8688253032722747E-2</v>
      </c>
      <c r="D47" s="44">
        <v>55982</v>
      </c>
      <c r="E47" s="43">
        <f t="shared" si="1"/>
        <v>1.265090203946136E-2</v>
      </c>
      <c r="F47" s="45">
        <v>139.57621326042377</v>
      </c>
      <c r="G47" s="45">
        <v>118.67130198838342</v>
      </c>
      <c r="H47" s="125">
        <v>11766</v>
      </c>
      <c r="I47" s="88">
        <f t="shared" si="2"/>
        <v>2.0662114890209467E-2</v>
      </c>
      <c r="J47" s="44">
        <v>135304</v>
      </c>
      <c r="K47" s="88">
        <f t="shared" si="3"/>
        <v>1.2106645206415778E-2</v>
      </c>
      <c r="L47" s="102">
        <v>140.1214719542694</v>
      </c>
      <c r="M47" s="102">
        <v>124.27805128958778</v>
      </c>
      <c r="N47" s="8" t="s">
        <v>90</v>
      </c>
    </row>
    <row r="48" spans="1:14" ht="12.75" customHeight="1" x14ac:dyDescent="0.2">
      <c r="A48" s="6" t="s">
        <v>36</v>
      </c>
      <c r="B48" s="125">
        <v>3738</v>
      </c>
      <c r="C48" s="43">
        <f t="shared" si="0"/>
        <v>1.7104968128383358E-2</v>
      </c>
      <c r="D48" s="44">
        <v>62846</v>
      </c>
      <c r="E48" s="43">
        <f t="shared" si="1"/>
        <v>1.4202039755135376E-2</v>
      </c>
      <c r="F48" s="45">
        <v>120.46406703190459</v>
      </c>
      <c r="G48" s="45">
        <v>101.95817583023734</v>
      </c>
      <c r="H48" s="125">
        <v>15970</v>
      </c>
      <c r="I48" s="88">
        <f t="shared" si="2"/>
        <v>2.8044702940391398E-2</v>
      </c>
      <c r="J48" s="44">
        <v>298444</v>
      </c>
      <c r="K48" s="88">
        <f t="shared" si="3"/>
        <v>2.6703982306388211E-2</v>
      </c>
      <c r="L48" s="102">
        <v>133.84177003017098</v>
      </c>
      <c r="M48" s="102">
        <v>97.652625172601091</v>
      </c>
      <c r="N48" s="8" t="s">
        <v>91</v>
      </c>
    </row>
    <row r="49" spans="1:14" x14ac:dyDescent="0.2">
      <c r="A49" s="6" t="s">
        <v>37</v>
      </c>
      <c r="B49" s="125">
        <v>1537</v>
      </c>
      <c r="C49" s="43">
        <f t="shared" si="0"/>
        <v>7.0332627108949221E-3</v>
      </c>
      <c r="D49" s="44">
        <v>58885</v>
      </c>
      <c r="E49" s="43">
        <f t="shared" si="1"/>
        <v>1.3306926629875355E-2</v>
      </c>
      <c r="F49" s="45">
        <v>111.37681159420289</v>
      </c>
      <c r="G49" s="45">
        <v>116.08445373181407</v>
      </c>
      <c r="H49" s="125">
        <v>4617</v>
      </c>
      <c r="I49" s="88">
        <f t="shared" si="2"/>
        <v>8.1078518143886703E-3</v>
      </c>
      <c r="J49" s="44">
        <v>154779</v>
      </c>
      <c r="K49" s="88">
        <f t="shared" si="3"/>
        <v>1.3849216862796573E-2</v>
      </c>
      <c r="L49" s="102">
        <v>146.89786827871461</v>
      </c>
      <c r="M49" s="102">
        <v>126.75789887474818</v>
      </c>
      <c r="N49" s="8" t="s">
        <v>92</v>
      </c>
    </row>
    <row r="50" spans="1:14" x14ac:dyDescent="0.2">
      <c r="A50" s="6" t="s">
        <v>38</v>
      </c>
      <c r="B50" s="125">
        <v>9796</v>
      </c>
      <c r="C50" s="43">
        <f t="shared" si="0"/>
        <v>4.4826181858117535E-2</v>
      </c>
      <c r="D50" s="44">
        <v>137517</v>
      </c>
      <c r="E50" s="43">
        <f t="shared" si="1"/>
        <v>3.1076311953138647E-2</v>
      </c>
      <c r="F50" s="45">
        <v>109.02615470228159</v>
      </c>
      <c r="G50" s="45">
        <v>110.39158077256526</v>
      </c>
      <c r="H50" s="125">
        <v>27511</v>
      </c>
      <c r="I50" s="88">
        <f t="shared" si="2"/>
        <v>4.8311698346468861E-2</v>
      </c>
      <c r="J50" s="44">
        <v>376163</v>
      </c>
      <c r="K50" s="88">
        <f t="shared" si="3"/>
        <v>3.3658073529097277E-2</v>
      </c>
      <c r="L50" s="102">
        <v>126.9836141241634</v>
      </c>
      <c r="M50" s="102">
        <v>116.87561558370541</v>
      </c>
      <c r="N50" s="8" t="s">
        <v>93</v>
      </c>
    </row>
    <row r="51" spans="1:14" x14ac:dyDescent="0.2">
      <c r="A51" s="6" t="s">
        <v>39</v>
      </c>
      <c r="B51" s="125">
        <v>1662</v>
      </c>
      <c r="C51" s="43">
        <f t="shared" si="0"/>
        <v>7.605258702347014E-3</v>
      </c>
      <c r="D51" s="44">
        <v>81904</v>
      </c>
      <c r="E51" s="43">
        <f t="shared" si="1"/>
        <v>1.8508797124790883E-2</v>
      </c>
      <c r="F51" s="45">
        <v>92.17970049916805</v>
      </c>
      <c r="G51" s="45">
        <v>119.93556889734953</v>
      </c>
      <c r="H51" s="125">
        <v>6540</v>
      </c>
      <c r="I51" s="88">
        <f t="shared" si="2"/>
        <v>1.1484806338770177E-2</v>
      </c>
      <c r="J51" s="44">
        <v>204001</v>
      </c>
      <c r="K51" s="88">
        <f t="shared" si="3"/>
        <v>1.8253471654600197E-2</v>
      </c>
      <c r="L51" s="102">
        <v>134.48488587291797</v>
      </c>
      <c r="M51" s="102">
        <v>131.34069867758592</v>
      </c>
      <c r="N51" s="8" t="s">
        <v>94</v>
      </c>
    </row>
    <row r="52" spans="1:14" x14ac:dyDescent="0.2">
      <c r="A52" s="6" t="s">
        <v>40</v>
      </c>
      <c r="B52" s="125">
        <v>447</v>
      </c>
      <c r="C52" s="43">
        <f t="shared" si="0"/>
        <v>2.0454576654326808E-3</v>
      </c>
      <c r="D52" s="44">
        <v>34708</v>
      </c>
      <c r="E52" s="43">
        <f t="shared" si="1"/>
        <v>7.8433694399204189E-3</v>
      </c>
      <c r="F52" s="45">
        <v>84.339622641509436</v>
      </c>
      <c r="G52" s="45">
        <v>112.08060193108793</v>
      </c>
      <c r="H52" s="125">
        <v>1961</v>
      </c>
      <c r="I52" s="88">
        <f t="shared" si="2"/>
        <v>3.4436858150349108E-3</v>
      </c>
      <c r="J52" s="44">
        <v>86740</v>
      </c>
      <c r="K52" s="88">
        <f t="shared" si="3"/>
        <v>7.7612665198701037E-3</v>
      </c>
      <c r="L52" s="102">
        <v>159.69055374592833</v>
      </c>
      <c r="M52" s="102">
        <v>124.15372504115079</v>
      </c>
      <c r="N52" s="8" t="s">
        <v>95</v>
      </c>
    </row>
    <row r="53" spans="1:14" x14ac:dyDescent="0.2">
      <c r="A53" s="6" t="s">
        <v>41</v>
      </c>
      <c r="B53" s="125">
        <v>2236</v>
      </c>
      <c r="C53" s="43">
        <f t="shared" si="0"/>
        <v>1.023186429509502E-2</v>
      </c>
      <c r="D53" s="44">
        <v>67750</v>
      </c>
      <c r="E53" s="43">
        <f t="shared" si="1"/>
        <v>1.5310253531019025E-2</v>
      </c>
      <c r="F53" s="45">
        <v>99.68791796700846</v>
      </c>
      <c r="G53" s="45">
        <v>111.65496555588517</v>
      </c>
      <c r="H53" s="125">
        <v>6743</v>
      </c>
      <c r="I53" s="88">
        <f t="shared" si="2"/>
        <v>1.184129191778705E-2</v>
      </c>
      <c r="J53" s="44">
        <v>150389</v>
      </c>
      <c r="K53" s="88">
        <f t="shared" si="3"/>
        <v>1.3456411236531532E-2</v>
      </c>
      <c r="L53" s="102">
        <v>139.72233733941152</v>
      </c>
      <c r="M53" s="102">
        <v>115.72212347160983</v>
      </c>
      <c r="N53" s="8" t="s">
        <v>96</v>
      </c>
    </row>
    <row r="54" spans="1:14" x14ac:dyDescent="0.2">
      <c r="A54" s="6" t="s">
        <v>42</v>
      </c>
      <c r="B54" s="125">
        <v>2109</v>
      </c>
      <c r="C54" s="43">
        <f t="shared" si="0"/>
        <v>9.650716367779694E-3</v>
      </c>
      <c r="D54" s="44">
        <v>30071</v>
      </c>
      <c r="E54" s="43">
        <f t="shared" si="1"/>
        <v>6.7954927517531087E-3</v>
      </c>
      <c r="F54" s="45">
        <v>90.787774429616874</v>
      </c>
      <c r="G54" s="45">
        <v>96.04279782816991</v>
      </c>
      <c r="H54" s="125">
        <v>4141</v>
      </c>
      <c r="I54" s="88">
        <f t="shared" si="2"/>
        <v>7.2719545946249705E-3</v>
      </c>
      <c r="J54" s="44">
        <v>66924</v>
      </c>
      <c r="K54" s="88">
        <f t="shared" si="3"/>
        <v>5.9881830824969661E-3</v>
      </c>
      <c r="L54" s="102">
        <v>111.64734429765434</v>
      </c>
      <c r="M54" s="102">
        <v>114.58411807006131</v>
      </c>
      <c r="N54" s="8" t="s">
        <v>97</v>
      </c>
    </row>
    <row r="55" spans="1:14" ht="12.75" customHeight="1" x14ac:dyDescent="0.2">
      <c r="A55" s="6" t="s">
        <v>43</v>
      </c>
      <c r="B55" s="125">
        <v>2040</v>
      </c>
      <c r="C55" s="43">
        <f t="shared" si="0"/>
        <v>9.3349745804981402E-3</v>
      </c>
      <c r="D55" s="44">
        <v>38727</v>
      </c>
      <c r="E55" s="43">
        <f t="shared" si="1"/>
        <v>8.7515894980926025E-3</v>
      </c>
      <c r="F55" s="45">
        <v>116.10700056915198</v>
      </c>
      <c r="G55" s="45">
        <v>118.65980329074364</v>
      </c>
      <c r="H55" s="125">
        <v>7009</v>
      </c>
      <c r="I55" s="88">
        <f t="shared" si="2"/>
        <v>1.2308410952360883E-2</v>
      </c>
      <c r="J55" s="44">
        <v>118219</v>
      </c>
      <c r="K55" s="88">
        <f t="shared" si="3"/>
        <v>1.0577924449072214E-2</v>
      </c>
      <c r="L55" s="102">
        <v>125.60931899641577</v>
      </c>
      <c r="M55" s="102">
        <v>126.99021408698827</v>
      </c>
      <c r="N55" s="8" t="s">
        <v>98</v>
      </c>
    </row>
    <row r="56" spans="1:14" x14ac:dyDescent="0.2">
      <c r="A56" s="6" t="s">
        <v>44</v>
      </c>
      <c r="B56" s="125">
        <v>4833</v>
      </c>
      <c r="C56" s="43">
        <f t="shared" si="0"/>
        <v>2.211565301350368E-2</v>
      </c>
      <c r="D56" s="44">
        <v>163997</v>
      </c>
      <c r="E56" s="43">
        <f t="shared" si="1"/>
        <v>3.7060304772347265E-2</v>
      </c>
      <c r="F56" s="45">
        <v>95.400710619818398</v>
      </c>
      <c r="G56" s="45">
        <v>109.43055036566487</v>
      </c>
      <c r="H56" s="125">
        <v>16942</v>
      </c>
      <c r="I56" s="88">
        <f t="shared" si="2"/>
        <v>2.9751619111841644E-2</v>
      </c>
      <c r="J56" s="44">
        <v>470587</v>
      </c>
      <c r="K56" s="88">
        <f t="shared" si="3"/>
        <v>4.2106884110976628E-2</v>
      </c>
      <c r="L56" s="102">
        <v>106.51326543442725</v>
      </c>
      <c r="M56" s="102">
        <v>110.33666978506498</v>
      </c>
      <c r="N56" s="8" t="s">
        <v>99</v>
      </c>
    </row>
    <row r="57" spans="1:14" ht="12.75" customHeight="1" x14ac:dyDescent="0.2">
      <c r="A57" s="6" t="s">
        <v>45</v>
      </c>
      <c r="B57" s="125">
        <v>1850</v>
      </c>
      <c r="C57" s="43">
        <f t="shared" si="0"/>
        <v>8.4655406734909597E-3</v>
      </c>
      <c r="D57" s="44">
        <v>25383</v>
      </c>
      <c r="E57" s="43">
        <f t="shared" si="1"/>
        <v>5.7360910018871723E-3</v>
      </c>
      <c r="F57" s="45">
        <v>96.909376636982714</v>
      </c>
      <c r="G57" s="45">
        <v>102.0217041800643</v>
      </c>
      <c r="H57" s="125">
        <v>5157</v>
      </c>
      <c r="I57" s="88">
        <f t="shared" si="2"/>
        <v>9.0561385763054756E-3</v>
      </c>
      <c r="J57" s="44">
        <v>61389</v>
      </c>
      <c r="K57" s="88">
        <f t="shared" si="3"/>
        <v>5.4929258748940028E-3</v>
      </c>
      <c r="L57" s="102">
        <v>122.93206197854589</v>
      </c>
      <c r="M57" s="102">
        <v>99.604108188794953</v>
      </c>
      <c r="N57" s="8" t="s">
        <v>100</v>
      </c>
    </row>
    <row r="58" spans="1:14" x14ac:dyDescent="0.2">
      <c r="A58" s="6" t="s">
        <v>46</v>
      </c>
      <c r="B58" s="125">
        <v>337</v>
      </c>
      <c r="C58" s="43">
        <f t="shared" si="0"/>
        <v>1.5421011929548398E-3</v>
      </c>
      <c r="D58" s="44">
        <v>4529</v>
      </c>
      <c r="E58" s="43">
        <f t="shared" si="1"/>
        <v>1.0234706751584526E-3</v>
      </c>
      <c r="F58" s="45">
        <v>131.1284046692607</v>
      </c>
      <c r="G58" s="45">
        <v>119.09019195372075</v>
      </c>
      <c r="H58" s="125">
        <v>1076</v>
      </c>
      <c r="I58" s="88">
        <f t="shared" si="2"/>
        <v>1.8895491774490385E-3</v>
      </c>
      <c r="J58" s="44">
        <v>10747</v>
      </c>
      <c r="K58" s="88">
        <f t="shared" si="3"/>
        <v>9.6161322675863503E-4</v>
      </c>
      <c r="L58" s="102">
        <v>189.103690685413</v>
      </c>
      <c r="M58" s="102">
        <v>117.93042905739055</v>
      </c>
      <c r="N58" s="8" t="s">
        <v>101</v>
      </c>
    </row>
    <row r="59" spans="1:14" x14ac:dyDescent="0.2">
      <c r="A59" s="6" t="s">
        <v>47</v>
      </c>
      <c r="B59" s="125">
        <v>428</v>
      </c>
      <c r="C59" s="43">
        <f t="shared" si="0"/>
        <v>1.9585142747319626E-3</v>
      </c>
      <c r="D59" s="44">
        <v>8641</v>
      </c>
      <c r="E59" s="43">
        <f t="shared" si="1"/>
        <v>1.9527070223104856E-3</v>
      </c>
      <c r="F59" s="45">
        <v>135.01577287066246</v>
      </c>
      <c r="G59" s="45">
        <v>123.10870494372416</v>
      </c>
      <c r="H59" s="125">
        <v>1819</v>
      </c>
      <c r="I59" s="88">
        <f t="shared" si="2"/>
        <v>3.1943215183827143E-3</v>
      </c>
      <c r="J59" s="44">
        <v>30207</v>
      </c>
      <c r="K59" s="88">
        <f t="shared" si="3"/>
        <v>2.7028427226852229E-3</v>
      </c>
      <c r="L59" s="102">
        <v>164.91387126019944</v>
      </c>
      <c r="M59" s="102">
        <v>144.17239404352807</v>
      </c>
      <c r="N59" s="8" t="s">
        <v>102</v>
      </c>
    </row>
    <row r="60" spans="1:14" x14ac:dyDescent="0.2">
      <c r="A60" s="6" t="s">
        <v>48</v>
      </c>
      <c r="B60" s="125">
        <v>1966</v>
      </c>
      <c r="C60" s="43">
        <f t="shared" si="0"/>
        <v>8.9963529535585021E-3</v>
      </c>
      <c r="D60" s="44">
        <v>49977</v>
      </c>
      <c r="E60" s="43">
        <f t="shared" si="1"/>
        <v>1.1293882519848529E-2</v>
      </c>
      <c r="F60" s="45">
        <v>98.349174587293646</v>
      </c>
      <c r="G60" s="45">
        <v>116.70052539404554</v>
      </c>
      <c r="H60" s="125">
        <v>4795</v>
      </c>
      <c r="I60" s="88">
        <f t="shared" si="2"/>
        <v>8.4204352285019886E-3</v>
      </c>
      <c r="J60" s="44">
        <v>108819</v>
      </c>
      <c r="K60" s="88">
        <f t="shared" si="3"/>
        <v>9.7368372311015076E-3</v>
      </c>
      <c r="L60" s="102">
        <v>127.08719851576996</v>
      </c>
      <c r="M60" s="102">
        <v>126.1274731388435</v>
      </c>
      <c r="N60" s="8" t="s">
        <v>103</v>
      </c>
    </row>
    <row r="61" spans="1:14" x14ac:dyDescent="0.2">
      <c r="A61" s="6" t="s">
        <v>60</v>
      </c>
      <c r="B61" s="125">
        <v>282</v>
      </c>
      <c r="C61" s="43">
        <f t="shared" si="0"/>
        <v>1.2904229567159194E-3</v>
      </c>
      <c r="D61" s="44">
        <v>8973</v>
      </c>
      <c r="E61" s="43">
        <f t="shared" si="1"/>
        <v>2.0277329141525271E-3</v>
      </c>
      <c r="F61" s="45">
        <v>112.79999999999998</v>
      </c>
      <c r="G61" s="45">
        <v>117.58616170881928</v>
      </c>
      <c r="H61" s="125">
        <v>588</v>
      </c>
      <c r="I61" s="88">
        <f t="shared" si="2"/>
        <v>1.0325789185316307E-3</v>
      </c>
      <c r="J61" s="44">
        <v>17889</v>
      </c>
      <c r="K61" s="88">
        <f t="shared" si="3"/>
        <v>1.6006605576891432E-3</v>
      </c>
      <c r="L61" s="102">
        <v>118.54838709677421</v>
      </c>
      <c r="M61" s="102">
        <v>119.80310742030538</v>
      </c>
      <c r="N61" s="8" t="s">
        <v>104</v>
      </c>
    </row>
    <row r="62" spans="1:14" x14ac:dyDescent="0.2">
      <c r="A62" s="6" t="s">
        <v>49</v>
      </c>
      <c r="B62" s="125">
        <v>12</v>
      </c>
      <c r="C62" s="43">
        <f t="shared" si="0"/>
        <v>5.4911615179400825E-5</v>
      </c>
      <c r="D62" s="98">
        <v>467</v>
      </c>
      <c r="E62" s="43">
        <f t="shared" si="1"/>
        <v>1.055334081031127E-4</v>
      </c>
      <c r="F62" s="45">
        <v>54.54545454545454</v>
      </c>
      <c r="G62" s="45">
        <v>70.331325301204814</v>
      </c>
      <c r="H62" s="125">
        <v>89</v>
      </c>
      <c r="I62" s="88">
        <f t="shared" si="2"/>
        <v>1.5629170705665836E-4</v>
      </c>
      <c r="J62" s="44">
        <v>1128</v>
      </c>
      <c r="K62" s="88">
        <f t="shared" si="3"/>
        <v>1.0093046615648464E-4</v>
      </c>
      <c r="L62" s="102">
        <v>132.8358208955224</v>
      </c>
      <c r="M62" s="102">
        <v>85.519332827899916</v>
      </c>
      <c r="N62" s="8" t="s">
        <v>105</v>
      </c>
    </row>
    <row r="63" spans="1:14" x14ac:dyDescent="0.2">
      <c r="A63" s="6" t="s">
        <v>50</v>
      </c>
      <c r="B63" s="125">
        <v>351</v>
      </c>
      <c r="C63" s="43">
        <f t="shared" si="0"/>
        <v>1.6061647439974741E-3</v>
      </c>
      <c r="D63" s="44">
        <v>70356</v>
      </c>
      <c r="E63" s="43">
        <f t="shared" si="1"/>
        <v>1.5899161585658666E-2</v>
      </c>
      <c r="F63" s="45">
        <v>48.75</v>
      </c>
      <c r="G63" s="45">
        <v>104.08924133033494</v>
      </c>
      <c r="H63" s="125">
        <v>1452</v>
      </c>
      <c r="I63" s="88">
        <f t="shared" si="2"/>
        <v>2.5498377375985167E-3</v>
      </c>
      <c r="J63" s="44">
        <v>237237</v>
      </c>
      <c r="K63" s="88">
        <f t="shared" si="3"/>
        <v>2.1227341311671939E-2</v>
      </c>
      <c r="L63" s="102">
        <v>69.241773962804004</v>
      </c>
      <c r="M63" s="102">
        <v>107.00184472719236</v>
      </c>
      <c r="N63" s="8" t="s">
        <v>106</v>
      </c>
    </row>
    <row r="64" spans="1:14" x14ac:dyDescent="0.2">
      <c r="A64" s="6" t="s">
        <v>51</v>
      </c>
      <c r="B64" s="125">
        <v>971</v>
      </c>
      <c r="C64" s="43">
        <f t="shared" si="0"/>
        <v>4.4432648615998502E-3</v>
      </c>
      <c r="D64" s="44">
        <v>36136</v>
      </c>
      <c r="E64" s="43">
        <f t="shared" si="1"/>
        <v>8.1660711674819714E-3</v>
      </c>
      <c r="F64" s="45">
        <v>101.78197064989519</v>
      </c>
      <c r="G64" s="45">
        <v>108.67969924812031</v>
      </c>
      <c r="H64" s="125">
        <v>2645</v>
      </c>
      <c r="I64" s="88">
        <f t="shared" si="2"/>
        <v>4.6448490467961958E-3</v>
      </c>
      <c r="J64" s="44">
        <v>68336</v>
      </c>
      <c r="K64" s="88">
        <f t="shared" si="3"/>
        <v>6.1145251199197998E-3</v>
      </c>
      <c r="L64" s="102">
        <v>145.01096491228068</v>
      </c>
      <c r="M64" s="102">
        <v>125.05901945354393</v>
      </c>
      <c r="N64" s="8" t="s">
        <v>107</v>
      </c>
    </row>
    <row r="65" spans="1:14" ht="12.75" customHeight="1" x14ac:dyDescent="0.2">
      <c r="A65" s="6" t="s">
        <v>52</v>
      </c>
      <c r="B65" s="125">
        <v>3536</v>
      </c>
      <c r="C65" s="43">
        <f t="shared" si="0"/>
        <v>1.6180622606196775E-2</v>
      </c>
      <c r="D65" s="44">
        <v>87171</v>
      </c>
      <c r="E65" s="43">
        <f t="shared" si="1"/>
        <v>1.9699042222176524E-2</v>
      </c>
      <c r="F65" s="45">
        <v>143.85679414157852</v>
      </c>
      <c r="G65" s="45">
        <v>125.33753181210369</v>
      </c>
      <c r="H65" s="125">
        <v>9103</v>
      </c>
      <c r="I65" s="88">
        <f t="shared" si="2"/>
        <v>1.5985656284682709E-2</v>
      </c>
      <c r="J65" s="44">
        <v>136440</v>
      </c>
      <c r="K65" s="88">
        <f t="shared" si="3"/>
        <v>1.2208291491481173E-2</v>
      </c>
      <c r="L65" s="102">
        <v>219.0327237728585</v>
      </c>
      <c r="M65" s="102">
        <v>138.44608375358951</v>
      </c>
      <c r="N65" s="8" t="s">
        <v>108</v>
      </c>
    </row>
    <row r="66" spans="1:14" x14ac:dyDescent="0.2">
      <c r="A66" s="6" t="s">
        <v>53</v>
      </c>
      <c r="B66" s="125">
        <v>6163</v>
      </c>
      <c r="C66" s="43">
        <f t="shared" si="0"/>
        <v>2.820169036255394E-2</v>
      </c>
      <c r="D66" s="44">
        <v>145746</v>
      </c>
      <c r="E66" s="43">
        <f t="shared" si="1"/>
        <v>3.2935914555452382E-2</v>
      </c>
      <c r="F66" s="45">
        <v>112.85478850027468</v>
      </c>
      <c r="G66" s="45">
        <v>94.85954544271172</v>
      </c>
      <c r="H66" s="125">
        <v>7523</v>
      </c>
      <c r="I66" s="88">
        <f t="shared" si="2"/>
        <v>1.3211039462777989E-2</v>
      </c>
      <c r="J66" s="44">
        <v>171663</v>
      </c>
      <c r="K66" s="88">
        <f t="shared" si="3"/>
        <v>1.5359952670053743E-2</v>
      </c>
      <c r="L66" s="102">
        <v>121.9286871961102</v>
      </c>
      <c r="M66" s="102">
        <v>100.5576676371177</v>
      </c>
      <c r="N66" s="8" t="s">
        <v>109</v>
      </c>
    </row>
    <row r="67" spans="1:14" x14ac:dyDescent="0.2">
      <c r="A67" s="6" t="s">
        <v>54</v>
      </c>
      <c r="B67" s="125">
        <v>7745</v>
      </c>
      <c r="C67" s="43">
        <f t="shared" si="0"/>
        <v>3.5440871630371615E-2</v>
      </c>
      <c r="D67" s="44">
        <v>149557</v>
      </c>
      <c r="E67" s="43">
        <f t="shared" si="1"/>
        <v>3.3797130440422325E-2</v>
      </c>
      <c r="F67" s="45">
        <v>119.31905715606223</v>
      </c>
      <c r="G67" s="45">
        <v>125.33479711043695</v>
      </c>
      <c r="H67" s="125">
        <v>16827</v>
      </c>
      <c r="I67" s="88">
        <f t="shared" si="2"/>
        <v>2.9549669153285288E-2</v>
      </c>
      <c r="J67" s="44">
        <v>303059</v>
      </c>
      <c r="K67" s="88">
        <f t="shared" si="3"/>
        <v>2.7116920339466381E-2</v>
      </c>
      <c r="L67" s="102">
        <v>141.2846347607053</v>
      </c>
      <c r="M67" s="102">
        <v>131.4983555058013</v>
      </c>
      <c r="N67" s="8" t="s">
        <v>110</v>
      </c>
    </row>
    <row r="68" spans="1:14" ht="12.75" customHeight="1" x14ac:dyDescent="0.2">
      <c r="A68" s="6" t="s">
        <v>55</v>
      </c>
      <c r="B68" s="125">
        <v>576</v>
      </c>
      <c r="C68" s="43">
        <f t="shared" si="0"/>
        <v>2.6357575286112397E-3</v>
      </c>
      <c r="D68" s="44">
        <v>14097</v>
      </c>
      <c r="E68" s="43">
        <f t="shared" si="1"/>
        <v>3.1856626424616266E-3</v>
      </c>
      <c r="F68" s="45">
        <v>116.12903225806453</v>
      </c>
      <c r="G68" s="45">
        <v>108.23863636363636</v>
      </c>
      <c r="H68" s="125">
        <v>1315</v>
      </c>
      <c r="I68" s="88">
        <f t="shared" si="2"/>
        <v>2.3092538739270313E-3</v>
      </c>
      <c r="J68" s="44">
        <v>31322</v>
      </c>
      <c r="K68" s="88">
        <f t="shared" si="3"/>
        <v>2.8026099831147265E-3</v>
      </c>
      <c r="L68" s="102">
        <v>108.4983498349835</v>
      </c>
      <c r="M68" s="102">
        <v>114.68219097832456</v>
      </c>
      <c r="N68" s="8" t="s">
        <v>111</v>
      </c>
    </row>
    <row r="69" spans="1:14" x14ac:dyDescent="0.2">
      <c r="A69" s="6" t="s">
        <v>56</v>
      </c>
      <c r="B69" s="125">
        <v>888</v>
      </c>
      <c r="C69" s="43">
        <f t="shared" si="0"/>
        <v>4.0634595232756608E-3</v>
      </c>
      <c r="D69" s="44">
        <v>25653</v>
      </c>
      <c r="E69" s="43">
        <f t="shared" si="1"/>
        <v>5.7971060344093146E-3</v>
      </c>
      <c r="F69" s="45">
        <v>120.81632653061224</v>
      </c>
      <c r="G69" s="45">
        <v>129.57369431255682</v>
      </c>
      <c r="H69" s="125">
        <v>2028</v>
      </c>
      <c r="I69" s="88">
        <f t="shared" si="2"/>
        <v>3.5613436169764402E-3</v>
      </c>
      <c r="J69" s="44">
        <v>55102</v>
      </c>
      <c r="K69" s="88">
        <f t="shared" si="3"/>
        <v>4.9303816898533829E-3</v>
      </c>
      <c r="L69" s="102">
        <v>129.58466453674123</v>
      </c>
      <c r="M69" s="102">
        <v>136.36071172263604</v>
      </c>
      <c r="N69" s="8" t="s">
        <v>114</v>
      </c>
    </row>
    <row r="70" spans="1:14" ht="12.75" customHeight="1" x14ac:dyDescent="0.2">
      <c r="A70" s="6" t="s">
        <v>57</v>
      </c>
      <c r="B70" s="125">
        <v>498</v>
      </c>
      <c r="C70" s="43">
        <f t="shared" si="0"/>
        <v>2.2788320299451342E-3</v>
      </c>
      <c r="D70" s="44">
        <v>29775</v>
      </c>
      <c r="E70" s="43">
        <f t="shared" si="1"/>
        <v>6.7286021975806864E-3</v>
      </c>
      <c r="F70" s="45">
        <v>94.139886578449904</v>
      </c>
      <c r="G70" s="45">
        <v>119.47754905501384</v>
      </c>
      <c r="H70" s="125">
        <v>1423</v>
      </c>
      <c r="I70" s="88">
        <f t="shared" si="2"/>
        <v>2.4989112263103918E-3</v>
      </c>
      <c r="J70" s="44">
        <v>67892</v>
      </c>
      <c r="K70" s="88">
        <f t="shared" si="3"/>
        <v>6.0747971704752258E-3</v>
      </c>
      <c r="L70" s="102">
        <v>121.93658954584406</v>
      </c>
      <c r="M70" s="102">
        <v>125.21809697707447</v>
      </c>
      <c r="N70" s="8" t="s">
        <v>112</v>
      </c>
    </row>
    <row r="71" spans="1:14" x14ac:dyDescent="0.2">
      <c r="A71" s="6" t="s">
        <v>58</v>
      </c>
      <c r="B71" s="125">
        <v>3411</v>
      </c>
      <c r="C71" s="43">
        <f t="shared" si="0"/>
        <v>1.5608626614744684E-2</v>
      </c>
      <c r="D71" s="44">
        <v>138486</v>
      </c>
      <c r="E71" s="43">
        <f t="shared" si="1"/>
        <v>3.129528812541256E-2</v>
      </c>
      <c r="F71" s="45">
        <v>110.35263668715626</v>
      </c>
      <c r="G71" s="45">
        <v>119.11442161306694</v>
      </c>
      <c r="H71" s="125">
        <v>9607</v>
      </c>
      <c r="I71" s="88">
        <f t="shared" si="2"/>
        <v>1.6870723929138395E-2</v>
      </c>
      <c r="J71" s="44">
        <v>314862</v>
      </c>
      <c r="K71" s="88">
        <f t="shared" si="3"/>
        <v>2.81730216622013E-2</v>
      </c>
      <c r="L71" s="102">
        <v>134.89188430216231</v>
      </c>
      <c r="M71" s="102">
        <v>123.98289467466806</v>
      </c>
      <c r="N71" s="8" t="s">
        <v>113</v>
      </c>
    </row>
    <row r="72" spans="1:14" x14ac:dyDescent="0.2">
      <c r="A72" s="13" t="s">
        <v>59</v>
      </c>
      <c r="B72" s="125" t="s">
        <v>120</v>
      </c>
      <c r="C72" s="94">
        <f t="shared" si="0"/>
        <v>0</v>
      </c>
      <c r="D72" s="99">
        <v>14</v>
      </c>
      <c r="E72" s="94">
        <f t="shared" si="1"/>
        <v>3.1637424270740423E-6</v>
      </c>
      <c r="F72" s="60" t="e">
        <v>#VALUE!</v>
      </c>
      <c r="G72" s="60" t="e">
        <v>#DIV/0!</v>
      </c>
      <c r="H72" s="125" t="s">
        <v>120</v>
      </c>
      <c r="I72" s="94">
        <f t="shared" si="2"/>
        <v>0</v>
      </c>
      <c r="J72" s="92">
        <v>49</v>
      </c>
      <c r="K72" s="94">
        <f t="shared" si="3"/>
        <v>4.3843908170813363E-6</v>
      </c>
      <c r="L72" s="60" t="e">
        <v>#VALUE!</v>
      </c>
      <c r="M72" s="60" t="e">
        <v>#DIV/0!</v>
      </c>
      <c r="N72" s="14" t="s">
        <v>115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ht="12.75" customHeight="1" x14ac:dyDescent="0.2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</row>
    <row r="75" spans="1:14" s="90" customFormat="1" ht="24.75" customHeight="1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s="61" customFormat="1" ht="11.25" x14ac:dyDescent="0.2">
      <c r="H76" s="91"/>
      <c r="I76" s="91"/>
      <c r="J76" s="91"/>
      <c r="K76" s="91"/>
      <c r="L76" s="91"/>
    </row>
    <row r="77" spans="1:14" s="61" customFormat="1" ht="11.25" x14ac:dyDescent="0.2"/>
  </sheetData>
  <mergeCells count="12">
    <mergeCell ref="L14:M14"/>
    <mergeCell ref="A74:N74"/>
    <mergeCell ref="A75:N75"/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O77"/>
  <sheetViews>
    <sheetView topLeftCell="A2" zoomScale="71" zoomScaleNormal="71" workbookViewId="0">
      <selection activeCell="M16" sqref="M16:M72"/>
    </sheetView>
  </sheetViews>
  <sheetFormatPr defaultRowHeight="12.75" x14ac:dyDescent="0.2"/>
  <cols>
    <col min="1" max="1" width="28.7109375" style="3" customWidth="1"/>
    <col min="2" max="2" width="10.7109375" style="3" customWidth="1"/>
    <col min="3" max="3" width="14.5703125" style="3" customWidth="1"/>
    <col min="4" max="4" width="16.140625" style="3" customWidth="1"/>
    <col min="5" max="5" width="14.85546875" style="3" customWidth="1"/>
    <col min="6" max="6" width="12.7109375" style="3" customWidth="1"/>
    <col min="7" max="7" width="14.140625" style="3" customWidth="1"/>
    <col min="8" max="8" width="11.7109375" style="2" customWidth="1"/>
    <col min="9" max="9" width="12.28515625" style="2" customWidth="1"/>
    <col min="10" max="10" width="15.85546875" style="2" customWidth="1"/>
    <col min="11" max="11" width="14" style="2" customWidth="1"/>
    <col min="12" max="12" width="13.14062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193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203</v>
      </c>
    </row>
    <row r="11" spans="1:15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  <c r="O11"/>
    </row>
    <row r="12" spans="1:15" x14ac:dyDescent="0.2">
      <c r="A12" s="135"/>
      <c r="B12" s="158" t="s">
        <v>181</v>
      </c>
      <c r="C12" s="17"/>
      <c r="D12" s="143" t="s">
        <v>182</v>
      </c>
      <c r="E12" s="17"/>
      <c r="F12" s="4" t="s">
        <v>181</v>
      </c>
      <c r="G12" s="11" t="s">
        <v>182</v>
      </c>
      <c r="H12" s="143" t="s">
        <v>181</v>
      </c>
      <c r="I12" s="17"/>
      <c r="J12" s="143" t="s">
        <v>182</v>
      </c>
      <c r="K12" s="17"/>
      <c r="L12" s="4" t="s">
        <v>181</v>
      </c>
      <c r="M12" s="11" t="s">
        <v>185</v>
      </c>
      <c r="N12" s="138"/>
    </row>
    <row r="13" spans="1:15" x14ac:dyDescent="0.2">
      <c r="A13" s="135"/>
      <c r="B13" s="159"/>
      <c r="C13" s="21" t="s">
        <v>119</v>
      </c>
      <c r="D13" s="161"/>
      <c r="E13" s="21" t="s">
        <v>119</v>
      </c>
      <c r="F13" s="10" t="s">
        <v>183</v>
      </c>
      <c r="G13" s="12" t="s">
        <v>184</v>
      </c>
      <c r="H13" s="161"/>
      <c r="I13" s="21" t="s">
        <v>119</v>
      </c>
      <c r="J13" s="161"/>
      <c r="K13" s="21" t="s">
        <v>119</v>
      </c>
      <c r="L13" s="10" t="s">
        <v>183</v>
      </c>
      <c r="M13" s="12" t="s">
        <v>184</v>
      </c>
      <c r="N13" s="138"/>
    </row>
    <row r="14" spans="1:15" ht="14.25" x14ac:dyDescent="0.2">
      <c r="A14" s="136"/>
      <c r="B14" s="160"/>
      <c r="C14" s="18"/>
      <c r="D14" s="162"/>
      <c r="E14" s="18"/>
      <c r="F14" s="152" t="s">
        <v>116</v>
      </c>
      <c r="G14" s="153"/>
      <c r="H14" s="162"/>
      <c r="I14" s="18"/>
      <c r="J14" s="162"/>
      <c r="K14" s="18"/>
      <c r="L14" s="152" t="s">
        <v>116</v>
      </c>
      <c r="M14" s="153"/>
      <c r="N14" s="139"/>
    </row>
    <row r="15" spans="1:15" x14ac:dyDescent="0.2">
      <c r="B15" s="58"/>
      <c r="C15" s="49"/>
      <c r="D15" s="58"/>
      <c r="E15" s="49"/>
      <c r="F15" s="82"/>
      <c r="G15" s="82"/>
      <c r="H15" s="58"/>
      <c r="I15" s="49"/>
      <c r="J15" s="58"/>
      <c r="K15" s="49"/>
      <c r="L15" s="82"/>
      <c r="M15" s="82"/>
      <c r="N15" s="2"/>
    </row>
    <row r="16" spans="1:15" x14ac:dyDescent="0.2">
      <c r="A16" s="5" t="s">
        <v>0</v>
      </c>
      <c r="B16" s="125">
        <v>293841</v>
      </c>
      <c r="C16" s="88">
        <v>1</v>
      </c>
      <c r="D16" s="93">
        <v>5605588</v>
      </c>
      <c r="E16" s="88">
        <v>1</v>
      </c>
      <c r="F16" s="46">
        <v>110.76844783715012</v>
      </c>
      <c r="G16" s="46">
        <v>108.13550919151866</v>
      </c>
      <c r="H16" s="125">
        <v>762466</v>
      </c>
      <c r="I16" s="88">
        <v>1</v>
      </c>
      <c r="J16" s="44">
        <v>14818583</v>
      </c>
      <c r="K16" s="94">
        <v>1</v>
      </c>
      <c r="L16" s="84">
        <v>116.97547010894162</v>
      </c>
      <c r="M16" s="84">
        <v>110.26304044659463</v>
      </c>
      <c r="N16" s="9" t="s">
        <v>1</v>
      </c>
    </row>
    <row r="17" spans="1:14" x14ac:dyDescent="0.2">
      <c r="A17" s="5" t="s">
        <v>2</v>
      </c>
      <c r="B17" s="125">
        <v>102457</v>
      </c>
      <c r="C17" s="88">
        <f>SUM(B17)/SUM($B$17:$B$18)</f>
        <v>0.34868058344280262</v>
      </c>
      <c r="D17" s="93">
        <v>1398983</v>
      </c>
      <c r="E17" s="88">
        <f>SUM(D17)/SUM($D$17:$D$18)</f>
        <v>0.24956935829033458</v>
      </c>
      <c r="F17" s="46">
        <v>106.47316789292098</v>
      </c>
      <c r="G17" s="46">
        <v>99.723067316383293</v>
      </c>
      <c r="H17" s="125">
        <v>281878</v>
      </c>
      <c r="I17" s="88">
        <f>SUM(H17)/SUM($H$17:$H$18)</f>
        <v>0.36969255022519038</v>
      </c>
      <c r="J17" s="44">
        <v>4212020</v>
      </c>
      <c r="K17" s="88">
        <f>SUM(J17)/SUM($J$17:$J$18)</f>
        <v>0.28423901472374047</v>
      </c>
      <c r="L17" s="84">
        <v>105.52011739514546</v>
      </c>
      <c r="M17" s="84">
        <v>99.625931475566105</v>
      </c>
      <c r="N17" s="9" t="s">
        <v>4</v>
      </c>
    </row>
    <row r="18" spans="1:14" x14ac:dyDescent="0.2">
      <c r="A18" s="5" t="s">
        <v>3</v>
      </c>
      <c r="B18" s="125">
        <v>191385</v>
      </c>
      <c r="C18" s="88">
        <f>SUM(B18)/SUM($B$17:$B$18)</f>
        <v>0.65131941655719738</v>
      </c>
      <c r="D18" s="93">
        <v>4206605</v>
      </c>
      <c r="E18" s="88">
        <f>SUM(D18)/SUM($D$17:$D$18)</f>
        <v>0.75043064170966545</v>
      </c>
      <c r="F18" s="46">
        <v>113.21340684302683</v>
      </c>
      <c r="G18" s="46">
        <v>111.25688445124338</v>
      </c>
      <c r="H18" s="125">
        <v>480588</v>
      </c>
      <c r="I18" s="88">
        <f>SUM(H18)/SUM($H$17:$H$18)</f>
        <v>0.63030744977480968</v>
      </c>
      <c r="J18" s="44">
        <v>10606565</v>
      </c>
      <c r="K18" s="88">
        <f>SUM(J18)/SUM($J$17:$J$18)</f>
        <v>0.71576098527625953</v>
      </c>
      <c r="L18" s="84">
        <v>124.93059238231898</v>
      </c>
      <c r="M18" s="84">
        <v>115.145243981794</v>
      </c>
      <c r="N18" s="9" t="s">
        <v>5</v>
      </c>
    </row>
    <row r="19" spans="1:14" x14ac:dyDescent="0.2">
      <c r="A19" s="6" t="s">
        <v>8</v>
      </c>
      <c r="B19" s="125"/>
      <c r="C19" s="51"/>
      <c r="D19" s="44"/>
      <c r="E19" s="51"/>
      <c r="F19" s="44"/>
      <c r="G19" s="44"/>
      <c r="H19" s="125"/>
      <c r="I19" s="43"/>
      <c r="J19" s="44"/>
      <c r="K19" s="43"/>
      <c r="L19" s="97"/>
      <c r="M19" s="97"/>
      <c r="N19" s="7" t="s">
        <v>62</v>
      </c>
    </row>
    <row r="20" spans="1:14" x14ac:dyDescent="0.2">
      <c r="A20" s="6" t="s">
        <v>9</v>
      </c>
      <c r="B20" s="125">
        <v>25668</v>
      </c>
      <c r="C20" s="43">
        <f t="shared" ref="C20:C72" si="0">SUM(B20)/SUM($B$20:$B$72)</f>
        <v>0.13411779459097939</v>
      </c>
      <c r="D20" s="44">
        <v>359402</v>
      </c>
      <c r="E20" s="126">
        <f t="shared" ref="E20:E51" si="1">SUM(D20)/SUM($D$20:$D$72)</f>
        <v>8.5437808087877307E-2</v>
      </c>
      <c r="F20" s="45">
        <v>104.23976608187135</v>
      </c>
      <c r="G20" s="45">
        <v>102.47606338996003</v>
      </c>
      <c r="H20" s="125">
        <v>70945</v>
      </c>
      <c r="I20" s="88">
        <f t="shared" ref="I20:I72" si="2">SUM(H20)/SUM($H$20:$H$72)</f>
        <v>0.14762094013803895</v>
      </c>
      <c r="J20" s="44">
        <v>956310</v>
      </c>
      <c r="K20" s="88">
        <f t="shared" ref="K20:K72" si="3">SUM(J20)/SUM($J$20:$J$72)</f>
        <v>9.0162517109768581E-2</v>
      </c>
      <c r="L20" s="87">
        <v>106.79984343951345</v>
      </c>
      <c r="M20" s="87">
        <v>103.29318518374502</v>
      </c>
      <c r="N20" s="8" t="s">
        <v>63</v>
      </c>
    </row>
    <row r="21" spans="1:14" x14ac:dyDescent="0.2">
      <c r="A21" s="6" t="s">
        <v>10</v>
      </c>
      <c r="B21" s="125">
        <v>1046</v>
      </c>
      <c r="C21" s="43">
        <f t="shared" si="0"/>
        <v>5.4654516574008279E-3</v>
      </c>
      <c r="D21" s="44">
        <v>106851</v>
      </c>
      <c r="E21" s="126">
        <f t="shared" si="1"/>
        <v>2.5400847051484907E-2</v>
      </c>
      <c r="F21" s="45">
        <v>98.679245283018872</v>
      </c>
      <c r="G21" s="45">
        <v>117.00210240462529</v>
      </c>
      <c r="H21" s="125">
        <v>3177</v>
      </c>
      <c r="I21" s="88">
        <f t="shared" si="2"/>
        <v>6.6106381960469342E-3</v>
      </c>
      <c r="J21" s="44">
        <v>323058</v>
      </c>
      <c r="K21" s="88">
        <f t="shared" si="3"/>
        <v>3.045845223039351E-2</v>
      </c>
      <c r="L21" s="87">
        <v>124.15005861664712</v>
      </c>
      <c r="M21" s="87">
        <v>119.81752433936022</v>
      </c>
      <c r="N21" s="8" t="s">
        <v>64</v>
      </c>
    </row>
    <row r="22" spans="1:14" ht="12.75" customHeight="1" x14ac:dyDescent="0.2">
      <c r="A22" s="6" t="s">
        <v>11</v>
      </c>
      <c r="B22" s="125">
        <v>1744</v>
      </c>
      <c r="C22" s="43">
        <f t="shared" si="0"/>
        <v>9.1125694937925841E-3</v>
      </c>
      <c r="D22" s="44">
        <v>38682</v>
      </c>
      <c r="E22" s="126">
        <f t="shared" si="1"/>
        <v>9.1955673381207397E-3</v>
      </c>
      <c r="F22" s="45">
        <v>107.98761609907122</v>
      </c>
      <c r="G22" s="45">
        <v>112.05028677365159</v>
      </c>
      <c r="H22" s="125">
        <v>3820</v>
      </c>
      <c r="I22" s="88">
        <f t="shared" si="2"/>
        <v>7.9485797635817715E-3</v>
      </c>
      <c r="J22" s="44">
        <v>66370</v>
      </c>
      <c r="K22" s="88">
        <f t="shared" si="3"/>
        <v>6.2574753590105099E-3</v>
      </c>
      <c r="L22" s="87">
        <v>124.26805465191933</v>
      </c>
      <c r="M22" s="87">
        <v>117.3029338989042</v>
      </c>
      <c r="N22" s="8" t="s">
        <v>65</v>
      </c>
    </row>
    <row r="23" spans="1:14" x14ac:dyDescent="0.2">
      <c r="A23" s="6" t="s">
        <v>12</v>
      </c>
      <c r="B23" s="125">
        <v>5638</v>
      </c>
      <c r="C23" s="43">
        <f t="shared" si="0"/>
        <v>2.9459097939221669E-2</v>
      </c>
      <c r="D23" s="44">
        <v>61523</v>
      </c>
      <c r="E23" s="126">
        <f t="shared" si="1"/>
        <v>1.462537845362707E-2</v>
      </c>
      <c r="F23" s="45">
        <v>123.5861464270057</v>
      </c>
      <c r="G23" s="45">
        <v>113.62007830390782</v>
      </c>
      <c r="H23" s="125">
        <v>16608</v>
      </c>
      <c r="I23" s="88">
        <f t="shared" si="2"/>
        <v>3.4557594951195307E-2</v>
      </c>
      <c r="J23" s="44">
        <v>178173</v>
      </c>
      <c r="K23" s="88">
        <f t="shared" si="3"/>
        <v>1.6798450461669123E-2</v>
      </c>
      <c r="L23" s="87">
        <v>145.21290548220688</v>
      </c>
      <c r="M23" s="87">
        <v>125.12939722313909</v>
      </c>
      <c r="N23" s="8" t="s">
        <v>66</v>
      </c>
    </row>
    <row r="24" spans="1:14" x14ac:dyDescent="0.2">
      <c r="A24" s="6" t="s">
        <v>13</v>
      </c>
      <c r="B24" s="125">
        <v>62</v>
      </c>
      <c r="C24" s="43">
        <f t="shared" si="0"/>
        <v>3.2395602558207582E-4</v>
      </c>
      <c r="D24" s="44">
        <v>1364</v>
      </c>
      <c r="E24" s="126">
        <f t="shared" si="1"/>
        <v>3.2425298198636806E-4</v>
      </c>
      <c r="F24" s="45">
        <v>71.264367816091962</v>
      </c>
      <c r="G24" s="45">
        <v>90.033003300330023</v>
      </c>
      <c r="H24" s="125">
        <v>241</v>
      </c>
      <c r="I24" s="88">
        <f t="shared" si="2"/>
        <v>5.0146799032021127E-4</v>
      </c>
      <c r="J24" s="44">
        <v>4469</v>
      </c>
      <c r="K24" s="88">
        <f t="shared" si="3"/>
        <v>4.2134484525264379E-4</v>
      </c>
      <c r="L24" s="87">
        <v>115.31100478468899</v>
      </c>
      <c r="M24" s="87">
        <v>95.166098807495729</v>
      </c>
      <c r="N24" s="8" t="s">
        <v>67</v>
      </c>
    </row>
    <row r="25" spans="1:14" x14ac:dyDescent="0.2">
      <c r="A25" s="6" t="s">
        <v>14</v>
      </c>
      <c r="B25" s="125">
        <v>2874</v>
      </c>
      <c r="C25" s="43">
        <f t="shared" si="0"/>
        <v>1.5016929314885257E-2</v>
      </c>
      <c r="D25" s="44">
        <v>157280</v>
      </c>
      <c r="E25" s="126">
        <f t="shared" si="1"/>
        <v>3.7388936222005842E-2</v>
      </c>
      <c r="F25" s="45">
        <v>95.481727574750835</v>
      </c>
      <c r="G25" s="45">
        <v>120.28695106841856</v>
      </c>
      <c r="H25" s="125">
        <v>8269</v>
      </c>
      <c r="I25" s="88">
        <f t="shared" si="2"/>
        <v>1.7205970174098865E-2</v>
      </c>
      <c r="J25" s="44">
        <v>421317</v>
      </c>
      <c r="K25" s="88">
        <f t="shared" si="3"/>
        <v>3.9722476206602846E-2</v>
      </c>
      <c r="L25" s="87">
        <v>113.01079677463441</v>
      </c>
      <c r="M25" s="87">
        <v>129.36850573583237</v>
      </c>
      <c r="N25" s="8" t="s">
        <v>68</v>
      </c>
    </row>
    <row r="26" spans="1:14" x14ac:dyDescent="0.2">
      <c r="A26" s="6" t="s">
        <v>15</v>
      </c>
      <c r="B26" s="125">
        <v>1111</v>
      </c>
      <c r="C26" s="43">
        <f t="shared" si="0"/>
        <v>5.8050829745433267E-3</v>
      </c>
      <c r="D26" s="44">
        <v>11615</v>
      </c>
      <c r="E26" s="126">
        <f t="shared" si="1"/>
        <v>2.7611425115628041E-3</v>
      </c>
      <c r="F26" s="45">
        <v>116.94736842105262</v>
      </c>
      <c r="G26" s="45">
        <v>104.76233426535582</v>
      </c>
      <c r="H26" s="125">
        <v>2831</v>
      </c>
      <c r="I26" s="88">
        <f t="shared" si="2"/>
        <v>5.8906883012303651E-3</v>
      </c>
      <c r="J26" s="44">
        <v>30030</v>
      </c>
      <c r="K26" s="88">
        <f t="shared" si="3"/>
        <v>2.8312789668688506E-3</v>
      </c>
      <c r="L26" s="87">
        <v>139.04715127701374</v>
      </c>
      <c r="M26" s="87">
        <v>116.20167937158999</v>
      </c>
      <c r="N26" s="8" t="s">
        <v>69</v>
      </c>
    </row>
    <row r="27" spans="1:14" x14ac:dyDescent="0.2">
      <c r="A27" s="6" t="s">
        <v>16</v>
      </c>
      <c r="B27" s="125">
        <v>528</v>
      </c>
      <c r="C27" s="43">
        <f t="shared" si="0"/>
        <v>2.7588513146344523E-3</v>
      </c>
      <c r="D27" s="44">
        <v>23007</v>
      </c>
      <c r="E27" s="126">
        <f t="shared" si="1"/>
        <v>5.4692729886806233E-3</v>
      </c>
      <c r="F27" s="45">
        <v>156.2130177514793</v>
      </c>
      <c r="G27" s="45">
        <v>104.89673095335796</v>
      </c>
      <c r="H27" s="125">
        <v>1437</v>
      </c>
      <c r="I27" s="88">
        <f t="shared" si="2"/>
        <v>2.9900809215358654E-3</v>
      </c>
      <c r="J27" s="44">
        <v>68419</v>
      </c>
      <c r="K27" s="88">
        <f t="shared" si="3"/>
        <v>6.4506585292773855E-3</v>
      </c>
      <c r="L27" s="87">
        <v>147.68756423432683</v>
      </c>
      <c r="M27" s="87">
        <v>106.29019729687744</v>
      </c>
      <c r="N27" s="8" t="s">
        <v>70</v>
      </c>
    </row>
    <row r="28" spans="1:14" x14ac:dyDescent="0.2">
      <c r="A28" s="6" t="s">
        <v>17</v>
      </c>
      <c r="B28" s="125">
        <v>188</v>
      </c>
      <c r="C28" s="43">
        <f t="shared" si="0"/>
        <v>9.8231827111984276E-4</v>
      </c>
      <c r="D28" s="44">
        <v>5966</v>
      </c>
      <c r="E28" s="126">
        <f t="shared" si="1"/>
        <v>1.4182502129990262E-3</v>
      </c>
      <c r="F28" s="45">
        <v>101.62162162162163</v>
      </c>
      <c r="G28" s="45">
        <v>120.23377670294235</v>
      </c>
      <c r="H28" s="125">
        <v>560</v>
      </c>
      <c r="I28" s="88">
        <f t="shared" si="2"/>
        <v>1.1652368239805739E-3</v>
      </c>
      <c r="J28" s="44">
        <v>13998</v>
      </c>
      <c r="K28" s="88">
        <f t="shared" si="3"/>
        <v>1.3197550109300756E-3</v>
      </c>
      <c r="L28" s="87">
        <v>148.93617021276594</v>
      </c>
      <c r="M28" s="87">
        <v>128.8594310963822</v>
      </c>
      <c r="N28" s="8" t="s">
        <v>71</v>
      </c>
    </row>
    <row r="29" spans="1:14" x14ac:dyDescent="0.2">
      <c r="A29" s="6" t="s">
        <v>18</v>
      </c>
      <c r="B29" s="125">
        <v>529</v>
      </c>
      <c r="C29" s="43">
        <f t="shared" si="0"/>
        <v>2.7640764118212597E-3</v>
      </c>
      <c r="D29" s="44">
        <v>22697</v>
      </c>
      <c r="E29" s="126">
        <f t="shared" si="1"/>
        <v>5.3955791291382671E-3</v>
      </c>
      <c r="F29" s="45">
        <v>124.76415094339623</v>
      </c>
      <c r="G29" s="45">
        <v>107.76279555597759</v>
      </c>
      <c r="H29" s="125">
        <v>2162</v>
      </c>
      <c r="I29" s="88">
        <f t="shared" si="2"/>
        <v>4.4986464525821439E-3</v>
      </c>
      <c r="J29" s="44">
        <v>66941</v>
      </c>
      <c r="K29" s="88">
        <f t="shared" si="3"/>
        <v>6.3113102005050862E-3</v>
      </c>
      <c r="L29" s="87">
        <v>153.98860398860398</v>
      </c>
      <c r="M29" s="87">
        <v>121.41069355774812</v>
      </c>
      <c r="N29" s="8" t="s">
        <v>72</v>
      </c>
    </row>
    <row r="30" spans="1:14" x14ac:dyDescent="0.2">
      <c r="A30" s="6" t="s">
        <v>19</v>
      </c>
      <c r="B30" s="125">
        <v>3485</v>
      </c>
      <c r="C30" s="43">
        <f t="shared" si="0"/>
        <v>1.8209463696024747E-2</v>
      </c>
      <c r="D30" s="44">
        <v>144971</v>
      </c>
      <c r="E30" s="126">
        <f t="shared" si="1"/>
        <v>3.4462814553919183E-2</v>
      </c>
      <c r="F30" s="45">
        <v>126.77337213532194</v>
      </c>
      <c r="G30" s="45">
        <v>122.34872141108954</v>
      </c>
      <c r="H30" s="125">
        <v>9837</v>
      </c>
      <c r="I30" s="88">
        <f t="shared" si="2"/>
        <v>2.0468633281244472E-2</v>
      </c>
      <c r="J30" s="44">
        <v>329127</v>
      </c>
      <c r="K30" s="88">
        <f t="shared" si="3"/>
        <v>3.1030647769851621E-2</v>
      </c>
      <c r="L30" s="87">
        <v>165.27217741935485</v>
      </c>
      <c r="M30" s="87">
        <v>127.4391896601126</v>
      </c>
      <c r="N30" s="8" t="s">
        <v>73</v>
      </c>
    </row>
    <row r="31" spans="1:14" x14ac:dyDescent="0.2">
      <c r="A31" s="6" t="s">
        <v>20</v>
      </c>
      <c r="B31" s="125">
        <v>666</v>
      </c>
      <c r="C31" s="43">
        <f t="shared" si="0"/>
        <v>3.4799147264139114E-3</v>
      </c>
      <c r="D31" s="44">
        <v>11417</v>
      </c>
      <c r="E31" s="126">
        <f t="shared" si="1"/>
        <v>2.7140735303067187E-3</v>
      </c>
      <c r="F31" s="45">
        <v>95.278969957081543</v>
      </c>
      <c r="G31" s="45">
        <v>98.891294932871375</v>
      </c>
      <c r="H31" s="125">
        <v>2313</v>
      </c>
      <c r="I31" s="88">
        <f t="shared" si="2"/>
        <v>4.8128442390483342E-3</v>
      </c>
      <c r="J31" s="44">
        <v>28303</v>
      </c>
      <c r="K31" s="88">
        <f t="shared" si="3"/>
        <v>2.6684544988108253E-3</v>
      </c>
      <c r="L31" s="87">
        <v>136.21908127208479</v>
      </c>
      <c r="M31" s="87">
        <v>116.60280970625799</v>
      </c>
      <c r="N31" s="8" t="s">
        <v>74</v>
      </c>
    </row>
    <row r="32" spans="1:14" x14ac:dyDescent="0.2">
      <c r="A32" s="6" t="s">
        <v>21</v>
      </c>
      <c r="B32" s="125">
        <v>16006</v>
      </c>
      <c r="C32" s="43">
        <f t="shared" si="0"/>
        <v>8.3632905572043642E-2</v>
      </c>
      <c r="D32" s="44">
        <v>196036</v>
      </c>
      <c r="E32" s="126">
        <f t="shared" si="1"/>
        <v>4.6602094997565728E-2</v>
      </c>
      <c r="F32" s="45">
        <v>118.30007390983002</v>
      </c>
      <c r="G32" s="45">
        <v>111.49558649558648</v>
      </c>
      <c r="H32" s="125">
        <v>34992</v>
      </c>
      <c r="I32" s="88">
        <f t="shared" si="2"/>
        <v>7.2810655258443283E-2</v>
      </c>
      <c r="J32" s="44">
        <v>471827</v>
      </c>
      <c r="K32" s="88">
        <f t="shared" si="3"/>
        <v>4.4484644059301671E-2</v>
      </c>
      <c r="L32" s="87">
        <v>131.02673556504158</v>
      </c>
      <c r="M32" s="87">
        <v>114.95554802981169</v>
      </c>
      <c r="N32" s="8" t="s">
        <v>75</v>
      </c>
    </row>
    <row r="33" spans="1:14" x14ac:dyDescent="0.2">
      <c r="A33" s="6" t="s">
        <v>22</v>
      </c>
      <c r="B33" s="125">
        <v>475</v>
      </c>
      <c r="C33" s="43">
        <f t="shared" si="0"/>
        <v>2.4819211637336453E-3</v>
      </c>
      <c r="D33" s="44">
        <v>20286</v>
      </c>
      <c r="E33" s="126">
        <f t="shared" si="1"/>
        <v>4.8224310796007794E-3</v>
      </c>
      <c r="F33" s="45">
        <v>123.69791666666667</v>
      </c>
      <c r="G33" s="45">
        <v>117.89388039751263</v>
      </c>
      <c r="H33" s="125">
        <v>1407</v>
      </c>
      <c r="I33" s="88">
        <f t="shared" si="2"/>
        <v>2.9276575202511917E-3</v>
      </c>
      <c r="J33" s="44">
        <v>56442</v>
      </c>
      <c r="K33" s="88">
        <f t="shared" si="3"/>
        <v>5.3214468014655897E-3</v>
      </c>
      <c r="L33" s="87">
        <v>146.10591900311528</v>
      </c>
      <c r="M33" s="87">
        <v>123.90674394099052</v>
      </c>
      <c r="N33" s="8" t="s">
        <v>76</v>
      </c>
    </row>
    <row r="34" spans="1:14" x14ac:dyDescent="0.2">
      <c r="A34" s="6" t="s">
        <v>61</v>
      </c>
      <c r="B34" s="125">
        <v>58</v>
      </c>
      <c r="C34" s="43">
        <f t="shared" si="0"/>
        <v>3.030556368348451E-4</v>
      </c>
      <c r="D34" s="44">
        <v>2943</v>
      </c>
      <c r="E34" s="126">
        <f t="shared" si="1"/>
        <v>6.9961622139727358E-4</v>
      </c>
      <c r="F34" s="45">
        <v>181.25</v>
      </c>
      <c r="G34" s="45">
        <v>88.751507840772021</v>
      </c>
      <c r="H34" s="125">
        <v>279</v>
      </c>
      <c r="I34" s="88">
        <f t="shared" si="2"/>
        <v>5.8053763194746441E-4</v>
      </c>
      <c r="J34" s="44">
        <v>10735</v>
      </c>
      <c r="K34" s="88">
        <f t="shared" si="3"/>
        <v>1.0121138764348022E-3</v>
      </c>
      <c r="L34" s="87">
        <v>296.80851063829789</v>
      </c>
      <c r="M34" s="87">
        <v>98.549527219315152</v>
      </c>
      <c r="N34" s="8" t="s">
        <v>77</v>
      </c>
    </row>
    <row r="35" spans="1:14" x14ac:dyDescent="0.2">
      <c r="A35" s="6" t="s">
        <v>23</v>
      </c>
      <c r="B35" s="125">
        <v>42709</v>
      </c>
      <c r="C35" s="43">
        <f t="shared" si="0"/>
        <v>0.22315867575136897</v>
      </c>
      <c r="D35" s="44">
        <v>527621</v>
      </c>
      <c r="E35" s="126">
        <f t="shared" si="1"/>
        <v>0.12542718666321812</v>
      </c>
      <c r="F35" s="45">
        <v>123.09842916846807</v>
      </c>
      <c r="G35" s="45">
        <v>98.707831956417621</v>
      </c>
      <c r="H35" s="125">
        <v>91380</v>
      </c>
      <c r="I35" s="88">
        <f t="shared" si="2"/>
        <v>0.19014168031311579</v>
      </c>
      <c r="J35" s="44">
        <v>1179061</v>
      </c>
      <c r="K35" s="88">
        <f t="shared" si="3"/>
        <v>0.11116385647536976</v>
      </c>
      <c r="L35" s="87">
        <v>131.15177610333691</v>
      </c>
      <c r="M35" s="87">
        <v>100.85098775823018</v>
      </c>
      <c r="N35" s="8" t="s">
        <v>78</v>
      </c>
    </row>
    <row r="36" spans="1:14" x14ac:dyDescent="0.2">
      <c r="A36" s="6" t="s">
        <v>24</v>
      </c>
      <c r="B36" s="125">
        <v>202</v>
      </c>
      <c r="C36" s="43">
        <f t="shared" si="0"/>
        <v>1.0554696317351504E-3</v>
      </c>
      <c r="D36" s="44">
        <v>6499</v>
      </c>
      <c r="E36" s="126">
        <f t="shared" si="1"/>
        <v>1.544956106986368E-3</v>
      </c>
      <c r="F36" s="45">
        <v>148.52941176470588</v>
      </c>
      <c r="G36" s="45">
        <v>96.011227655488256</v>
      </c>
      <c r="H36" s="125">
        <v>519</v>
      </c>
      <c r="I36" s="88">
        <f t="shared" si="2"/>
        <v>1.0799248422248533E-3</v>
      </c>
      <c r="J36" s="44">
        <v>15379</v>
      </c>
      <c r="K36" s="88">
        <f t="shared" si="3"/>
        <v>1.4499580163661689E-3</v>
      </c>
      <c r="L36" s="87">
        <v>148.28571428571428</v>
      </c>
      <c r="M36" s="87">
        <v>102.74585783003742</v>
      </c>
      <c r="N36" s="8" t="s">
        <v>79</v>
      </c>
    </row>
    <row r="37" spans="1:14" x14ac:dyDescent="0.2">
      <c r="A37" s="6" t="s">
        <v>25</v>
      </c>
      <c r="B37" s="125">
        <v>230</v>
      </c>
      <c r="C37" s="43">
        <f t="shared" si="0"/>
        <v>1.2017723529657652E-3</v>
      </c>
      <c r="D37" s="44">
        <v>7457</v>
      </c>
      <c r="E37" s="126">
        <f t="shared" si="1"/>
        <v>1.772693905185005E-3</v>
      </c>
      <c r="F37" s="45">
        <v>126.37362637362637</v>
      </c>
      <c r="G37" s="45">
        <v>106.39178199457839</v>
      </c>
      <c r="H37" s="125">
        <v>1173</v>
      </c>
      <c r="I37" s="88">
        <f t="shared" si="2"/>
        <v>2.4407549902307375E-3</v>
      </c>
      <c r="J37" s="44">
        <v>20071</v>
      </c>
      <c r="K37" s="88">
        <f t="shared" si="3"/>
        <v>1.8923276771236996E-3</v>
      </c>
      <c r="L37" s="87">
        <v>247.46835443037975</v>
      </c>
      <c r="M37" s="87">
        <v>128.21643030535327</v>
      </c>
      <c r="N37" s="8" t="s">
        <v>80</v>
      </c>
    </row>
    <row r="38" spans="1:14" x14ac:dyDescent="0.2">
      <c r="A38" s="6" t="s">
        <v>26</v>
      </c>
      <c r="B38" s="125">
        <v>68</v>
      </c>
      <c r="C38" s="43">
        <f t="shared" si="0"/>
        <v>3.5530660870292189E-4</v>
      </c>
      <c r="D38" s="44">
        <v>3559</v>
      </c>
      <c r="E38" s="126">
        <f t="shared" si="1"/>
        <v>8.4605305197176244E-4</v>
      </c>
      <c r="F38" s="45">
        <v>94.444444444444443</v>
      </c>
      <c r="G38" s="45">
        <v>109.50769230769231</v>
      </c>
      <c r="H38" s="125">
        <v>163</v>
      </c>
      <c r="I38" s="88">
        <f t="shared" si="2"/>
        <v>3.3916714698005988E-4</v>
      </c>
      <c r="J38" s="44">
        <v>8959</v>
      </c>
      <c r="K38" s="88">
        <f t="shared" si="3"/>
        <v>8.4466960586673432E-4</v>
      </c>
      <c r="L38" s="87">
        <v>93.142857142857139</v>
      </c>
      <c r="M38" s="87">
        <v>113.86629384850025</v>
      </c>
      <c r="N38" s="8" t="s">
        <v>81</v>
      </c>
    </row>
    <row r="39" spans="1:14" x14ac:dyDescent="0.2">
      <c r="A39" s="6" t="s">
        <v>27</v>
      </c>
      <c r="B39" s="125">
        <v>4629</v>
      </c>
      <c r="C39" s="43">
        <f t="shared" si="0"/>
        <v>2.4186974877732727E-2</v>
      </c>
      <c r="D39" s="44">
        <v>173662</v>
      </c>
      <c r="E39" s="126">
        <f t="shared" si="1"/>
        <v>4.1283300115628044E-2</v>
      </c>
      <c r="F39" s="45">
        <v>113.9025590551181</v>
      </c>
      <c r="G39" s="45">
        <v>124.38545725418291</v>
      </c>
      <c r="H39" s="125">
        <v>11730</v>
      </c>
      <c r="I39" s="88">
        <f t="shared" si="2"/>
        <v>2.4407549902307375E-2</v>
      </c>
      <c r="J39" s="44">
        <v>464610</v>
      </c>
      <c r="K39" s="88">
        <f t="shared" si="3"/>
        <v>4.3804213146751141E-2</v>
      </c>
      <c r="L39" s="87">
        <v>133.49265961078868</v>
      </c>
      <c r="M39" s="87">
        <v>129.25580748365559</v>
      </c>
      <c r="N39" s="8" t="s">
        <v>82</v>
      </c>
    </row>
    <row r="40" spans="1:14" x14ac:dyDescent="0.2">
      <c r="A40" s="6" t="s">
        <v>28</v>
      </c>
      <c r="B40" s="125">
        <v>1564</v>
      </c>
      <c r="C40" s="43">
        <f t="shared" si="0"/>
        <v>8.1720520001672039E-3</v>
      </c>
      <c r="D40" s="44">
        <v>21063</v>
      </c>
      <c r="E40" s="126">
        <f t="shared" si="1"/>
        <v>5.0071411727117821E-3</v>
      </c>
      <c r="F40" s="45">
        <v>103.78234903782348</v>
      </c>
      <c r="G40" s="45">
        <v>107.55208333333333</v>
      </c>
      <c r="H40" s="125">
        <v>5598</v>
      </c>
      <c r="I40" s="88">
        <f t="shared" si="2"/>
        <v>1.1648206679720094E-2</v>
      </c>
      <c r="J40" s="44">
        <v>60327</v>
      </c>
      <c r="K40" s="88">
        <f t="shared" si="3"/>
        <v>5.6877311433332382E-3</v>
      </c>
      <c r="L40" s="87">
        <v>122.01394943330428</v>
      </c>
      <c r="M40" s="87">
        <v>115.15643193922156</v>
      </c>
      <c r="N40" s="8" t="s">
        <v>83</v>
      </c>
    </row>
    <row r="41" spans="1:14" x14ac:dyDescent="0.2">
      <c r="A41" s="6" t="s">
        <v>29</v>
      </c>
      <c r="B41" s="125">
        <v>134</v>
      </c>
      <c r="C41" s="43">
        <f t="shared" si="0"/>
        <v>7.0016302303222843E-4</v>
      </c>
      <c r="D41" s="44">
        <v>6331</v>
      </c>
      <c r="E41" s="126">
        <f t="shared" si="1"/>
        <v>1.505018789556962E-3</v>
      </c>
      <c r="F41" s="45">
        <v>74.444444444444443</v>
      </c>
      <c r="G41" s="45">
        <v>108.76138120597835</v>
      </c>
      <c r="H41" s="125">
        <v>493</v>
      </c>
      <c r="I41" s="88">
        <f t="shared" si="2"/>
        <v>1.0258245611114694E-3</v>
      </c>
      <c r="J41" s="44">
        <v>27534</v>
      </c>
      <c r="K41" s="88">
        <f t="shared" si="3"/>
        <v>2.5959518839083228E-3</v>
      </c>
      <c r="L41" s="87">
        <v>110.04464285714286</v>
      </c>
      <c r="M41" s="87">
        <v>105.37313432835822</v>
      </c>
      <c r="N41" s="8" t="s">
        <v>84</v>
      </c>
    </row>
    <row r="42" spans="1:14" x14ac:dyDescent="0.2">
      <c r="A42" s="6" t="s">
        <v>30</v>
      </c>
      <c r="B42" s="125">
        <v>9743</v>
      </c>
      <c r="C42" s="43">
        <f t="shared" si="0"/>
        <v>5.0908121891067172E-2</v>
      </c>
      <c r="D42" s="44">
        <v>496097</v>
      </c>
      <c r="E42" s="126">
        <f t="shared" si="1"/>
        <v>0.11793323431414314</v>
      </c>
      <c r="F42" s="45">
        <v>91.707454819277118</v>
      </c>
      <c r="G42" s="45">
        <v>116.17788602273924</v>
      </c>
      <c r="H42" s="125">
        <v>30581</v>
      </c>
      <c r="I42" s="88">
        <f t="shared" si="2"/>
        <v>6.3632334489553438E-2</v>
      </c>
      <c r="J42" s="44">
        <v>1326923</v>
      </c>
      <c r="K42" s="88">
        <f t="shared" si="3"/>
        <v>0.12510453481700021</v>
      </c>
      <c r="L42" s="87">
        <v>105.38268031289843</v>
      </c>
      <c r="M42" s="87">
        <v>117.17018035718228</v>
      </c>
      <c r="N42" s="8" t="s">
        <v>85</v>
      </c>
    </row>
    <row r="43" spans="1:14" x14ac:dyDescent="0.2">
      <c r="A43" s="6" t="s">
        <v>31</v>
      </c>
      <c r="B43" s="125">
        <v>1833</v>
      </c>
      <c r="C43" s="43">
        <f t="shared" si="0"/>
        <v>9.5776031434184668E-3</v>
      </c>
      <c r="D43" s="44">
        <v>183834</v>
      </c>
      <c r="E43" s="126">
        <f t="shared" si="1"/>
        <v>4.3701409597127559E-2</v>
      </c>
      <c r="F43" s="45">
        <v>102.91970802919708</v>
      </c>
      <c r="G43" s="45">
        <v>123.06301964092059</v>
      </c>
      <c r="H43" s="125">
        <v>5864</v>
      </c>
      <c r="I43" s="88">
        <f t="shared" si="2"/>
        <v>1.2201694171110866E-2</v>
      </c>
      <c r="J43" s="44">
        <v>607041</v>
      </c>
      <c r="K43" s="88">
        <f t="shared" si="3"/>
        <v>5.7232847663237892E-2</v>
      </c>
      <c r="L43" s="87">
        <v>122.29405630865485</v>
      </c>
      <c r="M43" s="87">
        <v>121.71614183885228</v>
      </c>
      <c r="N43" s="8" t="s">
        <v>86</v>
      </c>
    </row>
    <row r="44" spans="1:14" x14ac:dyDescent="0.2">
      <c r="A44" s="6" t="s">
        <v>32</v>
      </c>
      <c r="B44" s="125">
        <v>636</v>
      </c>
      <c r="C44" s="43">
        <f t="shared" si="0"/>
        <v>3.3231618108096809E-3</v>
      </c>
      <c r="D44" s="44">
        <v>12947</v>
      </c>
      <c r="E44" s="126">
        <f t="shared" si="1"/>
        <v>3.0777883854673808E-3</v>
      </c>
      <c r="F44" s="45">
        <v>231.27272727272725</v>
      </c>
      <c r="G44" s="45">
        <v>103.89183116674691</v>
      </c>
      <c r="H44" s="125">
        <v>1974</v>
      </c>
      <c r="I44" s="88">
        <f t="shared" si="2"/>
        <v>4.1074598045315229E-3</v>
      </c>
      <c r="J44" s="44">
        <v>32502</v>
      </c>
      <c r="K44" s="88">
        <f t="shared" si="3"/>
        <v>3.0643432894162962E-3</v>
      </c>
      <c r="L44" s="87">
        <v>269.67213114754099</v>
      </c>
      <c r="M44" s="87">
        <v>105.8835027365129</v>
      </c>
      <c r="N44" s="8" t="s">
        <v>87</v>
      </c>
    </row>
    <row r="45" spans="1:14" x14ac:dyDescent="0.2">
      <c r="A45" s="6" t="s">
        <v>33</v>
      </c>
      <c r="B45" s="125">
        <v>1925</v>
      </c>
      <c r="C45" s="43">
        <f t="shared" si="0"/>
        <v>1.0058312084604774E-2</v>
      </c>
      <c r="D45" s="44">
        <v>123680</v>
      </c>
      <c r="E45" s="126">
        <f t="shared" si="1"/>
        <v>2.9401472736124635E-2</v>
      </c>
      <c r="F45" s="45">
        <v>96.539618856569703</v>
      </c>
      <c r="G45" s="45">
        <v>113.5460179022263</v>
      </c>
      <c r="H45" s="125">
        <v>5968</v>
      </c>
      <c r="I45" s="88">
        <f t="shared" si="2"/>
        <v>1.2418095295564402E-2</v>
      </c>
      <c r="J45" s="44">
        <v>291634</v>
      </c>
      <c r="K45" s="88">
        <f t="shared" si="3"/>
        <v>2.7495744596198149E-2</v>
      </c>
      <c r="L45" s="87">
        <v>134.20283337081179</v>
      </c>
      <c r="M45" s="87">
        <v>123.25931310808869</v>
      </c>
      <c r="N45" s="8" t="s">
        <v>88</v>
      </c>
    </row>
    <row r="46" spans="1:14" x14ac:dyDescent="0.2">
      <c r="A46" s="6" t="s">
        <v>34</v>
      </c>
      <c r="B46" s="125">
        <v>742</v>
      </c>
      <c r="C46" s="43">
        <f t="shared" si="0"/>
        <v>3.8770221126112944E-3</v>
      </c>
      <c r="D46" s="44">
        <v>13964</v>
      </c>
      <c r="E46" s="126">
        <f t="shared" si="1"/>
        <v>3.3195517891918208E-3</v>
      </c>
      <c r="F46" s="45">
        <v>122.03947368421053</v>
      </c>
      <c r="G46" s="45">
        <v>116.69730904228648</v>
      </c>
      <c r="H46" s="125">
        <v>2978</v>
      </c>
      <c r="I46" s="88">
        <f t="shared" si="2"/>
        <v>6.1965629675252657E-3</v>
      </c>
      <c r="J46" s="44">
        <v>37959</v>
      </c>
      <c r="K46" s="88">
        <f t="shared" si="3"/>
        <v>3.5788384383408159E-3</v>
      </c>
      <c r="L46" s="87">
        <v>208.68955851436581</v>
      </c>
      <c r="M46" s="87">
        <v>136.31760396466279</v>
      </c>
      <c r="N46" s="8" t="s">
        <v>89</v>
      </c>
    </row>
    <row r="47" spans="1:14" x14ac:dyDescent="0.2">
      <c r="A47" s="6" t="s">
        <v>35</v>
      </c>
      <c r="B47" s="125">
        <v>2469</v>
      </c>
      <c r="C47" s="43">
        <f t="shared" si="0"/>
        <v>1.2900764954228148E-2</v>
      </c>
      <c r="D47" s="44">
        <v>51898</v>
      </c>
      <c r="E47" s="126">
        <f t="shared" si="1"/>
        <v>1.2337302975900681E-2</v>
      </c>
      <c r="F47" s="45">
        <v>114.04157043879908</v>
      </c>
      <c r="G47" s="45">
        <v>117.28891701319834</v>
      </c>
      <c r="H47" s="125">
        <v>7146</v>
      </c>
      <c r="I47" s="88">
        <f t="shared" si="2"/>
        <v>1.4869254186009252E-2</v>
      </c>
      <c r="J47" s="44">
        <v>123538</v>
      </c>
      <c r="K47" s="88">
        <f t="shared" si="3"/>
        <v>1.1647370662971831E-2</v>
      </c>
      <c r="L47" s="87">
        <v>118.6058091286307</v>
      </c>
      <c r="M47" s="87">
        <v>122.95396864891764</v>
      </c>
      <c r="N47" s="8" t="s">
        <v>90</v>
      </c>
    </row>
    <row r="48" spans="1:14" ht="12.75" customHeight="1" x14ac:dyDescent="0.2">
      <c r="A48" s="6" t="s">
        <v>36</v>
      </c>
      <c r="B48" s="125">
        <v>2919</v>
      </c>
      <c r="C48" s="43">
        <f t="shared" si="0"/>
        <v>1.5252058688291601E-2</v>
      </c>
      <c r="D48" s="44">
        <v>59108</v>
      </c>
      <c r="E48" s="126">
        <f t="shared" si="1"/>
        <v>1.4051279515579357E-2</v>
      </c>
      <c r="F48" s="45">
        <v>108.63416449572014</v>
      </c>
      <c r="G48" s="45">
        <v>100.97717643843104</v>
      </c>
      <c r="H48" s="125">
        <v>16921</v>
      </c>
      <c r="I48" s="88">
        <f t="shared" si="2"/>
        <v>3.5208879104598731E-2</v>
      </c>
      <c r="J48" s="44">
        <v>282474</v>
      </c>
      <c r="K48" s="88">
        <f t="shared" si="3"/>
        <v>2.6632124371871853E-2</v>
      </c>
      <c r="L48" s="87">
        <v>107.69475560081467</v>
      </c>
      <c r="M48" s="87">
        <v>96.182317168676747</v>
      </c>
      <c r="N48" s="8" t="s">
        <v>91</v>
      </c>
    </row>
    <row r="49" spans="1:14" x14ac:dyDescent="0.2">
      <c r="A49" s="6" t="s">
        <v>37</v>
      </c>
      <c r="B49" s="125">
        <v>1423</v>
      </c>
      <c r="C49" s="43">
        <f t="shared" si="0"/>
        <v>7.4353132968273212E-3</v>
      </c>
      <c r="D49" s="44">
        <v>57348</v>
      </c>
      <c r="E49" s="126">
        <f t="shared" si="1"/>
        <v>1.3632888571080817E-2</v>
      </c>
      <c r="F49" s="45">
        <v>100.92198581560284</v>
      </c>
      <c r="G49" s="45">
        <v>116.2161066753131</v>
      </c>
      <c r="H49" s="125">
        <v>4037</v>
      </c>
      <c r="I49" s="88">
        <f t="shared" si="2"/>
        <v>8.4001090328742443E-3</v>
      </c>
      <c r="J49" s="44">
        <v>150162</v>
      </c>
      <c r="K49" s="88">
        <f t="shared" si="3"/>
        <v>1.4157526214550794E-2</v>
      </c>
      <c r="L49" s="87">
        <v>135.74310692669803</v>
      </c>
      <c r="M49" s="87">
        <v>126.22580129956373</v>
      </c>
      <c r="N49" s="8" t="s">
        <v>92</v>
      </c>
    </row>
    <row r="50" spans="1:14" x14ac:dyDescent="0.2">
      <c r="A50" s="6" t="s">
        <v>38</v>
      </c>
      <c r="B50" s="125">
        <v>11393</v>
      </c>
      <c r="C50" s="43">
        <f t="shared" si="0"/>
        <v>5.9529532249299834E-2</v>
      </c>
      <c r="D50" s="44">
        <v>127721</v>
      </c>
      <c r="E50" s="126">
        <f t="shared" si="1"/>
        <v>3.0362107853578384E-2</v>
      </c>
      <c r="F50" s="45">
        <v>119.73725696269048</v>
      </c>
      <c r="G50" s="45">
        <v>110.49772033187124</v>
      </c>
      <c r="H50" s="125">
        <v>29089</v>
      </c>
      <c r="I50" s="88">
        <f t="shared" si="2"/>
        <v>6.0527810665662346E-2</v>
      </c>
      <c r="J50" s="44">
        <v>348652</v>
      </c>
      <c r="K50" s="88">
        <f t="shared" si="3"/>
        <v>3.2871497647577706E-2</v>
      </c>
      <c r="L50" s="87">
        <v>125.23247804374031</v>
      </c>
      <c r="M50" s="87">
        <v>116.14609706046959</v>
      </c>
      <c r="N50" s="8" t="s">
        <v>93</v>
      </c>
    </row>
    <row r="51" spans="1:14" x14ac:dyDescent="0.2">
      <c r="A51" s="6" t="s">
        <v>39</v>
      </c>
      <c r="B51" s="125">
        <v>2233</v>
      </c>
      <c r="C51" s="43">
        <f t="shared" si="0"/>
        <v>1.1667642018141538E-2</v>
      </c>
      <c r="D51" s="44">
        <v>80242</v>
      </c>
      <c r="E51" s="126">
        <f t="shared" si="1"/>
        <v>1.9075298959347613E-2</v>
      </c>
      <c r="F51" s="45">
        <v>110.27160493827159</v>
      </c>
      <c r="G51" s="45">
        <v>120.68825484681216</v>
      </c>
      <c r="H51" s="125">
        <v>7412</v>
      </c>
      <c r="I51" s="88">
        <f t="shared" si="2"/>
        <v>1.5422741677400023E-2</v>
      </c>
      <c r="J51" s="44">
        <v>197461</v>
      </c>
      <c r="K51" s="88">
        <f t="shared" si="3"/>
        <v>1.8616955580316022E-2</v>
      </c>
      <c r="L51" s="87">
        <v>160.64152579107065</v>
      </c>
      <c r="M51" s="87">
        <v>131.23907509687024</v>
      </c>
      <c r="N51" s="8" t="s">
        <v>94</v>
      </c>
    </row>
    <row r="52" spans="1:14" x14ac:dyDescent="0.2">
      <c r="A52" s="6" t="s">
        <v>40</v>
      </c>
      <c r="B52" s="125">
        <v>809</v>
      </c>
      <c r="C52" s="43">
        <f t="shared" si="0"/>
        <v>4.2271036241274089E-3</v>
      </c>
      <c r="D52" s="44">
        <v>34261</v>
      </c>
      <c r="E52" s="126">
        <f t="shared" ref="E52:E72" si="4">SUM(D52)/SUM($D$20:$D$72)</f>
        <v>8.1445978121957151E-3</v>
      </c>
      <c r="F52" s="45">
        <v>118.79588839941262</v>
      </c>
      <c r="G52" s="45">
        <v>112.56365607648587</v>
      </c>
      <c r="H52" s="125">
        <v>2762</v>
      </c>
      <c r="I52" s="88">
        <f t="shared" si="2"/>
        <v>5.7471144782756164E-3</v>
      </c>
      <c r="J52" s="44">
        <v>84779</v>
      </c>
      <c r="K52" s="88">
        <f t="shared" si="3"/>
        <v>7.9931068775282808E-3</v>
      </c>
      <c r="L52" s="87">
        <v>174.92083597213426</v>
      </c>
      <c r="M52" s="87">
        <v>123.51792764835292</v>
      </c>
      <c r="N52" s="8" t="s">
        <v>95</v>
      </c>
    </row>
    <row r="53" spans="1:14" x14ac:dyDescent="0.2">
      <c r="A53" s="6" t="s">
        <v>41</v>
      </c>
      <c r="B53" s="125">
        <v>1483</v>
      </c>
      <c r="C53" s="43">
        <f t="shared" si="0"/>
        <v>7.7488191280357813E-3</v>
      </c>
      <c r="D53" s="44">
        <v>65514</v>
      </c>
      <c r="E53" s="126">
        <f t="shared" si="4"/>
        <v>1.5574127464703019E-2</v>
      </c>
      <c r="F53" s="45">
        <v>97.245901639344268</v>
      </c>
      <c r="G53" s="45">
        <v>112.11431505091127</v>
      </c>
      <c r="H53" s="125">
        <v>3875</v>
      </c>
      <c r="I53" s="88">
        <f t="shared" si="2"/>
        <v>8.0630226659370065E-3</v>
      </c>
      <c r="J53" s="44">
        <v>143646</v>
      </c>
      <c r="K53" s="88">
        <f t="shared" si="3"/>
        <v>1.3543186762399032E-2</v>
      </c>
      <c r="L53" s="87">
        <v>113.66969785860957</v>
      </c>
      <c r="M53" s="87">
        <v>114.79649327504775</v>
      </c>
      <c r="N53" s="8" t="s">
        <v>96</v>
      </c>
    </row>
    <row r="54" spans="1:14" x14ac:dyDescent="0.2">
      <c r="A54" s="6" t="s">
        <v>42</v>
      </c>
      <c r="B54" s="125">
        <v>1995</v>
      </c>
      <c r="C54" s="43">
        <f t="shared" si="0"/>
        <v>1.042406888768131E-2</v>
      </c>
      <c r="D54" s="44">
        <v>27962</v>
      </c>
      <c r="E54" s="126">
        <f t="shared" si="4"/>
        <v>6.6471861307205449E-3</v>
      </c>
      <c r="F54" s="45">
        <v>104.06885758998435</v>
      </c>
      <c r="G54" s="45">
        <v>96.463932107496461</v>
      </c>
      <c r="H54" s="125">
        <v>4917</v>
      </c>
      <c r="I54" s="88">
        <f t="shared" si="2"/>
        <v>1.0231195470558003E-2</v>
      </c>
      <c r="J54" s="44">
        <v>62783</v>
      </c>
      <c r="K54" s="88">
        <f t="shared" si="3"/>
        <v>5.9192869589386292E-3</v>
      </c>
      <c r="L54" s="87">
        <v>146.9515839808727</v>
      </c>
      <c r="M54" s="87">
        <v>114.78326050788891</v>
      </c>
      <c r="N54" s="8" t="s">
        <v>97</v>
      </c>
    </row>
    <row r="55" spans="1:14" ht="12.75" customHeight="1" x14ac:dyDescent="0.2">
      <c r="A55" s="6" t="s">
        <v>43</v>
      </c>
      <c r="B55" s="125">
        <v>1712</v>
      </c>
      <c r="C55" s="43">
        <f t="shared" si="0"/>
        <v>8.9453663838147384E-3</v>
      </c>
      <c r="D55" s="44">
        <v>36687</v>
      </c>
      <c r="E55" s="126">
        <f t="shared" si="4"/>
        <v>8.7213116936465437E-3</v>
      </c>
      <c r="F55" s="45">
        <v>118.1504485852312</v>
      </c>
      <c r="G55" s="45">
        <v>118.80505181347149</v>
      </c>
      <c r="H55" s="125">
        <v>6818</v>
      </c>
      <c r="I55" s="88">
        <f t="shared" si="2"/>
        <v>1.4186758331963487E-2</v>
      </c>
      <c r="J55" s="44">
        <v>111210</v>
      </c>
      <c r="K55" s="88">
        <f t="shared" si="3"/>
        <v>1.048506606411871E-2</v>
      </c>
      <c r="L55" s="87">
        <v>136.66065343756264</v>
      </c>
      <c r="M55" s="87">
        <v>127.07826265811937</v>
      </c>
      <c r="N55" s="8" t="s">
        <v>98</v>
      </c>
    </row>
    <row r="56" spans="1:14" x14ac:dyDescent="0.2">
      <c r="A56" s="6" t="s">
        <v>44</v>
      </c>
      <c r="B56" s="125">
        <v>3730</v>
      </c>
      <c r="C56" s="43">
        <f t="shared" si="0"/>
        <v>1.9489612506792625E-2</v>
      </c>
      <c r="D56" s="44">
        <v>159164</v>
      </c>
      <c r="E56" s="126">
        <f t="shared" si="4"/>
        <v>3.7836804710321324E-2</v>
      </c>
      <c r="F56" s="45">
        <v>99.334221038615183</v>
      </c>
      <c r="G56" s="45">
        <v>109.92140775425074</v>
      </c>
      <c r="H56" s="125">
        <v>9817</v>
      </c>
      <c r="I56" s="88">
        <f t="shared" si="2"/>
        <v>2.0427017680388022E-2</v>
      </c>
      <c r="J56" s="44">
        <v>453645</v>
      </c>
      <c r="K56" s="88">
        <f t="shared" si="3"/>
        <v>4.2770414483024301E-2</v>
      </c>
      <c r="L56" s="87">
        <v>108.03345438538572</v>
      </c>
      <c r="M56" s="87">
        <v>110.48478427647682</v>
      </c>
      <c r="N56" s="8" t="s">
        <v>99</v>
      </c>
    </row>
    <row r="57" spans="1:14" ht="12.75" customHeight="1" x14ac:dyDescent="0.2">
      <c r="A57" s="6" t="s">
        <v>45</v>
      </c>
      <c r="B57" s="125">
        <v>1761</v>
      </c>
      <c r="C57" s="43">
        <f t="shared" si="0"/>
        <v>9.2013961459683144E-3</v>
      </c>
      <c r="D57" s="44">
        <v>23533</v>
      </c>
      <c r="E57" s="126">
        <f t="shared" si="4"/>
        <v>5.5943148277750729E-3</v>
      </c>
      <c r="F57" s="45">
        <v>102.98245614035089</v>
      </c>
      <c r="G57" s="45">
        <v>102.44656305776849</v>
      </c>
      <c r="H57" s="125">
        <v>4645</v>
      </c>
      <c r="I57" s="88">
        <f t="shared" si="2"/>
        <v>9.6652232989102946E-3</v>
      </c>
      <c r="J57" s="44">
        <v>56232</v>
      </c>
      <c r="K57" s="88">
        <f t="shared" si="3"/>
        <v>5.3016476478511222E-3</v>
      </c>
      <c r="L57" s="87">
        <v>112.5514901865762</v>
      </c>
      <c r="M57" s="87">
        <v>97.900344719523659</v>
      </c>
      <c r="N57" s="8" t="s">
        <v>100</v>
      </c>
    </row>
    <row r="58" spans="1:14" x14ac:dyDescent="0.2">
      <c r="A58" s="6" t="s">
        <v>46</v>
      </c>
      <c r="B58" s="125">
        <v>90</v>
      </c>
      <c r="C58" s="43">
        <f t="shared" si="0"/>
        <v>4.7025874681269072E-4</v>
      </c>
      <c r="D58" s="44">
        <v>4192</v>
      </c>
      <c r="E58" s="126">
        <f t="shared" si="4"/>
        <v>9.9653115871470299E-4</v>
      </c>
      <c r="F58" s="45">
        <v>67.669172932330824</v>
      </c>
      <c r="G58" s="45">
        <v>118.21771009588269</v>
      </c>
      <c r="H58" s="125">
        <v>273</v>
      </c>
      <c r="I58" s="88">
        <f t="shared" si="2"/>
        <v>5.6805295169052976E-4</v>
      </c>
      <c r="J58" s="44">
        <v>9671</v>
      </c>
      <c r="K58" s="88">
        <f t="shared" si="3"/>
        <v>9.1179816478816696E-4</v>
      </c>
      <c r="L58" s="87">
        <v>56.05749486652978</v>
      </c>
      <c r="M58" s="87">
        <v>113.19054307116106</v>
      </c>
      <c r="N58" s="8" t="s">
        <v>101</v>
      </c>
    </row>
    <row r="59" spans="1:14" x14ac:dyDescent="0.2">
      <c r="A59" s="6" t="s">
        <v>47</v>
      </c>
      <c r="B59" s="125">
        <v>546</v>
      </c>
      <c r="C59" s="43">
        <f t="shared" si="0"/>
        <v>2.8529030639969904E-3</v>
      </c>
      <c r="D59" s="44">
        <v>8213</v>
      </c>
      <c r="E59" s="126">
        <f t="shared" si="4"/>
        <v>1.9524118336173321E-3</v>
      </c>
      <c r="F59" s="45">
        <v>150</v>
      </c>
      <c r="G59" s="45">
        <v>122.5455088033423</v>
      </c>
      <c r="H59" s="125">
        <v>2105</v>
      </c>
      <c r="I59" s="88">
        <f t="shared" si="2"/>
        <v>4.3800419901412644E-3</v>
      </c>
      <c r="J59" s="44">
        <v>28388</v>
      </c>
      <c r="K59" s="88">
        <f t="shared" si="3"/>
        <v>2.6764684419404907E-3</v>
      </c>
      <c r="L59" s="87">
        <v>184.16447944006998</v>
      </c>
      <c r="M59" s="87">
        <v>143.01979948612021</v>
      </c>
      <c r="N59" s="8" t="s">
        <v>102</v>
      </c>
    </row>
    <row r="60" spans="1:14" x14ac:dyDescent="0.2">
      <c r="A60" s="6" t="s">
        <v>48</v>
      </c>
      <c r="B60" s="125">
        <v>1151</v>
      </c>
      <c r="C60" s="43">
        <f t="shared" si="0"/>
        <v>6.0140868620156334E-3</v>
      </c>
      <c r="D60" s="44">
        <v>48011</v>
      </c>
      <c r="E60" s="126">
        <f t="shared" si="4"/>
        <v>1.1413277066090554E-2</v>
      </c>
      <c r="F60" s="45">
        <v>115.10000000000001</v>
      </c>
      <c r="G60" s="45">
        <v>117.59907901827266</v>
      </c>
      <c r="H60" s="125">
        <v>2459</v>
      </c>
      <c r="I60" s="88">
        <f t="shared" si="2"/>
        <v>5.116638125300413E-3</v>
      </c>
      <c r="J60" s="44">
        <v>104024</v>
      </c>
      <c r="K60" s="88">
        <f t="shared" si="3"/>
        <v>9.8075578837684089E-3</v>
      </c>
      <c r="L60" s="87">
        <v>120.59833251593919</v>
      </c>
      <c r="M60" s="87">
        <v>126.08358382623872</v>
      </c>
      <c r="N60" s="8" t="s">
        <v>103</v>
      </c>
    </row>
    <row r="61" spans="1:14" x14ac:dyDescent="0.2">
      <c r="A61" s="6" t="s">
        <v>60</v>
      </c>
      <c r="B61" s="125">
        <v>145</v>
      </c>
      <c r="C61" s="43">
        <f t="shared" si="0"/>
        <v>7.5763909208711284E-4</v>
      </c>
      <c r="D61" s="44">
        <v>8691</v>
      </c>
      <c r="E61" s="126">
        <f t="shared" si="4"/>
        <v>2.0660430105890943E-3</v>
      </c>
      <c r="F61" s="45">
        <v>111.53846153846155</v>
      </c>
      <c r="G61" s="45">
        <v>117.74827259178973</v>
      </c>
      <c r="H61" s="125">
        <v>452</v>
      </c>
      <c r="I61" s="88">
        <f t="shared" si="2"/>
        <v>9.4051257935574893E-4</v>
      </c>
      <c r="J61" s="44">
        <v>17301</v>
      </c>
      <c r="K61" s="88">
        <f t="shared" si="3"/>
        <v>1.6311674127804856E-3</v>
      </c>
      <c r="L61" s="87">
        <v>186.00823045267489</v>
      </c>
      <c r="M61" s="87">
        <v>119.84621778886118</v>
      </c>
      <c r="N61" s="8" t="s">
        <v>104</v>
      </c>
    </row>
    <row r="62" spans="1:14" x14ac:dyDescent="0.2">
      <c r="A62" s="6" t="s">
        <v>49</v>
      </c>
      <c r="B62" s="125">
        <v>7</v>
      </c>
      <c r="C62" s="43">
        <f t="shared" si="0"/>
        <v>3.6575680307653725E-5</v>
      </c>
      <c r="D62" s="44">
        <v>455</v>
      </c>
      <c r="E62" s="126">
        <f t="shared" si="4"/>
        <v>1.0816356803797468E-4</v>
      </c>
      <c r="F62" s="45">
        <v>25</v>
      </c>
      <c r="G62" s="45">
        <v>70.872274143302178</v>
      </c>
      <c r="H62" s="125">
        <v>19</v>
      </c>
      <c r="I62" s="88">
        <f t="shared" si="2"/>
        <v>3.9534820813626613E-5</v>
      </c>
      <c r="J62" s="44">
        <v>1039</v>
      </c>
      <c r="K62" s="88">
        <f t="shared" si="3"/>
        <v>9.7958669549674845E-5</v>
      </c>
      <c r="L62" s="87">
        <v>59.375</v>
      </c>
      <c r="M62" s="87">
        <v>82.987220447284344</v>
      </c>
      <c r="N62" s="8" t="s">
        <v>105</v>
      </c>
    </row>
    <row r="63" spans="1:14" x14ac:dyDescent="0.2">
      <c r="A63" s="6" t="s">
        <v>50</v>
      </c>
      <c r="B63" s="125">
        <v>390</v>
      </c>
      <c r="C63" s="43">
        <f t="shared" si="0"/>
        <v>2.0377879028549931E-3</v>
      </c>
      <c r="D63" s="44">
        <v>70005</v>
      </c>
      <c r="E63" s="126">
        <f t="shared" si="4"/>
        <v>1.6641737539556962E-2</v>
      </c>
      <c r="F63" s="45">
        <v>52.069425901201605</v>
      </c>
      <c r="G63" s="45">
        <v>104.68506998444791</v>
      </c>
      <c r="H63" s="125">
        <v>1481</v>
      </c>
      <c r="I63" s="88">
        <f t="shared" si="2"/>
        <v>3.0816352434200533E-3</v>
      </c>
      <c r="J63" s="44">
        <v>235785</v>
      </c>
      <c r="K63" s="88">
        <f t="shared" si="3"/>
        <v>2.223020683327246E-2</v>
      </c>
      <c r="L63" s="87">
        <v>72.068126520681261</v>
      </c>
      <c r="M63" s="87">
        <v>107.36239618242752</v>
      </c>
      <c r="N63" s="8" t="s">
        <v>106</v>
      </c>
    </row>
    <row r="64" spans="1:14" x14ac:dyDescent="0.2">
      <c r="A64" s="6" t="s">
        <v>51</v>
      </c>
      <c r="B64" s="125">
        <v>2067</v>
      </c>
      <c r="C64" s="43">
        <f t="shared" si="0"/>
        <v>1.0800275885131463E-2</v>
      </c>
      <c r="D64" s="44">
        <v>35165</v>
      </c>
      <c r="E64" s="126">
        <f t="shared" si="4"/>
        <v>8.3594986155063299E-3</v>
      </c>
      <c r="F64" s="45">
        <v>87.696224013576582</v>
      </c>
      <c r="G64" s="45">
        <v>108.88345305920237</v>
      </c>
      <c r="H64" s="125">
        <v>3336</v>
      </c>
      <c r="I64" s="88">
        <f t="shared" si="2"/>
        <v>6.9414822228557041E-3</v>
      </c>
      <c r="J64" s="44">
        <v>65691</v>
      </c>
      <c r="K64" s="88">
        <f t="shared" si="3"/>
        <v>6.1934580956570654E-3</v>
      </c>
      <c r="L64" s="87">
        <v>108.77078578415389</v>
      </c>
      <c r="M64" s="87">
        <v>124.37001836460364</v>
      </c>
      <c r="N64" s="8" t="s">
        <v>107</v>
      </c>
    </row>
    <row r="65" spans="1:14" ht="12.75" customHeight="1" x14ac:dyDescent="0.2">
      <c r="A65" s="6" t="s">
        <v>52</v>
      </c>
      <c r="B65" s="125">
        <v>4258</v>
      </c>
      <c r="C65" s="43">
        <f t="shared" si="0"/>
        <v>2.2248463821427079E-2</v>
      </c>
      <c r="D65" s="44">
        <v>83635</v>
      </c>
      <c r="E65" s="126">
        <f t="shared" si="4"/>
        <v>1.9881890138145081E-2</v>
      </c>
      <c r="F65" s="45">
        <v>145.12610770279483</v>
      </c>
      <c r="G65" s="45">
        <v>124.65904517744555</v>
      </c>
      <c r="H65" s="125">
        <v>9149</v>
      </c>
      <c r="I65" s="88">
        <f t="shared" si="2"/>
        <v>1.9037056611782625E-2</v>
      </c>
      <c r="J65" s="44">
        <v>127337</v>
      </c>
      <c r="K65" s="88">
        <f t="shared" si="3"/>
        <v>1.2005546780025935E-2</v>
      </c>
      <c r="L65" s="87">
        <v>208.45295055821373</v>
      </c>
      <c r="M65" s="87">
        <v>134.89803485354096</v>
      </c>
      <c r="N65" s="8" t="s">
        <v>108</v>
      </c>
    </row>
    <row r="66" spans="1:14" x14ac:dyDescent="0.2">
      <c r="A66" s="6" t="s">
        <v>53</v>
      </c>
      <c r="B66" s="125">
        <v>9110</v>
      </c>
      <c r="C66" s="43">
        <f t="shared" si="0"/>
        <v>4.7600635371817919E-2</v>
      </c>
      <c r="D66" s="44">
        <v>139583</v>
      </c>
      <c r="E66" s="126">
        <f t="shared" si="4"/>
        <v>3.3181967730647514E-2</v>
      </c>
      <c r="F66" s="45">
        <v>103.14764492753623</v>
      </c>
      <c r="G66" s="45">
        <v>94.196365305061974</v>
      </c>
      <c r="H66" s="125">
        <v>10531</v>
      </c>
      <c r="I66" s="88">
        <f t="shared" si="2"/>
        <v>2.1912694630963254E-2</v>
      </c>
      <c r="J66" s="44">
        <v>164140</v>
      </c>
      <c r="K66" s="88">
        <f t="shared" si="3"/>
        <v>1.5475395591803302E-2</v>
      </c>
      <c r="L66" s="87">
        <v>109.01656314699792</v>
      </c>
      <c r="M66" s="87">
        <v>99.756291744914634</v>
      </c>
      <c r="N66" s="8" t="s">
        <v>109</v>
      </c>
    </row>
    <row r="67" spans="1:14" x14ac:dyDescent="0.2">
      <c r="A67" s="6" t="s">
        <v>54</v>
      </c>
      <c r="B67" s="125">
        <v>9844</v>
      </c>
      <c r="C67" s="43">
        <f t="shared" si="0"/>
        <v>5.1435856706934749E-2</v>
      </c>
      <c r="D67" s="44">
        <v>141812</v>
      </c>
      <c r="E67" s="126">
        <f t="shared" si="4"/>
        <v>3.3711850352969815E-2</v>
      </c>
      <c r="F67" s="45">
        <v>128.16039578179925</v>
      </c>
      <c r="G67" s="45">
        <v>125.68086143483848</v>
      </c>
      <c r="H67" s="125">
        <v>18157</v>
      </c>
      <c r="I67" s="88">
        <f t="shared" si="2"/>
        <v>3.7780723237527285E-2</v>
      </c>
      <c r="J67" s="44">
        <v>286232</v>
      </c>
      <c r="K67" s="88">
        <f t="shared" si="3"/>
        <v>2.6986434939886943E-2</v>
      </c>
      <c r="L67" s="87">
        <v>136.38548786900023</v>
      </c>
      <c r="M67" s="87">
        <v>130.9650615860466</v>
      </c>
      <c r="N67" s="8" t="s">
        <v>110</v>
      </c>
    </row>
    <row r="68" spans="1:14" ht="12.75" customHeight="1" x14ac:dyDescent="0.2">
      <c r="A68" s="6" t="s">
        <v>55</v>
      </c>
      <c r="B68" s="125">
        <v>547</v>
      </c>
      <c r="C68" s="43">
        <f t="shared" si="0"/>
        <v>2.8581281611837982E-3</v>
      </c>
      <c r="D68" s="44">
        <v>13521</v>
      </c>
      <c r="E68" s="126">
        <f t="shared" si="4"/>
        <v>3.2142408866845181E-3</v>
      </c>
      <c r="F68" s="45">
        <v>147.43935309973045</v>
      </c>
      <c r="G68" s="45">
        <v>107.92624521072798</v>
      </c>
      <c r="H68" s="125">
        <v>1275</v>
      </c>
      <c r="I68" s="88">
        <f t="shared" si="2"/>
        <v>2.652994554598628E-3</v>
      </c>
      <c r="J68" s="44">
        <v>30007</v>
      </c>
      <c r="K68" s="88">
        <f t="shared" si="3"/>
        <v>2.8291104881396469E-3</v>
      </c>
      <c r="L68" s="87">
        <v>147.74044032444959</v>
      </c>
      <c r="M68" s="87">
        <v>114.96934865900383</v>
      </c>
      <c r="N68" s="8" t="s">
        <v>111</v>
      </c>
    </row>
    <row r="69" spans="1:14" x14ac:dyDescent="0.2">
      <c r="A69" s="6" t="s">
        <v>56</v>
      </c>
      <c r="B69" s="125">
        <v>816</v>
      </c>
      <c r="C69" s="43">
        <f t="shared" si="0"/>
        <v>4.2636793044350625E-3</v>
      </c>
      <c r="D69" s="44">
        <v>24765</v>
      </c>
      <c r="E69" s="126">
        <f t="shared" si="4"/>
        <v>5.8871884889240503E-3</v>
      </c>
      <c r="F69" s="45">
        <v>109.97304582210243</v>
      </c>
      <c r="G69" s="45">
        <v>129.91134658763048</v>
      </c>
      <c r="H69" s="125">
        <v>1994</v>
      </c>
      <c r="I69" s="88">
        <f t="shared" si="2"/>
        <v>4.1490754053879718E-3</v>
      </c>
      <c r="J69" s="44">
        <v>53074</v>
      </c>
      <c r="K69" s="88">
        <f t="shared" si="3"/>
        <v>5.0039060901630825E-3</v>
      </c>
      <c r="L69" s="87">
        <v>122.33128834355828</v>
      </c>
      <c r="M69" s="87">
        <v>136.63371434455772</v>
      </c>
      <c r="N69" s="8" t="s">
        <v>114</v>
      </c>
    </row>
    <row r="70" spans="1:14" ht="12.75" customHeight="1" x14ac:dyDescent="0.2">
      <c r="A70" s="6" t="s">
        <v>57</v>
      </c>
      <c r="B70" s="125">
        <v>749</v>
      </c>
      <c r="C70" s="43">
        <f t="shared" si="0"/>
        <v>3.9135977929189479E-3</v>
      </c>
      <c r="D70" s="44">
        <v>29277</v>
      </c>
      <c r="E70" s="126">
        <f t="shared" si="4"/>
        <v>6.9597907284566695E-3</v>
      </c>
      <c r="F70" s="45">
        <v>127.16468590831917</v>
      </c>
      <c r="G70" s="45">
        <v>120.02705805182028</v>
      </c>
      <c r="H70" s="125">
        <v>1826</v>
      </c>
      <c r="I70" s="88">
        <f t="shared" si="2"/>
        <v>3.7995043581937997E-3</v>
      </c>
      <c r="J70" s="44">
        <v>66469</v>
      </c>
      <c r="K70" s="88">
        <f t="shared" si="3"/>
        <v>6.266809245714473E-3</v>
      </c>
      <c r="L70" s="87">
        <v>152.16666666666669</v>
      </c>
      <c r="M70" s="87">
        <v>125.29028123350673</v>
      </c>
      <c r="N70" s="8" t="s">
        <v>112</v>
      </c>
    </row>
    <row r="71" spans="1:14" x14ac:dyDescent="0.2">
      <c r="A71" s="6" t="s">
        <v>58</v>
      </c>
      <c r="B71" s="125">
        <v>5244</v>
      </c>
      <c r="C71" s="43">
        <f t="shared" si="0"/>
        <v>2.7400409647619445E-2</v>
      </c>
      <c r="D71" s="44">
        <v>135075</v>
      </c>
      <c r="E71" s="126">
        <f t="shared" si="4"/>
        <v>3.2110316379625123E-2</v>
      </c>
      <c r="F71" s="45">
        <v>133.60509554140128</v>
      </c>
      <c r="G71" s="45">
        <v>119.35372707030008</v>
      </c>
      <c r="H71" s="125">
        <v>12794</v>
      </c>
      <c r="I71" s="88">
        <f t="shared" si="2"/>
        <v>2.6621499867870466E-2</v>
      </c>
      <c r="J71" s="44">
        <v>305255</v>
      </c>
      <c r="K71" s="88">
        <f t="shared" si="3"/>
        <v>2.877995541230606E-2</v>
      </c>
      <c r="L71" s="87">
        <v>137.23050520218814</v>
      </c>
      <c r="M71" s="87">
        <v>123.66813323934305</v>
      </c>
      <c r="N71" s="8" t="s">
        <v>113</v>
      </c>
    </row>
    <row r="72" spans="1:14" x14ac:dyDescent="0.2">
      <c r="A72" s="13" t="s">
        <v>59</v>
      </c>
      <c r="B72" s="125" t="s">
        <v>120</v>
      </c>
      <c r="C72" s="94">
        <f t="shared" si="0"/>
        <v>0</v>
      </c>
      <c r="D72" s="92"/>
      <c r="E72" s="127">
        <f t="shared" si="4"/>
        <v>0</v>
      </c>
      <c r="F72" s="60" t="e">
        <v>#VALUE!</v>
      </c>
      <c r="G72" s="60" t="e">
        <v>#VALUE!</v>
      </c>
      <c r="H72" s="125" t="s">
        <v>120</v>
      </c>
      <c r="I72" s="94">
        <f t="shared" si="2"/>
        <v>0</v>
      </c>
      <c r="J72" s="92">
        <v>0</v>
      </c>
      <c r="K72" s="94">
        <f t="shared" si="3"/>
        <v>0</v>
      </c>
      <c r="L72" s="60" t="e">
        <v>#VALUE!</v>
      </c>
      <c r="M72" s="60" t="e">
        <v>#DIV/0!</v>
      </c>
      <c r="N72" s="14" t="s">
        <v>115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ht="12.75" customHeight="1" x14ac:dyDescent="0.2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</row>
    <row r="75" spans="1:14" s="90" customFormat="1" ht="24.75" customHeight="1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s="61" customFormat="1" ht="11.25" x14ac:dyDescent="0.2">
      <c r="H76" s="91"/>
      <c r="I76" s="91"/>
      <c r="J76" s="91"/>
      <c r="K76" s="91"/>
      <c r="L76" s="91"/>
    </row>
    <row r="77" spans="1:14" s="61" customFormat="1" ht="11.25" x14ac:dyDescent="0.2"/>
  </sheetData>
  <mergeCells count="12">
    <mergeCell ref="F14:G14"/>
    <mergeCell ref="L14:M14"/>
    <mergeCell ref="A74:N74"/>
    <mergeCell ref="A75:N75"/>
    <mergeCell ref="A11:A14"/>
    <mergeCell ref="B11:G11"/>
    <mergeCell ref="H11:M11"/>
    <mergeCell ref="N11:N14"/>
    <mergeCell ref="B12:B14"/>
    <mergeCell ref="D12:D14"/>
    <mergeCell ref="H12:H14"/>
    <mergeCell ref="J12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O77"/>
  <sheetViews>
    <sheetView zoomScale="77" zoomScaleNormal="77" workbookViewId="0">
      <selection activeCell="M16" sqref="M16:M72"/>
    </sheetView>
  </sheetViews>
  <sheetFormatPr defaultRowHeight="12.75" x14ac:dyDescent="0.2"/>
  <cols>
    <col min="1" max="1" width="28.7109375" style="3" customWidth="1"/>
    <col min="2" max="3" width="10.7109375" style="3" customWidth="1"/>
    <col min="4" max="4" width="11.7109375" style="3" customWidth="1"/>
    <col min="5" max="5" width="12.28515625" style="3" customWidth="1"/>
    <col min="6" max="6" width="12.7109375" style="3" customWidth="1"/>
    <col min="7" max="7" width="11.28515625" style="3" customWidth="1"/>
    <col min="8" max="8" width="11.7109375" style="2" customWidth="1"/>
    <col min="9" max="9" width="15.42578125" style="2" customWidth="1"/>
    <col min="10" max="10" width="15.85546875" style="2" customWidth="1"/>
    <col min="11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194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204</v>
      </c>
    </row>
    <row r="11" spans="1:15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  <c r="O11"/>
    </row>
    <row r="12" spans="1:15" x14ac:dyDescent="0.2">
      <c r="A12" s="135"/>
      <c r="B12" s="158" t="s">
        <v>176</v>
      </c>
      <c r="C12" s="17"/>
      <c r="D12" s="143" t="s">
        <v>177</v>
      </c>
      <c r="E12" s="17"/>
      <c r="F12" s="4" t="s">
        <v>176</v>
      </c>
      <c r="G12" s="11" t="s">
        <v>177</v>
      </c>
      <c r="H12" s="143" t="s">
        <v>176</v>
      </c>
      <c r="I12" s="17"/>
      <c r="J12" s="143" t="s">
        <v>177</v>
      </c>
      <c r="K12" s="17"/>
      <c r="L12" s="4" t="s">
        <v>176</v>
      </c>
      <c r="M12" s="11" t="s">
        <v>179</v>
      </c>
      <c r="N12" s="138"/>
    </row>
    <row r="13" spans="1:15" x14ac:dyDescent="0.2">
      <c r="A13" s="135"/>
      <c r="B13" s="159"/>
      <c r="C13" s="21" t="s">
        <v>119</v>
      </c>
      <c r="D13" s="161"/>
      <c r="E13" s="21" t="s">
        <v>119</v>
      </c>
      <c r="F13" s="10" t="s">
        <v>178</v>
      </c>
      <c r="G13" s="12" t="s">
        <v>180</v>
      </c>
      <c r="H13" s="161"/>
      <c r="I13" s="21" t="s">
        <v>119</v>
      </c>
      <c r="J13" s="161"/>
      <c r="K13" s="21" t="s">
        <v>119</v>
      </c>
      <c r="L13" s="10" t="s">
        <v>178</v>
      </c>
      <c r="M13" s="12" t="s">
        <v>180</v>
      </c>
      <c r="N13" s="138"/>
    </row>
    <row r="14" spans="1:15" ht="14.25" x14ac:dyDescent="0.2">
      <c r="A14" s="136"/>
      <c r="B14" s="160"/>
      <c r="C14" s="18"/>
      <c r="D14" s="162"/>
      <c r="E14" s="18"/>
      <c r="F14" s="152" t="s">
        <v>116</v>
      </c>
      <c r="G14" s="153"/>
      <c r="H14" s="162"/>
      <c r="I14" s="18"/>
      <c r="J14" s="162"/>
      <c r="K14" s="18"/>
      <c r="L14" s="152" t="s">
        <v>116</v>
      </c>
      <c r="M14" s="153"/>
      <c r="N14" s="139"/>
    </row>
    <row r="15" spans="1:15" x14ac:dyDescent="0.2">
      <c r="B15" s="44"/>
      <c r="C15" s="98"/>
      <c r="D15" s="44"/>
      <c r="E15" s="98"/>
      <c r="F15" s="52"/>
      <c r="G15" s="52"/>
      <c r="H15" s="44"/>
      <c r="I15" s="98"/>
      <c r="J15" s="44"/>
      <c r="K15" s="98"/>
      <c r="L15" s="52"/>
      <c r="M15" s="52"/>
      <c r="N15" s="2"/>
    </row>
    <row r="16" spans="1:15" x14ac:dyDescent="0.2">
      <c r="A16" s="5" t="s">
        <v>0</v>
      </c>
      <c r="B16" s="125">
        <v>437119</v>
      </c>
      <c r="C16" s="88">
        <v>1</v>
      </c>
      <c r="D16" s="93">
        <v>5311747</v>
      </c>
      <c r="E16" s="88">
        <v>1</v>
      </c>
      <c r="F16" s="46">
        <v>107.98714388766466</v>
      </c>
      <c r="G16" s="46">
        <v>107.99350625587059</v>
      </c>
      <c r="H16" s="125">
        <v>1069146</v>
      </c>
      <c r="I16" s="88">
        <v>1</v>
      </c>
      <c r="J16" s="44">
        <v>14056117</v>
      </c>
      <c r="K16" s="94">
        <v>1</v>
      </c>
      <c r="L16" s="84">
        <v>113.13534705798321</v>
      </c>
      <c r="M16" s="84">
        <v>109.92088749273215</v>
      </c>
      <c r="N16" s="9" t="s">
        <v>1</v>
      </c>
    </row>
    <row r="17" spans="1:14" x14ac:dyDescent="0.2">
      <c r="A17" s="5" t="s">
        <v>2</v>
      </c>
      <c r="B17" s="125">
        <v>123284</v>
      </c>
      <c r="C17" s="88">
        <f>SUM(B17)/SUM($B$17:$B$18)</f>
        <v>0.28203761447111658</v>
      </c>
      <c r="D17" s="93">
        <v>1296526</v>
      </c>
      <c r="E17" s="88">
        <f>SUM(D17)/SUM($D$17:$D$18)</f>
        <v>0.24408659600816757</v>
      </c>
      <c r="F17" s="46">
        <v>100.30347161767456</v>
      </c>
      <c r="G17" s="46">
        <v>99.225953590889617</v>
      </c>
      <c r="H17" s="125">
        <v>322216</v>
      </c>
      <c r="I17" s="95">
        <f>SUM(H17)/SUM($H$17:$H$18)</f>
        <v>0.30137670498069957</v>
      </c>
      <c r="J17" s="44">
        <v>3930142</v>
      </c>
      <c r="K17" s="95">
        <f>SUM(J17)/SUM($J$17:$J$18)</f>
        <v>0.27960363739094696</v>
      </c>
      <c r="L17" s="84">
        <v>98.689715584359888</v>
      </c>
      <c r="M17" s="84">
        <v>99.228394555209007</v>
      </c>
      <c r="N17" s="9" t="s">
        <v>4</v>
      </c>
    </row>
    <row r="18" spans="1:14" x14ac:dyDescent="0.2">
      <c r="A18" s="5" t="s">
        <v>3</v>
      </c>
      <c r="B18" s="125">
        <v>313835</v>
      </c>
      <c r="C18" s="88">
        <f>SUM(B18)/SUM($B$17:$B$18)</f>
        <v>0.71796238552888347</v>
      </c>
      <c r="D18" s="93">
        <v>4015220</v>
      </c>
      <c r="E18" s="88">
        <f>SUM(D18)/SUM($D$17:$D$18)</f>
        <v>0.75591340399183249</v>
      </c>
      <c r="F18" s="46">
        <v>111.33796421121345</v>
      </c>
      <c r="G18" s="46">
        <v>111.16531411409282</v>
      </c>
      <c r="H18" s="125">
        <v>746931</v>
      </c>
      <c r="I18" s="95">
        <f>SUM(H18)/SUM($H$17:$H$18)</f>
        <v>0.69862329501930043</v>
      </c>
      <c r="J18" s="44">
        <v>10125977</v>
      </c>
      <c r="K18" s="95">
        <f>SUM(J18)/SUM($J$17:$J$18)</f>
        <v>0.72039636260905304</v>
      </c>
      <c r="L18" s="84">
        <v>120.76081491170065</v>
      </c>
      <c r="M18" s="84">
        <v>114.71878426361953</v>
      </c>
      <c r="N18" s="9" t="s">
        <v>5</v>
      </c>
    </row>
    <row r="19" spans="1:14" x14ac:dyDescent="0.2">
      <c r="A19" s="6" t="s">
        <v>8</v>
      </c>
      <c r="B19" s="125"/>
      <c r="C19" s="51"/>
      <c r="D19" s="44"/>
      <c r="E19" s="51"/>
      <c r="F19" s="44"/>
      <c r="G19" s="44"/>
      <c r="H19" s="125"/>
      <c r="I19" s="43"/>
      <c r="J19" s="44"/>
      <c r="K19" s="43"/>
      <c r="L19" s="85"/>
      <c r="M19" s="85"/>
      <c r="N19" s="7" t="s">
        <v>62</v>
      </c>
    </row>
    <row r="20" spans="1:14" x14ac:dyDescent="0.2">
      <c r="A20" s="6" t="s">
        <v>9</v>
      </c>
      <c r="B20" s="125">
        <v>37416</v>
      </c>
      <c r="C20" s="43">
        <f t="shared" ref="C20:C72" si="0">SUM(B20)/SUM($B$20:$B$72)</f>
        <v>0.11922150422513669</v>
      </c>
      <c r="D20" s="44">
        <v>333734</v>
      </c>
      <c r="E20" s="43">
        <f t="shared" ref="E20:E72" si="1">SUM(D20)/SUM($D$20:$D$72)</f>
        <v>8.3117487313235081E-2</v>
      </c>
      <c r="F20" s="45">
        <v>107.1692492767737</v>
      </c>
      <c r="G20" s="45">
        <v>102.34288272706642</v>
      </c>
      <c r="H20" s="125">
        <v>98224</v>
      </c>
      <c r="I20" s="88">
        <f t="shared" ref="I20:I72" si="2">SUM(H20)/SUM($H$20:$H$72)</f>
        <v>0.13150344543204123</v>
      </c>
      <c r="J20" s="44">
        <v>885365</v>
      </c>
      <c r="K20" s="88">
        <f t="shared" ref="K20:K72" si="3">SUM(J20)/SUM($J$20:$J$72)</f>
        <v>8.7435468858400589E-2</v>
      </c>
      <c r="L20" s="87">
        <v>107.61325664201588</v>
      </c>
      <c r="M20" s="87">
        <v>103.02213306368564</v>
      </c>
      <c r="N20" s="8" t="s">
        <v>63</v>
      </c>
    </row>
    <row r="21" spans="1:14" x14ac:dyDescent="0.2">
      <c r="A21" s="6" t="s">
        <v>10</v>
      </c>
      <c r="B21" s="125">
        <v>2451</v>
      </c>
      <c r="C21" s="43">
        <f t="shared" si="0"/>
        <v>7.809811493901273E-3</v>
      </c>
      <c r="D21" s="44">
        <v>105805</v>
      </c>
      <c r="E21" s="43">
        <f t="shared" si="1"/>
        <v>2.6351063257495005E-2</v>
      </c>
      <c r="F21" s="45">
        <v>116.54778887303851</v>
      </c>
      <c r="G21" s="45">
        <v>117.2172737747053</v>
      </c>
      <c r="H21" s="125">
        <v>6171</v>
      </c>
      <c r="I21" s="88">
        <f t="shared" si="2"/>
        <v>8.2618073155351704E-3</v>
      </c>
      <c r="J21" s="44">
        <v>319881</v>
      </c>
      <c r="K21" s="88">
        <f t="shared" si="3"/>
        <v>3.1590299157854718E-2</v>
      </c>
      <c r="L21" s="87">
        <v>130.65847977980098</v>
      </c>
      <c r="M21" s="87">
        <v>119.77601042438948</v>
      </c>
      <c r="N21" s="8" t="s">
        <v>64</v>
      </c>
    </row>
    <row r="22" spans="1:14" ht="12.75" customHeight="1" x14ac:dyDescent="0.2">
      <c r="A22" s="6" t="s">
        <v>11</v>
      </c>
      <c r="B22" s="125">
        <v>3062</v>
      </c>
      <c r="C22" s="43">
        <f t="shared" si="0"/>
        <v>9.7566882065792324E-3</v>
      </c>
      <c r="D22" s="44">
        <v>36938</v>
      </c>
      <c r="E22" s="43">
        <f t="shared" si="1"/>
        <v>9.1995234119876222E-3</v>
      </c>
      <c r="F22" s="45">
        <v>135.60673162090347</v>
      </c>
      <c r="G22" s="45">
        <v>112.24967332178564</v>
      </c>
      <c r="H22" s="125">
        <v>5767</v>
      </c>
      <c r="I22" s="88">
        <f t="shared" si="2"/>
        <v>7.7209273681236954E-3</v>
      </c>
      <c r="J22" s="44">
        <v>62550</v>
      </c>
      <c r="K22" s="88">
        <f t="shared" si="3"/>
        <v>6.177213439759824E-3</v>
      </c>
      <c r="L22" s="87">
        <v>155.78065910318745</v>
      </c>
      <c r="M22" s="87">
        <v>116.90277725862519</v>
      </c>
      <c r="N22" s="8" t="s">
        <v>65</v>
      </c>
    </row>
    <row r="23" spans="1:14" x14ac:dyDescent="0.2">
      <c r="A23" s="6" t="s">
        <v>12</v>
      </c>
      <c r="B23" s="125">
        <v>5882</v>
      </c>
      <c r="C23" s="43">
        <f t="shared" si="0"/>
        <v>1.8742273034323659E-2</v>
      </c>
      <c r="D23" s="44">
        <v>55885</v>
      </c>
      <c r="E23" s="43">
        <f t="shared" si="1"/>
        <v>1.3918332499835625E-2</v>
      </c>
      <c r="F23" s="45">
        <v>117.6635327065413</v>
      </c>
      <c r="G23" s="45">
        <v>112.70318234985682</v>
      </c>
      <c r="H23" s="125">
        <v>17642</v>
      </c>
      <c r="I23" s="88">
        <f t="shared" si="2"/>
        <v>2.3619316911468395E-2</v>
      </c>
      <c r="J23" s="44">
        <v>161565</v>
      </c>
      <c r="K23" s="88">
        <f t="shared" si="3"/>
        <v>1.5955579366823278E-2</v>
      </c>
      <c r="L23" s="87">
        <v>138.46636841692174</v>
      </c>
      <c r="M23" s="87">
        <v>123.37538372252853</v>
      </c>
      <c r="N23" s="8" t="s">
        <v>66</v>
      </c>
    </row>
    <row r="24" spans="1:14" x14ac:dyDescent="0.2">
      <c r="A24" s="6" t="s">
        <v>13</v>
      </c>
      <c r="B24" s="125">
        <v>145</v>
      </c>
      <c r="C24" s="43">
        <f t="shared" si="0"/>
        <v>4.6202475178118505E-4</v>
      </c>
      <c r="D24" s="44">
        <v>1302</v>
      </c>
      <c r="E24" s="43">
        <f t="shared" si="1"/>
        <v>3.2426713634760643E-4</v>
      </c>
      <c r="F24" s="45">
        <v>107.40740740740742</v>
      </c>
      <c r="G24" s="45">
        <v>91.17647058823529</v>
      </c>
      <c r="H24" s="125">
        <v>384</v>
      </c>
      <c r="I24" s="88">
        <f t="shared" si="2"/>
        <v>5.1410371239110435E-4</v>
      </c>
      <c r="J24" s="44">
        <v>4228</v>
      </c>
      <c r="K24" s="88">
        <f t="shared" si="3"/>
        <v>4.17542101091999E-4</v>
      </c>
      <c r="L24" s="87">
        <v>98.461538461538467</v>
      </c>
      <c r="M24" s="87">
        <v>94.227769110764427</v>
      </c>
      <c r="N24" s="8" t="s">
        <v>67</v>
      </c>
    </row>
    <row r="25" spans="1:14" x14ac:dyDescent="0.2">
      <c r="A25" s="6" t="s">
        <v>14</v>
      </c>
      <c r="B25" s="125">
        <v>4816</v>
      </c>
      <c r="C25" s="43">
        <f t="shared" si="0"/>
        <v>1.5345594514332326E-2</v>
      </c>
      <c r="D25" s="44">
        <v>154406</v>
      </c>
      <c r="E25" s="43">
        <f t="shared" si="1"/>
        <v>3.8455292976104852E-2</v>
      </c>
      <c r="F25" s="45">
        <v>109.08267270668178</v>
      </c>
      <c r="G25" s="45">
        <v>120.87143036072143</v>
      </c>
      <c r="H25" s="125">
        <v>14103</v>
      </c>
      <c r="I25" s="88">
        <f t="shared" si="2"/>
        <v>1.8881262124613919E-2</v>
      </c>
      <c r="J25" s="44">
        <v>413048</v>
      </c>
      <c r="K25" s="88">
        <f t="shared" si="3"/>
        <v>4.0791137599774832E-2</v>
      </c>
      <c r="L25" s="87">
        <v>132.02583785807903</v>
      </c>
      <c r="M25" s="87">
        <v>129.74446765403403</v>
      </c>
      <c r="N25" s="8" t="s">
        <v>68</v>
      </c>
    </row>
    <row r="26" spans="1:14" x14ac:dyDescent="0.2">
      <c r="A26" s="6" t="s">
        <v>15</v>
      </c>
      <c r="B26" s="125">
        <v>1185</v>
      </c>
      <c r="C26" s="43">
        <f t="shared" si="0"/>
        <v>3.7758574542117538E-3</v>
      </c>
      <c r="D26" s="44">
        <v>10504</v>
      </c>
      <c r="E26" s="43">
        <f t="shared" si="1"/>
        <v>2.6160537635908278E-3</v>
      </c>
      <c r="F26" s="45">
        <v>115.38461538461537</v>
      </c>
      <c r="G26" s="45">
        <v>103.62040051297228</v>
      </c>
      <c r="H26" s="125">
        <v>3199</v>
      </c>
      <c r="I26" s="88">
        <f t="shared" si="2"/>
        <v>4.282858791508185E-3</v>
      </c>
      <c r="J26" s="44">
        <v>27199</v>
      </c>
      <c r="K26" s="88">
        <f t="shared" si="3"/>
        <v>2.6860755930939641E-3</v>
      </c>
      <c r="L26" s="87">
        <v>155.21591460456091</v>
      </c>
      <c r="M26" s="87">
        <v>114.24791027848953</v>
      </c>
      <c r="N26" s="8" t="s">
        <v>69</v>
      </c>
    </row>
    <row r="27" spans="1:14" x14ac:dyDescent="0.2">
      <c r="A27" s="6" t="s">
        <v>16</v>
      </c>
      <c r="B27" s="125">
        <v>634</v>
      </c>
      <c r="C27" s="43">
        <f t="shared" si="0"/>
        <v>2.0201633974432508E-3</v>
      </c>
      <c r="D27" s="44">
        <v>22479</v>
      </c>
      <c r="E27" s="43">
        <f t="shared" si="1"/>
        <v>5.5984646374484213E-3</v>
      </c>
      <c r="F27" s="45">
        <v>85.791610284167803</v>
      </c>
      <c r="G27" s="45">
        <v>104.09354017133596</v>
      </c>
      <c r="H27" s="125">
        <v>2074</v>
      </c>
      <c r="I27" s="88">
        <f t="shared" si="2"/>
        <v>2.7766955716123712E-3</v>
      </c>
      <c r="J27" s="44">
        <v>66982</v>
      </c>
      <c r="K27" s="88">
        <f t="shared" si="3"/>
        <v>6.6149018484731028E-3</v>
      </c>
      <c r="L27" s="87">
        <v>109.27291886195995</v>
      </c>
      <c r="M27" s="87">
        <v>105.65484171175292</v>
      </c>
      <c r="N27" s="8" t="s">
        <v>70</v>
      </c>
    </row>
    <row r="28" spans="1:14" x14ac:dyDescent="0.2">
      <c r="A28" s="6" t="s">
        <v>17</v>
      </c>
      <c r="B28" s="125">
        <v>342</v>
      </c>
      <c r="C28" s="43">
        <f t="shared" si="0"/>
        <v>1.0897411386838985E-3</v>
      </c>
      <c r="D28" s="44">
        <v>5778</v>
      </c>
      <c r="E28" s="43">
        <f t="shared" si="1"/>
        <v>1.4390288124550459E-3</v>
      </c>
      <c r="F28" s="45">
        <v>111.40065146579805</v>
      </c>
      <c r="G28" s="45">
        <v>120.95457400041867</v>
      </c>
      <c r="H28" s="125">
        <v>1311</v>
      </c>
      <c r="I28" s="88">
        <f t="shared" si="2"/>
        <v>1.7551822055852549E-3</v>
      </c>
      <c r="J28" s="44">
        <v>13438</v>
      </c>
      <c r="K28" s="88">
        <f t="shared" si="3"/>
        <v>1.3270886363468029E-3</v>
      </c>
      <c r="L28" s="87">
        <v>163.67041198501872</v>
      </c>
      <c r="M28" s="87">
        <v>128.13960141127109</v>
      </c>
      <c r="N28" s="8" t="s">
        <v>71</v>
      </c>
    </row>
    <row r="29" spans="1:14" x14ac:dyDescent="0.2">
      <c r="A29" s="6" t="s">
        <v>18</v>
      </c>
      <c r="B29" s="125">
        <v>1844</v>
      </c>
      <c r="C29" s="43">
        <f t="shared" si="0"/>
        <v>5.8756802916172775E-3</v>
      </c>
      <c r="D29" s="44">
        <v>22168</v>
      </c>
      <c r="E29" s="43">
        <f t="shared" si="1"/>
        <v>5.521009123313163E-3</v>
      </c>
      <c r="F29" s="45">
        <v>114.3211407315561</v>
      </c>
      <c r="G29" s="45">
        <v>107.41350906095552</v>
      </c>
      <c r="H29" s="125">
        <v>6413</v>
      </c>
      <c r="I29" s="88">
        <f t="shared" si="2"/>
        <v>8.5857997592816478E-3</v>
      </c>
      <c r="J29" s="44">
        <v>64779</v>
      </c>
      <c r="K29" s="88">
        <f t="shared" si="3"/>
        <v>6.3973414774452708E-3</v>
      </c>
      <c r="L29" s="87">
        <v>123.92270531400966</v>
      </c>
      <c r="M29" s="87">
        <v>120.55944316236136</v>
      </c>
      <c r="N29" s="8" t="s">
        <v>72</v>
      </c>
    </row>
    <row r="30" spans="1:14" x14ac:dyDescent="0.2">
      <c r="A30" s="6" t="s">
        <v>19</v>
      </c>
      <c r="B30" s="125">
        <v>6281</v>
      </c>
      <c r="C30" s="43">
        <f t="shared" si="0"/>
        <v>2.001363769612154E-2</v>
      </c>
      <c r="D30" s="44">
        <v>141486</v>
      </c>
      <c r="E30" s="43">
        <f t="shared" si="1"/>
        <v>3.5237526922640122E-2</v>
      </c>
      <c r="F30" s="45">
        <v>101.35549459415847</v>
      </c>
      <c r="G30" s="45">
        <v>122.2436301742684</v>
      </c>
      <c r="H30" s="125">
        <v>15493</v>
      </c>
      <c r="I30" s="88">
        <f t="shared" si="2"/>
        <v>2.0742210458529635E-2</v>
      </c>
      <c r="J30" s="44">
        <v>319290</v>
      </c>
      <c r="K30" s="88">
        <f t="shared" si="3"/>
        <v>3.1531934119598953E-2</v>
      </c>
      <c r="L30" s="87">
        <v>126.90858453473133</v>
      </c>
      <c r="M30" s="87">
        <v>126.54670841425231</v>
      </c>
      <c r="N30" s="8" t="s">
        <v>73</v>
      </c>
    </row>
    <row r="31" spans="1:14" x14ac:dyDescent="0.2">
      <c r="A31" s="6" t="s">
        <v>20</v>
      </c>
      <c r="B31" s="125">
        <v>947</v>
      </c>
      <c r="C31" s="43">
        <f t="shared" si="0"/>
        <v>3.0174995857709121E-3</v>
      </c>
      <c r="D31" s="44">
        <v>10751</v>
      </c>
      <c r="E31" s="43">
        <f t="shared" si="1"/>
        <v>2.6775698793188299E-3</v>
      </c>
      <c r="F31" s="45">
        <v>80.940170940170944</v>
      </c>
      <c r="G31" s="45">
        <v>99.124101051078739</v>
      </c>
      <c r="H31" s="125">
        <v>2725</v>
      </c>
      <c r="I31" s="88">
        <f t="shared" si="2"/>
        <v>3.6482620215254153E-3</v>
      </c>
      <c r="J31" s="44">
        <v>25990</v>
      </c>
      <c r="K31" s="88">
        <f t="shared" si="3"/>
        <v>2.5666790935149134E-3</v>
      </c>
      <c r="L31" s="87">
        <v>110.01211142511103</v>
      </c>
      <c r="M31" s="87">
        <v>115.12735326688815</v>
      </c>
      <c r="N31" s="8" t="s">
        <v>74</v>
      </c>
    </row>
    <row r="32" spans="1:14" x14ac:dyDescent="0.2">
      <c r="A32" s="6" t="s">
        <v>21</v>
      </c>
      <c r="B32" s="125">
        <v>19976</v>
      </c>
      <c r="C32" s="43">
        <f t="shared" si="0"/>
        <v>6.3651078907454847E-2</v>
      </c>
      <c r="D32" s="44">
        <v>180030</v>
      </c>
      <c r="E32" s="43">
        <f t="shared" si="1"/>
        <v>4.4837029613409816E-2</v>
      </c>
      <c r="F32" s="45">
        <v>128.90236820029685</v>
      </c>
      <c r="G32" s="45">
        <v>110.92831527967762</v>
      </c>
      <c r="H32" s="125">
        <v>41214</v>
      </c>
      <c r="I32" s="88">
        <f t="shared" si="2"/>
        <v>5.5177787506476499E-2</v>
      </c>
      <c r="J32" s="44">
        <v>436835</v>
      </c>
      <c r="K32" s="88">
        <f t="shared" si="3"/>
        <v>4.3140256322261913E-2</v>
      </c>
      <c r="L32" s="87">
        <v>137.10122750407504</v>
      </c>
      <c r="M32" s="87">
        <v>113.83708112587527</v>
      </c>
      <c r="N32" s="8" t="s">
        <v>75</v>
      </c>
    </row>
    <row r="33" spans="1:14" x14ac:dyDescent="0.2">
      <c r="A33" s="6" t="s">
        <v>22</v>
      </c>
      <c r="B33" s="125">
        <v>966</v>
      </c>
      <c r="C33" s="43">
        <f t="shared" si="0"/>
        <v>3.0780407601422397E-3</v>
      </c>
      <c r="D33" s="44">
        <v>19811</v>
      </c>
      <c r="E33" s="43">
        <f t="shared" si="1"/>
        <v>4.933990966345953E-3</v>
      </c>
      <c r="F33" s="45">
        <v>122.27848101265823</v>
      </c>
      <c r="G33" s="45">
        <v>117.76139808595376</v>
      </c>
      <c r="H33" s="125">
        <v>3464</v>
      </c>
      <c r="I33" s="88">
        <f t="shared" si="2"/>
        <v>4.6376439055280877E-3</v>
      </c>
      <c r="J33" s="44">
        <v>55035</v>
      </c>
      <c r="K33" s="88">
        <f t="shared" si="3"/>
        <v>5.4350590192994716E-3</v>
      </c>
      <c r="L33" s="87">
        <v>169.22325354176843</v>
      </c>
      <c r="M33" s="87">
        <v>123.42730269797484</v>
      </c>
      <c r="N33" s="8" t="s">
        <v>76</v>
      </c>
    </row>
    <row r="34" spans="1:14" x14ac:dyDescent="0.2">
      <c r="A34" s="6" t="s">
        <v>61</v>
      </c>
      <c r="B34" s="125">
        <v>492</v>
      </c>
      <c r="C34" s="43">
        <f t="shared" si="0"/>
        <v>1.5676977784575383E-3</v>
      </c>
      <c r="D34" s="44">
        <v>2885</v>
      </c>
      <c r="E34" s="43">
        <f t="shared" si="1"/>
        <v>7.1851819382706943E-4</v>
      </c>
      <c r="F34" s="45">
        <v>125.8312020460358</v>
      </c>
      <c r="G34" s="45">
        <v>87.850182704019488</v>
      </c>
      <c r="H34" s="125">
        <v>1972</v>
      </c>
      <c r="I34" s="88">
        <f t="shared" si="2"/>
        <v>2.640136773008484E-3</v>
      </c>
      <c r="J34" s="44">
        <v>10456</v>
      </c>
      <c r="K34" s="88">
        <f t="shared" si="3"/>
        <v>1.0325970220004593E-3</v>
      </c>
      <c r="L34" s="87">
        <v>167.97274275979558</v>
      </c>
      <c r="M34" s="87">
        <v>96.823779979627744</v>
      </c>
      <c r="N34" s="8" t="s">
        <v>77</v>
      </c>
    </row>
    <row r="35" spans="1:14" x14ac:dyDescent="0.2">
      <c r="A35" s="6" t="s">
        <v>23</v>
      </c>
      <c r="B35" s="125">
        <v>35152</v>
      </c>
      <c r="C35" s="43">
        <f t="shared" si="0"/>
        <v>0.11200754534215322</v>
      </c>
      <c r="D35" s="44">
        <v>484912</v>
      </c>
      <c r="E35" s="43">
        <f t="shared" si="1"/>
        <v>0.12076883688217398</v>
      </c>
      <c r="F35" s="45">
        <v>92.209223020827864</v>
      </c>
      <c r="G35" s="45">
        <v>97.014802944183359</v>
      </c>
      <c r="H35" s="125">
        <v>73952</v>
      </c>
      <c r="I35" s="88">
        <f t="shared" si="2"/>
        <v>9.9007806611320193E-2</v>
      </c>
      <c r="J35" s="44">
        <v>1087681</v>
      </c>
      <c r="K35" s="88">
        <f t="shared" si="3"/>
        <v>0.10741547068539417</v>
      </c>
      <c r="L35" s="87">
        <v>95.675011320266506</v>
      </c>
      <c r="M35" s="87">
        <v>98.930725453118271</v>
      </c>
      <c r="N35" s="8" t="s">
        <v>78</v>
      </c>
    </row>
    <row r="36" spans="1:14" x14ac:dyDescent="0.2">
      <c r="A36" s="6" t="s">
        <v>24</v>
      </c>
      <c r="B36" s="125">
        <v>547</v>
      </c>
      <c r="C36" s="43">
        <f t="shared" si="0"/>
        <v>1.7429485463745396E-3</v>
      </c>
      <c r="D36" s="44">
        <v>6297</v>
      </c>
      <c r="E36" s="43">
        <f t="shared" si="1"/>
        <v>1.5682873714138845E-3</v>
      </c>
      <c r="F36" s="45">
        <v>108.96414342629481</v>
      </c>
      <c r="G36" s="45">
        <v>94.934418815015832</v>
      </c>
      <c r="H36" s="125">
        <v>1279</v>
      </c>
      <c r="I36" s="88">
        <f t="shared" si="2"/>
        <v>1.7123402295526628E-3</v>
      </c>
      <c r="J36" s="44">
        <v>14860</v>
      </c>
      <c r="K36" s="88">
        <f t="shared" si="3"/>
        <v>1.4675202512363069E-3</v>
      </c>
      <c r="L36" s="87">
        <v>109.1296928327645</v>
      </c>
      <c r="M36" s="87">
        <v>101.65549322752771</v>
      </c>
      <c r="N36" s="8" t="s">
        <v>79</v>
      </c>
    </row>
    <row r="37" spans="1:14" x14ac:dyDescent="0.2">
      <c r="A37" s="6" t="s">
        <v>25</v>
      </c>
      <c r="B37" s="125">
        <v>419</v>
      </c>
      <c r="C37" s="43">
        <f t="shared" si="0"/>
        <v>1.3350922137677003E-3</v>
      </c>
      <c r="D37" s="44">
        <v>7227</v>
      </c>
      <c r="E37" s="43">
        <f t="shared" si="1"/>
        <v>1.7999067545193175E-3</v>
      </c>
      <c r="F37" s="45">
        <v>135.16129032258064</v>
      </c>
      <c r="G37" s="45">
        <v>105.85908891167423</v>
      </c>
      <c r="H37" s="125">
        <v>1946</v>
      </c>
      <c r="I37" s="88">
        <f t="shared" si="2"/>
        <v>2.605327667482003E-3</v>
      </c>
      <c r="J37" s="44">
        <v>18898</v>
      </c>
      <c r="K37" s="88">
        <f t="shared" si="3"/>
        <v>1.866298634445742E-3</v>
      </c>
      <c r="L37" s="87">
        <v>236.16504854368935</v>
      </c>
      <c r="M37" s="87">
        <v>124.49275362318841</v>
      </c>
      <c r="N37" s="8" t="s">
        <v>80</v>
      </c>
    </row>
    <row r="38" spans="1:14" x14ac:dyDescent="0.2">
      <c r="A38" s="6" t="s">
        <v>26</v>
      </c>
      <c r="B38" s="125">
        <v>118</v>
      </c>
      <c r="C38" s="43">
        <f t="shared" si="0"/>
        <v>3.7599255662192993E-4</v>
      </c>
      <c r="D38" s="44">
        <v>3491</v>
      </c>
      <c r="E38" s="43">
        <f t="shared" si="1"/>
        <v>8.6944437249577113E-4</v>
      </c>
      <c r="F38" s="45">
        <v>124.21052631578948</v>
      </c>
      <c r="G38" s="45">
        <v>109.84896161107616</v>
      </c>
      <c r="H38" s="125">
        <v>231</v>
      </c>
      <c r="I38" s="88">
        <f t="shared" si="2"/>
        <v>3.0926551448527375E-4</v>
      </c>
      <c r="J38" s="44">
        <v>8796</v>
      </c>
      <c r="K38" s="88">
        <f t="shared" si="3"/>
        <v>8.6866138155279637E-4</v>
      </c>
      <c r="L38" s="87">
        <v>96.25</v>
      </c>
      <c r="M38" s="87">
        <v>114.33770960613545</v>
      </c>
      <c r="N38" s="8" t="s">
        <v>81</v>
      </c>
    </row>
    <row r="39" spans="1:14" x14ac:dyDescent="0.2">
      <c r="A39" s="6" t="s">
        <v>27</v>
      </c>
      <c r="B39" s="125">
        <v>14885</v>
      </c>
      <c r="C39" s="43">
        <f t="shared" si="0"/>
        <v>4.7429230553537517E-2</v>
      </c>
      <c r="D39" s="44">
        <v>169033</v>
      </c>
      <c r="E39" s="43">
        <f t="shared" si="1"/>
        <v>4.20981926714631E-2</v>
      </c>
      <c r="F39" s="45">
        <v>146.01726505787718</v>
      </c>
      <c r="G39" s="45">
        <v>124.69974622285174</v>
      </c>
      <c r="H39" s="125">
        <v>36693</v>
      </c>
      <c r="I39" s="88">
        <f t="shared" si="2"/>
        <v>4.9125019580121859E-2</v>
      </c>
      <c r="J39" s="44">
        <v>452880</v>
      </c>
      <c r="K39" s="88">
        <f t="shared" si="3"/>
        <v>4.4724802919239477E-2</v>
      </c>
      <c r="L39" s="87">
        <v>156.0010203647804</v>
      </c>
      <c r="M39" s="87">
        <v>129.14963939737012</v>
      </c>
      <c r="N39" s="8" t="s">
        <v>82</v>
      </c>
    </row>
    <row r="40" spans="1:14" x14ac:dyDescent="0.2">
      <c r="A40" s="6" t="s">
        <v>28</v>
      </c>
      <c r="B40" s="125">
        <v>2019</v>
      </c>
      <c r="C40" s="43">
        <f t="shared" si="0"/>
        <v>6.4332963713531911E-3</v>
      </c>
      <c r="D40" s="44">
        <v>19499</v>
      </c>
      <c r="E40" s="43">
        <f t="shared" si="1"/>
        <v>4.8562863991105818E-3</v>
      </c>
      <c r="F40" s="45">
        <v>114.97722095671983</v>
      </c>
      <c r="G40" s="45">
        <v>107.86634950489574</v>
      </c>
      <c r="H40" s="125">
        <v>6645</v>
      </c>
      <c r="I40" s="88">
        <f t="shared" si="2"/>
        <v>8.8964040855179401E-3</v>
      </c>
      <c r="J40" s="44">
        <v>54729</v>
      </c>
      <c r="K40" s="88">
        <f t="shared" si="3"/>
        <v>5.4048395578675532E-3</v>
      </c>
      <c r="L40" s="87">
        <v>143.76893119861532</v>
      </c>
      <c r="M40" s="87">
        <v>114.49821125964978</v>
      </c>
      <c r="N40" s="8" t="s">
        <v>83</v>
      </c>
    </row>
    <row r="41" spans="1:14" x14ac:dyDescent="0.2">
      <c r="A41" s="6" t="s">
        <v>29</v>
      </c>
      <c r="B41" s="125">
        <v>295</v>
      </c>
      <c r="C41" s="43">
        <f t="shared" si="0"/>
        <v>9.399813915548248E-4</v>
      </c>
      <c r="D41" s="44">
        <v>6197</v>
      </c>
      <c r="E41" s="43">
        <f t="shared" si="1"/>
        <v>1.5433820614025476E-3</v>
      </c>
      <c r="F41" s="45">
        <v>148.98989898989899</v>
      </c>
      <c r="G41" s="45">
        <v>109.85640843822017</v>
      </c>
      <c r="H41" s="125">
        <v>1108</v>
      </c>
      <c r="I41" s="88">
        <f t="shared" si="2"/>
        <v>1.4834034201284992E-3</v>
      </c>
      <c r="J41" s="44">
        <v>27041</v>
      </c>
      <c r="K41" s="88">
        <f t="shared" si="3"/>
        <v>2.6704720803284636E-3</v>
      </c>
      <c r="L41" s="87">
        <v>140.78780177890724</v>
      </c>
      <c r="M41" s="87">
        <v>105.29164395296316</v>
      </c>
      <c r="N41" s="8" t="s">
        <v>84</v>
      </c>
    </row>
    <row r="42" spans="1:14" x14ac:dyDescent="0.2">
      <c r="A42" s="6" t="s">
        <v>30</v>
      </c>
      <c r="B42" s="125">
        <v>31702</v>
      </c>
      <c r="C42" s="43">
        <f t="shared" si="0"/>
        <v>0.10101454262735951</v>
      </c>
      <c r="D42" s="44">
        <v>486354</v>
      </c>
      <c r="E42" s="43">
        <f t="shared" si="1"/>
        <v>0.12112797145253745</v>
      </c>
      <c r="F42" s="45">
        <v>117.23245322091562</v>
      </c>
      <c r="G42" s="45">
        <v>116.80223635957549</v>
      </c>
      <c r="H42" s="125">
        <v>81675</v>
      </c>
      <c r="I42" s="88">
        <f t="shared" si="2"/>
        <v>0.10934744976443607</v>
      </c>
      <c r="J42" s="44">
        <v>1296342</v>
      </c>
      <c r="K42" s="88">
        <f t="shared" si="3"/>
        <v>0.12802208193325548</v>
      </c>
      <c r="L42" s="87">
        <v>117.52644075113317</v>
      </c>
      <c r="M42" s="87">
        <v>117.48017138880027</v>
      </c>
      <c r="N42" s="8" t="s">
        <v>85</v>
      </c>
    </row>
    <row r="43" spans="1:14" x14ac:dyDescent="0.2">
      <c r="A43" s="6" t="s">
        <v>31</v>
      </c>
      <c r="B43" s="125">
        <v>4116</v>
      </c>
      <c r="C43" s="43">
        <f t="shared" si="0"/>
        <v>1.3115130195388675E-2</v>
      </c>
      <c r="D43" s="44">
        <v>182001</v>
      </c>
      <c r="E43" s="43">
        <f t="shared" si="1"/>
        <v>4.5327913273733263E-2</v>
      </c>
      <c r="F43" s="45">
        <v>115.5855096882898</v>
      </c>
      <c r="G43" s="45">
        <v>123.3060751620924</v>
      </c>
      <c r="H43" s="125">
        <v>12112</v>
      </c>
      <c r="I43" s="88">
        <f t="shared" si="2"/>
        <v>1.6215687928336085E-2</v>
      </c>
      <c r="J43" s="44">
        <v>601177</v>
      </c>
      <c r="K43" s="88">
        <f t="shared" si="3"/>
        <v>5.9370082239400351E-2</v>
      </c>
      <c r="L43" s="87">
        <v>129.38788590962506</v>
      </c>
      <c r="M43" s="87">
        <v>121.71053164351946</v>
      </c>
      <c r="N43" s="8" t="s">
        <v>86</v>
      </c>
    </row>
    <row r="44" spans="1:14" x14ac:dyDescent="0.2">
      <c r="A44" s="6" t="s">
        <v>32</v>
      </c>
      <c r="B44" s="125">
        <v>762</v>
      </c>
      <c r="C44" s="43">
        <f t="shared" si="0"/>
        <v>2.4280197300500898E-3</v>
      </c>
      <c r="D44" s="44">
        <v>12311</v>
      </c>
      <c r="E44" s="43">
        <f t="shared" si="1"/>
        <v>3.0660927154956856E-3</v>
      </c>
      <c r="F44" s="45">
        <v>119.81132075471699</v>
      </c>
      <c r="G44" s="45">
        <v>101.01747764010831</v>
      </c>
      <c r="H44" s="125">
        <v>2510</v>
      </c>
      <c r="I44" s="88">
        <f t="shared" si="2"/>
        <v>3.3604174950564378E-3</v>
      </c>
      <c r="J44" s="44">
        <v>30528</v>
      </c>
      <c r="K44" s="88">
        <f t="shared" si="3"/>
        <v>3.0148356816784641E-3</v>
      </c>
      <c r="L44" s="87">
        <v>147.12778429073856</v>
      </c>
      <c r="M44" s="87">
        <v>101.88225871045253</v>
      </c>
      <c r="N44" s="8" t="s">
        <v>87</v>
      </c>
    </row>
    <row r="45" spans="1:14" x14ac:dyDescent="0.2">
      <c r="A45" s="6" t="s">
        <v>33</v>
      </c>
      <c r="B45" s="125">
        <v>3463</v>
      </c>
      <c r="C45" s="43">
        <f t="shared" si="0"/>
        <v>1.1034425623574096E-2</v>
      </c>
      <c r="D45" s="44">
        <v>121755</v>
      </c>
      <c r="E45" s="43">
        <f t="shared" si="1"/>
        <v>3.0323460204303238E-2</v>
      </c>
      <c r="F45" s="45">
        <v>97.084384636949821</v>
      </c>
      <c r="G45" s="45">
        <v>113.86314539282341</v>
      </c>
      <c r="H45" s="125">
        <v>11077</v>
      </c>
      <c r="I45" s="88">
        <f t="shared" si="2"/>
        <v>1.4830017766031937E-2</v>
      </c>
      <c r="J45" s="44">
        <v>285666</v>
      </c>
      <c r="K45" s="88">
        <f t="shared" si="3"/>
        <v>2.8211348592844604E-2</v>
      </c>
      <c r="L45" s="87">
        <v>135.08536585365854</v>
      </c>
      <c r="M45" s="87">
        <v>123.04968663177618</v>
      </c>
      <c r="N45" s="8" t="s">
        <v>88</v>
      </c>
    </row>
    <row r="46" spans="1:14" x14ac:dyDescent="0.2">
      <c r="A46" s="6" t="s">
        <v>34</v>
      </c>
      <c r="B46" s="125">
        <v>1110</v>
      </c>
      <c r="C46" s="43">
        <f t="shared" si="0"/>
        <v>3.5368791343249341E-3</v>
      </c>
      <c r="D46" s="44">
        <v>13222</v>
      </c>
      <c r="E46" s="43">
        <f t="shared" si="1"/>
        <v>3.2929800896989644E-3</v>
      </c>
      <c r="F46" s="45">
        <v>134.05797101449275</v>
      </c>
      <c r="G46" s="45">
        <v>116.41134002465223</v>
      </c>
      <c r="H46" s="125">
        <v>3567</v>
      </c>
      <c r="I46" s="88">
        <f t="shared" si="2"/>
        <v>4.7755415158829929E-3</v>
      </c>
      <c r="J46" s="44">
        <v>34981</v>
      </c>
      <c r="K46" s="88">
        <f t="shared" si="3"/>
        <v>3.4545979749998146E-3</v>
      </c>
      <c r="L46" s="87">
        <v>211.31516587677726</v>
      </c>
      <c r="M46" s="87">
        <v>132.40849388697529</v>
      </c>
      <c r="N46" s="8" t="s">
        <v>89</v>
      </c>
    </row>
    <row r="47" spans="1:14" x14ac:dyDescent="0.2">
      <c r="A47" s="6" t="s">
        <v>35</v>
      </c>
      <c r="B47" s="125">
        <v>3085</v>
      </c>
      <c r="C47" s="43">
        <f t="shared" si="0"/>
        <v>9.8299748913445242E-3</v>
      </c>
      <c r="D47" s="44">
        <v>49429</v>
      </c>
      <c r="E47" s="43">
        <f t="shared" si="1"/>
        <v>1.2310445685503714E-2</v>
      </c>
      <c r="F47" s="45">
        <v>132.63112639724849</v>
      </c>
      <c r="G47" s="45">
        <v>117.45597984934535</v>
      </c>
      <c r="H47" s="125">
        <v>7872</v>
      </c>
      <c r="I47" s="88">
        <f t="shared" si="2"/>
        <v>1.0539126104017639E-2</v>
      </c>
      <c r="J47" s="44">
        <v>116392</v>
      </c>
      <c r="K47" s="88">
        <f t="shared" si="3"/>
        <v>1.1494456062038777E-2</v>
      </c>
      <c r="L47" s="87">
        <v>135.77095550189722</v>
      </c>
      <c r="M47" s="87">
        <v>123.23133933298041</v>
      </c>
      <c r="N47" s="8" t="s">
        <v>90</v>
      </c>
    </row>
    <row r="48" spans="1:14" ht="12.75" customHeight="1" x14ac:dyDescent="0.2">
      <c r="A48" s="6" t="s">
        <v>36</v>
      </c>
      <c r="B48" s="125">
        <v>4237</v>
      </c>
      <c r="C48" s="43">
        <f t="shared" si="0"/>
        <v>1.3500681884806078E-2</v>
      </c>
      <c r="D48" s="44">
        <v>56189</v>
      </c>
      <c r="E48" s="43">
        <f t="shared" si="1"/>
        <v>1.3994044642270088E-2</v>
      </c>
      <c r="F48" s="45">
        <v>103.94995093228655</v>
      </c>
      <c r="G48" s="45">
        <v>100.60878440079499</v>
      </c>
      <c r="H48" s="125">
        <v>19310</v>
      </c>
      <c r="I48" s="88">
        <f t="shared" si="2"/>
        <v>2.5852454912167255E-2</v>
      </c>
      <c r="J48" s="44">
        <v>265553</v>
      </c>
      <c r="K48" s="88">
        <f t="shared" si="3"/>
        <v>2.6225060920360362E-2</v>
      </c>
      <c r="L48" s="87">
        <v>99.922380336351878</v>
      </c>
      <c r="M48" s="87">
        <v>95.53159648024635</v>
      </c>
      <c r="N48" s="8" t="s">
        <v>91</v>
      </c>
    </row>
    <row r="49" spans="1:14" x14ac:dyDescent="0.2">
      <c r="A49" s="6" t="s">
        <v>37</v>
      </c>
      <c r="B49" s="125">
        <v>2768</v>
      </c>
      <c r="C49" s="43">
        <f t="shared" si="0"/>
        <v>8.8198931926228991E-3</v>
      </c>
      <c r="D49" s="44">
        <v>55925</v>
      </c>
      <c r="E49" s="43">
        <f t="shared" si="1"/>
        <v>1.3928294623840159E-2</v>
      </c>
      <c r="F49" s="45">
        <v>116.69477234401349</v>
      </c>
      <c r="G49" s="45">
        <v>116.66597129506009</v>
      </c>
      <c r="H49" s="125">
        <v>7664</v>
      </c>
      <c r="I49" s="88">
        <f t="shared" si="2"/>
        <v>1.0260653259805791E-2</v>
      </c>
      <c r="J49" s="44">
        <v>146125</v>
      </c>
      <c r="K49" s="88">
        <f t="shared" si="3"/>
        <v>1.4430780397840197E-2</v>
      </c>
      <c r="L49" s="87">
        <v>148.15387589406535</v>
      </c>
      <c r="M49" s="87">
        <v>125.98177413375407</v>
      </c>
      <c r="N49" s="8" t="s">
        <v>92</v>
      </c>
    </row>
    <row r="50" spans="1:14" x14ac:dyDescent="0.2">
      <c r="A50" s="6" t="s">
        <v>38</v>
      </c>
      <c r="B50" s="125">
        <v>11233</v>
      </c>
      <c r="C50" s="43">
        <f t="shared" si="0"/>
        <v>3.5792579563848632E-2</v>
      </c>
      <c r="D50" s="44">
        <v>116328</v>
      </c>
      <c r="E50" s="43">
        <f t="shared" si="1"/>
        <v>2.8971849029987985E-2</v>
      </c>
      <c r="F50" s="45">
        <v>109.95497259201252</v>
      </c>
      <c r="G50" s="45">
        <v>109.66890414058375</v>
      </c>
      <c r="H50" s="125">
        <v>28563</v>
      </c>
      <c r="I50" s="88">
        <f t="shared" si="2"/>
        <v>3.8240480044341447E-2</v>
      </c>
      <c r="J50" s="44">
        <v>319563</v>
      </c>
      <c r="K50" s="88">
        <f t="shared" si="3"/>
        <v>3.1558894619503897E-2</v>
      </c>
      <c r="L50" s="87">
        <v>125.19943894100113</v>
      </c>
      <c r="M50" s="87">
        <v>115.38403212062566</v>
      </c>
      <c r="N50" s="8" t="s">
        <v>93</v>
      </c>
    </row>
    <row r="51" spans="1:14" x14ac:dyDescent="0.2">
      <c r="A51" s="6" t="s">
        <v>39</v>
      </c>
      <c r="B51" s="125">
        <v>4322</v>
      </c>
      <c r="C51" s="43">
        <f t="shared" si="0"/>
        <v>1.3771523980677805E-2</v>
      </c>
      <c r="D51" s="44">
        <v>78009</v>
      </c>
      <c r="E51" s="43">
        <f t="shared" si="1"/>
        <v>1.9428383286743799E-2</v>
      </c>
      <c r="F51" s="45">
        <v>125.74919988361944</v>
      </c>
      <c r="G51" s="45">
        <v>121.0154819893891</v>
      </c>
      <c r="H51" s="125">
        <v>13582</v>
      </c>
      <c r="I51" s="88">
        <f t="shared" si="2"/>
        <v>1.8183741202333282E-2</v>
      </c>
      <c r="J51" s="44">
        <v>190049</v>
      </c>
      <c r="K51" s="88">
        <f t="shared" si="3"/>
        <v>1.876855694664932E-2</v>
      </c>
      <c r="L51" s="87">
        <v>175.09346396802889</v>
      </c>
      <c r="M51" s="87">
        <v>130.30888957454832</v>
      </c>
      <c r="N51" s="8" t="s">
        <v>94</v>
      </c>
    </row>
    <row r="52" spans="1:14" x14ac:dyDescent="0.2">
      <c r="A52" s="6" t="s">
        <v>40</v>
      </c>
      <c r="B52" s="125">
        <v>1692</v>
      </c>
      <c r="C52" s="43">
        <f t="shared" si="0"/>
        <v>5.3913508966466558E-3</v>
      </c>
      <c r="D52" s="44">
        <v>33452</v>
      </c>
      <c r="E52" s="43">
        <f t="shared" si="1"/>
        <v>8.3313243049924195E-3</v>
      </c>
      <c r="F52" s="45">
        <v>116.28865979381445</v>
      </c>
      <c r="G52" s="45">
        <v>112.42102433122731</v>
      </c>
      <c r="H52" s="125">
        <v>5242</v>
      </c>
      <c r="I52" s="88">
        <f t="shared" si="2"/>
        <v>7.0180511988389826E-3</v>
      </c>
      <c r="J52" s="44">
        <v>82017</v>
      </c>
      <c r="K52" s="88">
        <f t="shared" si="3"/>
        <v>8.0997044714433489E-3</v>
      </c>
      <c r="L52" s="87">
        <v>148.79364178257165</v>
      </c>
      <c r="M52" s="87">
        <v>122.30755465417997</v>
      </c>
      <c r="N52" s="8" t="s">
        <v>95</v>
      </c>
    </row>
    <row r="53" spans="1:14" x14ac:dyDescent="0.2">
      <c r="A53" s="6" t="s">
        <v>41</v>
      </c>
      <c r="B53" s="125">
        <v>5475</v>
      </c>
      <c r="C53" s="43">
        <f t="shared" si="0"/>
        <v>1.7445417351737852E-2</v>
      </c>
      <c r="D53" s="44">
        <v>64031</v>
      </c>
      <c r="E53" s="43">
        <f t="shared" si="1"/>
        <v>1.5947119053359129E-2</v>
      </c>
      <c r="F53" s="45">
        <v>119.22909407665504</v>
      </c>
      <c r="G53" s="45">
        <v>112.51273941310842</v>
      </c>
      <c r="H53" s="125">
        <v>13004</v>
      </c>
      <c r="I53" s="88">
        <f t="shared" si="2"/>
        <v>1.7409908010244588E-2</v>
      </c>
      <c r="J53" s="44">
        <v>139771</v>
      </c>
      <c r="K53" s="88">
        <f t="shared" si="3"/>
        <v>1.3803282169283299E-2</v>
      </c>
      <c r="L53" s="87">
        <v>136.51060256141088</v>
      </c>
      <c r="M53" s="87">
        <v>114.82805080429175</v>
      </c>
      <c r="N53" s="8" t="s">
        <v>96</v>
      </c>
    </row>
    <row r="54" spans="1:14" x14ac:dyDescent="0.2">
      <c r="A54" s="6" t="s">
        <v>42</v>
      </c>
      <c r="B54" s="125">
        <v>1780</v>
      </c>
      <c r="C54" s="43">
        <f t="shared" si="0"/>
        <v>5.6717521253138578E-3</v>
      </c>
      <c r="D54" s="44">
        <v>25967</v>
      </c>
      <c r="E54" s="43">
        <f t="shared" si="1"/>
        <v>6.4671618506438521E-3</v>
      </c>
      <c r="F54" s="45">
        <v>71.600965406275137</v>
      </c>
      <c r="G54" s="45">
        <v>95.925378647949756</v>
      </c>
      <c r="H54" s="125">
        <v>4375</v>
      </c>
      <c r="I54" s="88">
        <f t="shared" si="2"/>
        <v>5.857301410705942E-3</v>
      </c>
      <c r="J54" s="44">
        <v>57866</v>
      </c>
      <c r="K54" s="88">
        <f t="shared" si="3"/>
        <v>5.7146384157496719E-3</v>
      </c>
      <c r="L54" s="87">
        <v>105.54885404101326</v>
      </c>
      <c r="M54" s="87">
        <v>112.68719207026155</v>
      </c>
      <c r="N54" s="8" t="s">
        <v>97</v>
      </c>
    </row>
    <row r="55" spans="1:14" ht="12.75" customHeight="1" x14ac:dyDescent="0.2">
      <c r="A55" s="6" t="s">
        <v>43</v>
      </c>
      <c r="B55" s="125">
        <v>3344</v>
      </c>
      <c r="C55" s="43">
        <f t="shared" si="0"/>
        <v>1.0655246689353675E-2</v>
      </c>
      <c r="D55" s="44">
        <v>34975</v>
      </c>
      <c r="E55" s="43">
        <f t="shared" si="1"/>
        <v>8.7106321764650798E-3</v>
      </c>
      <c r="F55" s="45">
        <v>140.50420168067225</v>
      </c>
      <c r="G55" s="45">
        <v>118.83728041860624</v>
      </c>
      <c r="H55" s="125">
        <v>9460</v>
      </c>
      <c r="I55" s="88">
        <f t="shared" si="2"/>
        <v>1.266515916463502E-2</v>
      </c>
      <c r="J55" s="44">
        <v>104392</v>
      </c>
      <c r="K55" s="88">
        <f t="shared" si="3"/>
        <v>1.0309379143140009E-2</v>
      </c>
      <c r="L55" s="87">
        <v>144.1413987505714</v>
      </c>
      <c r="M55" s="87">
        <v>126.49895787892007</v>
      </c>
      <c r="N55" s="8" t="s">
        <v>98</v>
      </c>
    </row>
    <row r="56" spans="1:14" x14ac:dyDescent="0.2">
      <c r="A56" s="6" t="s">
        <v>44</v>
      </c>
      <c r="B56" s="125">
        <v>8524</v>
      </c>
      <c r="C56" s="43">
        <f t="shared" si="0"/>
        <v>2.7160682649536701E-2</v>
      </c>
      <c r="D56" s="44">
        <v>155434</v>
      </c>
      <c r="E56" s="43">
        <f t="shared" si="1"/>
        <v>3.8711319563021394E-2</v>
      </c>
      <c r="F56" s="45">
        <v>88.231031984266636</v>
      </c>
      <c r="G56" s="45">
        <v>110.20327134278199</v>
      </c>
      <c r="H56" s="125">
        <v>25550</v>
      </c>
      <c r="I56" s="88">
        <f t="shared" si="2"/>
        <v>3.4206640238522705E-2</v>
      </c>
      <c r="J56" s="44">
        <v>443828</v>
      </c>
      <c r="K56" s="88">
        <f t="shared" si="3"/>
        <v>4.3830859896750174E-2</v>
      </c>
      <c r="L56" s="87">
        <v>101.24024250108967</v>
      </c>
      <c r="M56" s="87">
        <v>110.54026320770693</v>
      </c>
      <c r="N56" s="8" t="s">
        <v>99</v>
      </c>
    </row>
    <row r="57" spans="1:14" ht="12.75" customHeight="1" x14ac:dyDescent="0.2">
      <c r="A57" s="6" t="s">
        <v>45</v>
      </c>
      <c r="B57" s="125">
        <v>1677</v>
      </c>
      <c r="C57" s="43">
        <f t="shared" si="0"/>
        <v>5.3435552326692925E-3</v>
      </c>
      <c r="D57" s="44">
        <v>21772</v>
      </c>
      <c r="E57" s="43">
        <f t="shared" si="1"/>
        <v>5.422384095668269E-3</v>
      </c>
      <c r="F57" s="45">
        <v>97.273781902552201</v>
      </c>
      <c r="G57" s="45">
        <v>102.40346173745355</v>
      </c>
      <c r="H57" s="125">
        <v>4111</v>
      </c>
      <c r="I57" s="88">
        <f t="shared" si="2"/>
        <v>5.5038551084370581E-3</v>
      </c>
      <c r="J57" s="44">
        <v>51587</v>
      </c>
      <c r="K57" s="88">
        <f t="shared" si="3"/>
        <v>5.0945469179358924E-3</v>
      </c>
      <c r="L57" s="87">
        <v>98.608779083713117</v>
      </c>
      <c r="M57" s="87">
        <v>96.766145823563619</v>
      </c>
      <c r="N57" s="8" t="s">
        <v>100</v>
      </c>
    </row>
    <row r="58" spans="1:14" x14ac:dyDescent="0.2">
      <c r="A58" s="6" t="s">
        <v>46</v>
      </c>
      <c r="B58" s="125">
        <v>218</v>
      </c>
      <c r="C58" s="43">
        <f t="shared" si="0"/>
        <v>6.9463031647102312E-4</v>
      </c>
      <c r="D58" s="44">
        <v>4102</v>
      </c>
      <c r="E58" s="43">
        <f t="shared" si="1"/>
        <v>1.0216158166650394E-3</v>
      </c>
      <c r="F58" s="45">
        <v>100.46082949308757</v>
      </c>
      <c r="G58" s="45">
        <v>120.18751831233519</v>
      </c>
      <c r="H58" s="125">
        <v>657</v>
      </c>
      <c r="I58" s="88">
        <f t="shared" si="2"/>
        <v>8.7959932041915519E-4</v>
      </c>
      <c r="J58" s="44">
        <v>9398</v>
      </c>
      <c r="K58" s="88">
        <f t="shared" si="3"/>
        <v>9.2811274031755122E-4</v>
      </c>
      <c r="L58" s="87">
        <v>165.0753768844221</v>
      </c>
      <c r="M58" s="87">
        <v>116.64391212610153</v>
      </c>
      <c r="N58" s="8" t="s">
        <v>101</v>
      </c>
    </row>
    <row r="59" spans="1:14" x14ac:dyDescent="0.2">
      <c r="A59" s="6" t="s">
        <v>47</v>
      </c>
      <c r="B59" s="125">
        <v>687</v>
      </c>
      <c r="C59" s="43">
        <f t="shared" si="0"/>
        <v>2.1890414101632702E-3</v>
      </c>
      <c r="D59" s="44">
        <v>7667</v>
      </c>
      <c r="E59" s="43">
        <f t="shared" si="1"/>
        <v>1.9094901185691998E-3</v>
      </c>
      <c r="F59" s="45">
        <v>106.0185185185185</v>
      </c>
      <c r="G59" s="45">
        <v>120.96875986115494</v>
      </c>
      <c r="H59" s="125">
        <v>2644</v>
      </c>
      <c r="I59" s="88">
        <f t="shared" si="2"/>
        <v>3.5398182696929166E-3</v>
      </c>
      <c r="J59" s="44">
        <v>26283</v>
      </c>
      <c r="K59" s="88">
        <f t="shared" si="3"/>
        <v>2.5956147216180249E-3</v>
      </c>
      <c r="L59" s="87">
        <v>123.72484791764155</v>
      </c>
      <c r="M59" s="87">
        <v>140.50572008981075</v>
      </c>
      <c r="N59" s="8" t="s">
        <v>102</v>
      </c>
    </row>
    <row r="60" spans="1:14" x14ac:dyDescent="0.2">
      <c r="A60" s="6" t="s">
        <v>48</v>
      </c>
      <c r="B60" s="125">
        <v>3801</v>
      </c>
      <c r="C60" s="43">
        <f t="shared" si="0"/>
        <v>1.211142125186403E-2</v>
      </c>
      <c r="D60" s="44">
        <v>46860</v>
      </c>
      <c r="E60" s="43">
        <f t="shared" si="1"/>
        <v>1.167062827131247E-2</v>
      </c>
      <c r="F60" s="45">
        <v>132.07088255733149</v>
      </c>
      <c r="G60" s="45">
        <v>117.66182895595843</v>
      </c>
      <c r="H60" s="125">
        <v>8624</v>
      </c>
      <c r="I60" s="88">
        <f t="shared" si="2"/>
        <v>1.1545912540783554E-2</v>
      </c>
      <c r="J60" s="44">
        <v>101565</v>
      </c>
      <c r="K60" s="88">
        <f t="shared" si="3"/>
        <v>1.0030194772329441E-2</v>
      </c>
      <c r="L60" s="87">
        <v>137.06293706293707</v>
      </c>
      <c r="M60" s="87">
        <v>126.22258124650469</v>
      </c>
      <c r="N60" s="8" t="s">
        <v>103</v>
      </c>
    </row>
    <row r="61" spans="1:14" x14ac:dyDescent="0.2">
      <c r="A61" s="6" t="s">
        <v>60</v>
      </c>
      <c r="B61" s="125">
        <v>658</v>
      </c>
      <c r="C61" s="43">
        <f t="shared" si="0"/>
        <v>2.096636459807033E-3</v>
      </c>
      <c r="D61" s="44">
        <v>8546</v>
      </c>
      <c r="E61" s="43">
        <f t="shared" si="1"/>
        <v>2.1284077935688514E-3</v>
      </c>
      <c r="F61" s="45">
        <v>130.8151093439364</v>
      </c>
      <c r="G61" s="45">
        <v>117.8596055716453</v>
      </c>
      <c r="H61" s="125">
        <v>1409</v>
      </c>
      <c r="I61" s="88">
        <f t="shared" si="2"/>
        <v>1.8863857571850679E-3</v>
      </c>
      <c r="J61" s="44">
        <v>16849</v>
      </c>
      <c r="K61" s="88">
        <f t="shared" si="3"/>
        <v>1.6639467505437774E-3</v>
      </c>
      <c r="L61" s="87">
        <v>118.50294365012614</v>
      </c>
      <c r="M61" s="87">
        <v>118.71345029239765</v>
      </c>
      <c r="N61" s="8" t="s">
        <v>104</v>
      </c>
    </row>
    <row r="62" spans="1:14" x14ac:dyDescent="0.2">
      <c r="A62" s="6" t="s">
        <v>49</v>
      </c>
      <c r="B62" s="125">
        <v>28</v>
      </c>
      <c r="C62" s="43">
        <f t="shared" si="0"/>
        <v>8.9218572757746083E-5</v>
      </c>
      <c r="D62" s="44">
        <v>448</v>
      </c>
      <c r="E62" s="43">
        <f t="shared" si="1"/>
        <v>1.115757888507893E-4</v>
      </c>
      <c r="F62" s="45">
        <v>47.457627118644069</v>
      </c>
      <c r="G62" s="45">
        <v>72.964169381107496</v>
      </c>
      <c r="H62" s="125">
        <v>73</v>
      </c>
      <c r="I62" s="88">
        <f t="shared" si="2"/>
        <v>9.7733257824350581E-5</v>
      </c>
      <c r="J62" s="44">
        <v>1020</v>
      </c>
      <c r="K62" s="88">
        <f t="shared" si="3"/>
        <v>1.0073153810639521E-4</v>
      </c>
      <c r="L62" s="87">
        <v>68.224299065420553</v>
      </c>
      <c r="M62" s="87">
        <v>83.606557377049185</v>
      </c>
      <c r="N62" s="8" t="s">
        <v>105</v>
      </c>
    </row>
    <row r="63" spans="1:14" x14ac:dyDescent="0.2">
      <c r="A63" s="6" t="s">
        <v>50</v>
      </c>
      <c r="B63" s="125">
        <v>2281</v>
      </c>
      <c r="C63" s="43">
        <f t="shared" si="0"/>
        <v>7.2681273021578145E-3</v>
      </c>
      <c r="D63" s="44">
        <v>69615</v>
      </c>
      <c r="E63" s="43">
        <f t="shared" si="1"/>
        <v>1.733783156439218E-2</v>
      </c>
      <c r="F63" s="45">
        <v>42.484634010057739</v>
      </c>
      <c r="G63" s="45">
        <v>105.28106710221859</v>
      </c>
      <c r="H63" s="125">
        <v>7221</v>
      </c>
      <c r="I63" s="88">
        <f t="shared" si="2"/>
        <v>9.6675596541045961E-3</v>
      </c>
      <c r="J63" s="44">
        <v>234304</v>
      </c>
      <c r="K63" s="88">
        <f t="shared" si="3"/>
        <v>2.3139021867138065E-2</v>
      </c>
      <c r="L63" s="87">
        <v>45.841797866937533</v>
      </c>
      <c r="M63" s="87">
        <v>107.69577267984612</v>
      </c>
      <c r="N63" s="8" t="s">
        <v>106</v>
      </c>
    </row>
    <row r="64" spans="1:14" x14ac:dyDescent="0.2">
      <c r="A64" s="6" t="s">
        <v>51</v>
      </c>
      <c r="B64" s="125">
        <v>4223</v>
      </c>
      <c r="C64" s="43">
        <f t="shared" si="0"/>
        <v>1.3456072598427205E-2</v>
      </c>
      <c r="D64" s="44">
        <v>33098</v>
      </c>
      <c r="E64" s="43">
        <f t="shared" si="1"/>
        <v>8.2431595075522866E-3</v>
      </c>
      <c r="F64" s="45">
        <v>88.421273031825791</v>
      </c>
      <c r="G64" s="45">
        <v>110.55145462440295</v>
      </c>
      <c r="H64" s="125">
        <v>7943</v>
      </c>
      <c r="I64" s="88">
        <f t="shared" si="2"/>
        <v>1.0634181738339953E-2</v>
      </c>
      <c r="J64" s="44">
        <v>62355</v>
      </c>
      <c r="K64" s="88">
        <f t="shared" si="3"/>
        <v>6.1579559398277197E-3</v>
      </c>
      <c r="L64" s="87">
        <v>113.05152291488756</v>
      </c>
      <c r="M64" s="87">
        <v>125.33164495899662</v>
      </c>
      <c r="N64" s="8" t="s">
        <v>107</v>
      </c>
    </row>
    <row r="65" spans="1:14" ht="12.75" customHeight="1" x14ac:dyDescent="0.2">
      <c r="A65" s="6" t="s">
        <v>52</v>
      </c>
      <c r="B65" s="125">
        <v>13272</v>
      </c>
      <c r="C65" s="43">
        <f t="shared" si="0"/>
        <v>4.2289603487171645E-2</v>
      </c>
      <c r="D65" s="44">
        <v>79377</v>
      </c>
      <c r="E65" s="43">
        <f t="shared" si="1"/>
        <v>1.9769087927698888E-2</v>
      </c>
      <c r="F65" s="45">
        <v>144.96996176952484</v>
      </c>
      <c r="G65" s="45">
        <v>123.72305438221862</v>
      </c>
      <c r="H65" s="125">
        <v>20973</v>
      </c>
      <c r="I65" s="88">
        <f t="shared" si="2"/>
        <v>2.8078898854111023E-2</v>
      </c>
      <c r="J65" s="44">
        <v>118188</v>
      </c>
      <c r="K65" s="88">
        <f t="shared" si="3"/>
        <v>1.1671822574233959E-2</v>
      </c>
      <c r="L65" s="87">
        <v>177.72222692992119</v>
      </c>
      <c r="M65" s="87">
        <v>131.31124591693887</v>
      </c>
      <c r="N65" s="8" t="s">
        <v>108</v>
      </c>
    </row>
    <row r="66" spans="1:14" x14ac:dyDescent="0.2">
      <c r="A66" s="6" t="s">
        <v>53</v>
      </c>
      <c r="B66" s="125">
        <v>16154</v>
      </c>
      <c r="C66" s="43">
        <f t="shared" si="0"/>
        <v>5.1472743726022507E-2</v>
      </c>
      <c r="D66" s="44">
        <v>130473</v>
      </c>
      <c r="E66" s="43">
        <f t="shared" si="1"/>
        <v>3.2494705131091588E-2</v>
      </c>
      <c r="F66" s="45">
        <v>99.654534238124612</v>
      </c>
      <c r="G66" s="45">
        <v>93.62903746654132</v>
      </c>
      <c r="H66" s="125">
        <v>19295</v>
      </c>
      <c r="I66" s="88">
        <f t="shared" si="2"/>
        <v>2.5832372735901978E-2</v>
      </c>
      <c r="J66" s="44">
        <v>153609</v>
      </c>
      <c r="K66" s="88">
        <f t="shared" si="3"/>
        <v>1.5169873369593394E-2</v>
      </c>
      <c r="L66" s="87">
        <v>104.98394907231079</v>
      </c>
      <c r="M66" s="87">
        <v>99.17872431092259</v>
      </c>
      <c r="N66" s="8" t="s">
        <v>109</v>
      </c>
    </row>
    <row r="67" spans="1:14" x14ac:dyDescent="0.2">
      <c r="A67" s="6" t="s">
        <v>54</v>
      </c>
      <c r="B67" s="125">
        <v>22400</v>
      </c>
      <c r="C67" s="43">
        <f t="shared" si="0"/>
        <v>7.1374858206196864E-2</v>
      </c>
      <c r="D67" s="44">
        <v>131968</v>
      </c>
      <c r="E67" s="43">
        <f t="shared" si="1"/>
        <v>3.2867039515761073E-2</v>
      </c>
      <c r="F67" s="45">
        <v>125.08376144739782</v>
      </c>
      <c r="G67" s="45">
        <v>125.49974323373338</v>
      </c>
      <c r="H67" s="125">
        <v>38391</v>
      </c>
      <c r="I67" s="88">
        <f t="shared" si="2"/>
        <v>5.1398321933351275E-2</v>
      </c>
      <c r="J67" s="44">
        <v>268075</v>
      </c>
      <c r="K67" s="88">
        <f t="shared" si="3"/>
        <v>2.6474124586148919E-2</v>
      </c>
      <c r="L67" s="87">
        <v>140.73979030720727</v>
      </c>
      <c r="M67" s="87">
        <v>130.61346793800519</v>
      </c>
      <c r="N67" s="8" t="s">
        <v>110</v>
      </c>
    </row>
    <row r="68" spans="1:14" ht="12.75" customHeight="1" x14ac:dyDescent="0.2">
      <c r="A68" s="6" t="s">
        <v>55</v>
      </c>
      <c r="B68" s="125">
        <v>1630</v>
      </c>
      <c r="C68" s="43">
        <f t="shared" si="0"/>
        <v>5.1937954855402185E-3</v>
      </c>
      <c r="D68" s="44">
        <v>12974</v>
      </c>
      <c r="E68" s="43">
        <f t="shared" si="1"/>
        <v>3.2312149208708492E-3</v>
      </c>
      <c r="F68" s="45">
        <v>120.5621301775148</v>
      </c>
      <c r="G68" s="45">
        <v>106.7204079953936</v>
      </c>
      <c r="H68" s="125">
        <v>3602</v>
      </c>
      <c r="I68" s="88">
        <f t="shared" si="2"/>
        <v>4.8223999271686411E-3</v>
      </c>
      <c r="J68" s="44">
        <v>28732</v>
      </c>
      <c r="K68" s="88">
        <f t="shared" si="3"/>
        <v>2.8374691694832816E-3</v>
      </c>
      <c r="L68" s="87">
        <v>129.38218390804596</v>
      </c>
      <c r="M68" s="87">
        <v>113.8487141894837</v>
      </c>
      <c r="N68" s="8" t="s">
        <v>111</v>
      </c>
    </row>
    <row r="69" spans="1:14" x14ac:dyDescent="0.2">
      <c r="A69" s="6" t="s">
        <v>56</v>
      </c>
      <c r="B69" s="125">
        <v>2449</v>
      </c>
      <c r="C69" s="43">
        <f t="shared" si="0"/>
        <v>7.8034387387042915E-3</v>
      </c>
      <c r="D69" s="44">
        <v>23949</v>
      </c>
      <c r="E69" s="43">
        <f t="shared" si="1"/>
        <v>5.9645726946150734E-3</v>
      </c>
      <c r="F69" s="45">
        <v>133.75204806116875</v>
      </c>
      <c r="G69" s="45">
        <v>130.71884722449647</v>
      </c>
      <c r="H69" s="125">
        <v>5211</v>
      </c>
      <c r="I69" s="88">
        <f t="shared" si="2"/>
        <v>6.976548034557409E-3</v>
      </c>
      <c r="J69" s="44">
        <v>51080</v>
      </c>
      <c r="K69" s="88">
        <f t="shared" si="3"/>
        <v>5.0444774181124192E-3</v>
      </c>
      <c r="L69" s="87">
        <v>151.08727167294867</v>
      </c>
      <c r="M69" s="87">
        <v>137.26017090342344</v>
      </c>
      <c r="N69" s="8" t="s">
        <v>114</v>
      </c>
    </row>
    <row r="70" spans="1:14" ht="12.75" customHeight="1" x14ac:dyDescent="0.2">
      <c r="A70" s="6" t="s">
        <v>57</v>
      </c>
      <c r="B70" s="125">
        <v>3150</v>
      </c>
      <c r="C70" s="43">
        <f t="shared" si="0"/>
        <v>1.0037089435246435E-2</v>
      </c>
      <c r="D70" s="44">
        <v>28528</v>
      </c>
      <c r="E70" s="43">
        <f t="shared" si="1"/>
        <v>7.1049868400341904E-3</v>
      </c>
      <c r="F70" s="45">
        <v>138.82767739092111</v>
      </c>
      <c r="G70" s="45">
        <v>119.85043902029156</v>
      </c>
      <c r="H70" s="125">
        <v>7277</v>
      </c>
      <c r="I70" s="88">
        <f t="shared" si="2"/>
        <v>9.7425331121616318E-3</v>
      </c>
      <c r="J70" s="44">
        <v>64643</v>
      </c>
      <c r="K70" s="88">
        <f t="shared" si="3"/>
        <v>6.3839106056977511E-3</v>
      </c>
      <c r="L70" s="87">
        <v>152.30221850146506</v>
      </c>
      <c r="M70" s="87">
        <v>124.66828666203811</v>
      </c>
      <c r="N70" s="8" t="s">
        <v>112</v>
      </c>
    </row>
    <row r="71" spans="1:14" x14ac:dyDescent="0.2">
      <c r="A71" s="6" t="s">
        <v>58</v>
      </c>
      <c r="B71" s="125">
        <v>13721</v>
      </c>
      <c r="C71" s="43">
        <f t="shared" si="0"/>
        <v>4.3720287028894071E-2</v>
      </c>
      <c r="D71" s="44">
        <v>129831</v>
      </c>
      <c r="E71" s="43">
        <f t="shared" si="1"/>
        <v>3.2334813040818804E-2</v>
      </c>
      <c r="F71" s="45">
        <v>129.32139491046181</v>
      </c>
      <c r="G71" s="45">
        <v>118.8417073237709</v>
      </c>
      <c r="H71" s="125">
        <v>31927</v>
      </c>
      <c r="I71" s="88">
        <f t="shared" si="2"/>
        <v>4.2744242774767682E-2</v>
      </c>
      <c r="J71" s="44">
        <v>292461</v>
      </c>
      <c r="K71" s="88">
        <f t="shared" si="3"/>
        <v>2.8882398398171031E-2</v>
      </c>
      <c r="L71" s="87">
        <v>140.05527285488682</v>
      </c>
      <c r="M71" s="87">
        <v>123.13577055378488</v>
      </c>
      <c r="N71" s="8" t="s">
        <v>113</v>
      </c>
    </row>
    <row r="72" spans="1:14" x14ac:dyDescent="0.2">
      <c r="A72" s="13" t="s">
        <v>59</v>
      </c>
      <c r="B72" s="125" t="s">
        <v>120</v>
      </c>
      <c r="C72" s="94">
        <f t="shared" si="0"/>
        <v>0</v>
      </c>
      <c r="D72" s="92">
        <v>0</v>
      </c>
      <c r="E72" s="94">
        <f t="shared" si="1"/>
        <v>0</v>
      </c>
      <c r="F72" s="60" t="e">
        <v>#VALUE!</v>
      </c>
      <c r="G72" s="60" t="e">
        <v>#DIV/0!</v>
      </c>
      <c r="H72" s="125" t="s">
        <v>120</v>
      </c>
      <c r="I72" s="94">
        <f t="shared" si="2"/>
        <v>0</v>
      </c>
      <c r="J72" s="92">
        <v>0</v>
      </c>
      <c r="K72" s="94">
        <f t="shared" si="3"/>
        <v>0</v>
      </c>
      <c r="L72" s="42" t="e">
        <v>#VALUE!</v>
      </c>
      <c r="M72" s="42" t="e">
        <v>#DIV/0!</v>
      </c>
      <c r="N72" s="14" t="s">
        <v>115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ht="12.75" customHeight="1" x14ac:dyDescent="0.2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</row>
    <row r="75" spans="1:14" s="90" customFormat="1" ht="24.75" customHeight="1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s="61" customFormat="1" ht="11.25" x14ac:dyDescent="0.2">
      <c r="H76" s="91"/>
      <c r="I76" s="91"/>
      <c r="J76" s="91"/>
      <c r="K76" s="91"/>
      <c r="L76" s="91"/>
    </row>
    <row r="77" spans="1:14" s="61" customFormat="1" ht="11.25" x14ac:dyDescent="0.2"/>
  </sheetData>
  <mergeCells count="12">
    <mergeCell ref="F14:G14"/>
    <mergeCell ref="L14:M14"/>
    <mergeCell ref="A74:N74"/>
    <mergeCell ref="A75:N75"/>
    <mergeCell ref="A11:A14"/>
    <mergeCell ref="B11:G11"/>
    <mergeCell ref="H11:M11"/>
    <mergeCell ref="N11:N14"/>
    <mergeCell ref="B12:B14"/>
    <mergeCell ref="D12:D14"/>
    <mergeCell ref="H12:H14"/>
    <mergeCell ref="J12:J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8:O77"/>
  <sheetViews>
    <sheetView topLeftCell="A7" zoomScale="80" zoomScaleNormal="80" workbookViewId="0">
      <selection activeCell="L16" sqref="L16:L72"/>
    </sheetView>
  </sheetViews>
  <sheetFormatPr defaultRowHeight="12.75" x14ac:dyDescent="0.2"/>
  <cols>
    <col min="1" max="1" width="28.7109375" style="3" customWidth="1"/>
    <col min="2" max="2" width="10.7109375" style="3" customWidth="1"/>
    <col min="3" max="3" width="13" style="3" customWidth="1"/>
    <col min="4" max="4" width="15.7109375" style="3" customWidth="1"/>
    <col min="5" max="5" width="12.28515625" style="3" customWidth="1"/>
    <col min="6" max="6" width="12.7109375" style="3" customWidth="1"/>
    <col min="7" max="7" width="11.28515625" style="3" customWidth="1"/>
    <col min="8" max="8" width="15.140625" style="2" customWidth="1"/>
    <col min="9" max="9" width="13.7109375" style="2" customWidth="1"/>
    <col min="10" max="10" width="15.85546875" style="2" customWidth="1"/>
    <col min="11" max="11" width="14.28515625" style="2" customWidth="1"/>
    <col min="12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195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205</v>
      </c>
    </row>
    <row r="11" spans="1:15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  <c r="O11"/>
    </row>
    <row r="12" spans="1:15" x14ac:dyDescent="0.2">
      <c r="A12" s="135"/>
      <c r="B12" s="163" t="s">
        <v>170</v>
      </c>
      <c r="C12" s="17"/>
      <c r="D12" s="143" t="s">
        <v>171</v>
      </c>
      <c r="E12" s="17"/>
      <c r="F12" s="4" t="s">
        <v>170</v>
      </c>
      <c r="G12" s="11" t="s">
        <v>171</v>
      </c>
      <c r="H12" s="143" t="s">
        <v>170</v>
      </c>
      <c r="I12" s="17"/>
      <c r="J12" s="143" t="s">
        <v>171</v>
      </c>
      <c r="K12" s="17"/>
      <c r="L12" s="4" t="s">
        <v>170</v>
      </c>
      <c r="M12" s="11" t="s">
        <v>174</v>
      </c>
      <c r="N12" s="138"/>
    </row>
    <row r="13" spans="1:15" x14ac:dyDescent="0.2">
      <c r="A13" s="135"/>
      <c r="B13" s="164"/>
      <c r="C13" s="21" t="s">
        <v>119</v>
      </c>
      <c r="D13" s="144"/>
      <c r="E13" s="21" t="s">
        <v>119</v>
      </c>
      <c r="F13" s="10" t="s">
        <v>172</v>
      </c>
      <c r="G13" s="12" t="s">
        <v>173</v>
      </c>
      <c r="H13" s="144"/>
      <c r="I13" s="21" t="s">
        <v>119</v>
      </c>
      <c r="J13" s="144"/>
      <c r="K13" s="21" t="s">
        <v>119</v>
      </c>
      <c r="L13" s="10" t="s">
        <v>172</v>
      </c>
      <c r="M13" s="12" t="s">
        <v>175</v>
      </c>
      <c r="N13" s="138"/>
    </row>
    <row r="14" spans="1:15" ht="14.25" x14ac:dyDescent="0.2">
      <c r="A14" s="136"/>
      <c r="B14" s="165"/>
      <c r="C14" s="18"/>
      <c r="D14" s="145"/>
      <c r="E14" s="18"/>
      <c r="F14" s="152" t="s">
        <v>116</v>
      </c>
      <c r="G14" s="166"/>
      <c r="H14" s="145"/>
      <c r="I14" s="18"/>
      <c r="J14" s="145"/>
      <c r="K14" s="18"/>
      <c r="L14" s="152" t="s">
        <v>116</v>
      </c>
      <c r="M14" s="166"/>
      <c r="N14" s="139"/>
    </row>
    <row r="15" spans="1:15" x14ac:dyDescent="0.2">
      <c r="B15" s="44"/>
      <c r="C15" s="98"/>
      <c r="D15" s="44"/>
      <c r="E15" s="98"/>
      <c r="F15" s="52"/>
      <c r="G15" s="52"/>
      <c r="H15" s="44"/>
      <c r="I15" s="98"/>
      <c r="J15" s="44"/>
      <c r="K15" s="98"/>
      <c r="L15" s="52"/>
      <c r="M15" s="52"/>
      <c r="N15" s="2"/>
    </row>
    <row r="16" spans="1:15" x14ac:dyDescent="0.2">
      <c r="A16" s="5" t="s">
        <v>0</v>
      </c>
      <c r="B16" s="125">
        <v>606904</v>
      </c>
      <c r="C16" s="83">
        <v>1</v>
      </c>
      <c r="D16" s="48">
        <v>4874628</v>
      </c>
      <c r="E16" s="83">
        <v>1</v>
      </c>
      <c r="F16" s="46">
        <v>113.06087623930223</v>
      </c>
      <c r="G16" s="46">
        <v>107.99407682055353</v>
      </c>
      <c r="H16" s="125">
        <v>1517637</v>
      </c>
      <c r="I16" s="83">
        <v>1</v>
      </c>
      <c r="J16" s="48">
        <v>12986971</v>
      </c>
      <c r="K16" s="83">
        <v>1</v>
      </c>
      <c r="L16" s="84">
        <v>115.3991270758562</v>
      </c>
      <c r="M16" s="84">
        <v>109.66437744828571</v>
      </c>
      <c r="N16" s="9" t="s">
        <v>1</v>
      </c>
    </row>
    <row r="17" spans="1:14" x14ac:dyDescent="0.2">
      <c r="A17" s="5" t="s">
        <v>2</v>
      </c>
      <c r="B17" s="125">
        <v>121548</v>
      </c>
      <c r="C17" s="83">
        <v>0.19912440515726729</v>
      </c>
      <c r="D17" s="48">
        <v>1173242</v>
      </c>
      <c r="E17" s="83">
        <v>0.23810615048636269</v>
      </c>
      <c r="F17" s="46">
        <v>104.26771207741072</v>
      </c>
      <c r="G17" s="46">
        <v>99.11407087264061</v>
      </c>
      <c r="H17" s="125">
        <v>349159</v>
      </c>
      <c r="I17" s="83">
        <v>0.20713274369383147</v>
      </c>
      <c r="J17" s="48">
        <v>3607926</v>
      </c>
      <c r="K17" s="83">
        <v>0.26955534743048026</v>
      </c>
      <c r="L17" s="84">
        <v>102.12164197657243</v>
      </c>
      <c r="M17" s="84">
        <v>99.27678897939002</v>
      </c>
      <c r="N17" s="9" t="s">
        <v>4</v>
      </c>
    </row>
    <row r="18" spans="1:14" x14ac:dyDescent="0.2">
      <c r="A18" s="5" t="s">
        <v>3</v>
      </c>
      <c r="B18" s="125">
        <v>485356</v>
      </c>
      <c r="C18" s="83">
        <v>0.80087559484273274</v>
      </c>
      <c r="D18" s="48">
        <v>3701385</v>
      </c>
      <c r="E18" s="83">
        <v>0.76189384951363737</v>
      </c>
      <c r="F18" s="46">
        <v>115.500452144115</v>
      </c>
      <c r="G18" s="46">
        <v>111.15069998738763</v>
      </c>
      <c r="H18" s="125">
        <v>1168478</v>
      </c>
      <c r="I18" s="83">
        <v>0.7928672563061685</v>
      </c>
      <c r="J18" s="48">
        <v>9379046</v>
      </c>
      <c r="K18" s="83">
        <v>0.73044465256951974</v>
      </c>
      <c r="L18" s="84">
        <v>120.06370637526138</v>
      </c>
      <c r="M18" s="84">
        <v>114.26349625091112</v>
      </c>
      <c r="N18" s="9" t="s">
        <v>5</v>
      </c>
    </row>
    <row r="19" spans="1:14" x14ac:dyDescent="0.2">
      <c r="A19" s="6" t="s">
        <v>8</v>
      </c>
      <c r="B19" s="125"/>
      <c r="C19" s="51"/>
      <c r="D19" s="44"/>
      <c r="E19" s="51"/>
      <c r="F19" s="52"/>
      <c r="G19" s="52"/>
      <c r="H19" s="125"/>
      <c r="I19" s="43"/>
      <c r="J19" s="44"/>
      <c r="K19" s="43"/>
      <c r="L19" s="85"/>
      <c r="M19" s="85"/>
      <c r="N19" s="7" t="s">
        <v>62</v>
      </c>
    </row>
    <row r="20" spans="1:14" x14ac:dyDescent="0.2">
      <c r="A20" s="6" t="s">
        <v>9</v>
      </c>
      <c r="B20" s="125">
        <v>39666</v>
      </c>
      <c r="C20" s="43">
        <v>8.2946017397236907E-2</v>
      </c>
      <c r="D20" s="44">
        <v>296318</v>
      </c>
      <c r="E20" s="43">
        <v>8.1311878471231308E-2</v>
      </c>
      <c r="F20" s="45">
        <v>103.69382793506392</v>
      </c>
      <c r="G20" s="45">
        <v>101.76419477919232</v>
      </c>
      <c r="H20" s="125">
        <v>107632</v>
      </c>
      <c r="I20" s="86">
        <v>8.7217667535333165E-2</v>
      </c>
      <c r="J20" s="44">
        <v>787141</v>
      </c>
      <c r="K20" s="86">
        <v>8.4287289299375748E-2</v>
      </c>
      <c r="L20" s="87">
        <v>102.12346053855059</v>
      </c>
      <c r="M20" s="87">
        <v>102.47657260993755</v>
      </c>
      <c r="N20" s="8" t="s">
        <v>63</v>
      </c>
    </row>
    <row r="21" spans="1:14" x14ac:dyDescent="0.2">
      <c r="A21" s="6" t="s">
        <v>10</v>
      </c>
      <c r="B21" s="125">
        <v>12316</v>
      </c>
      <c r="C21" s="43">
        <v>2.5142844959918132E-2</v>
      </c>
      <c r="D21" s="44">
        <v>103354</v>
      </c>
      <c r="E21" s="43">
        <v>2.8034990496299303E-2</v>
      </c>
      <c r="F21" s="45">
        <v>133.85501575915663</v>
      </c>
      <c r="G21" s="45">
        <v>117.2332437245494</v>
      </c>
      <c r="H21" s="125">
        <v>30072</v>
      </c>
      <c r="I21" s="86">
        <v>2.3703562800783701E-2</v>
      </c>
      <c r="J21" s="44">
        <v>313710</v>
      </c>
      <c r="K21" s="86">
        <v>3.2906878013490036E-2</v>
      </c>
      <c r="L21" s="87">
        <v>139.21577704735893</v>
      </c>
      <c r="M21" s="87">
        <v>119.58009171199538</v>
      </c>
      <c r="N21" s="8" t="s">
        <v>64</v>
      </c>
    </row>
    <row r="22" spans="1:14" ht="12.75" customHeight="1" x14ac:dyDescent="0.2">
      <c r="A22" s="6" t="s">
        <v>11</v>
      </c>
      <c r="B22" s="125">
        <v>4523</v>
      </c>
      <c r="C22" s="43">
        <v>9.3723349820910799E-3</v>
      </c>
      <c r="D22" s="44">
        <v>33876</v>
      </c>
      <c r="E22" s="43">
        <v>9.0766257429265359E-3</v>
      </c>
      <c r="F22" s="45">
        <v>105.62821111630079</v>
      </c>
      <c r="G22" s="45">
        <v>110.52889164409932</v>
      </c>
      <c r="H22" s="125">
        <v>7306</v>
      </c>
      <c r="I22" s="86">
        <v>6.1851591181449851E-3</v>
      </c>
      <c r="J22" s="44">
        <v>56783</v>
      </c>
      <c r="K22" s="86">
        <v>5.9621074611089214E-3</v>
      </c>
      <c r="L22" s="87">
        <v>111.15168111973223</v>
      </c>
      <c r="M22" s="87">
        <v>114.01293068829813</v>
      </c>
      <c r="N22" s="8" t="s">
        <v>65</v>
      </c>
    </row>
    <row r="23" spans="1:14" x14ac:dyDescent="0.2">
      <c r="A23" s="6" t="s">
        <v>12</v>
      </c>
      <c r="B23" s="125">
        <v>5858</v>
      </c>
      <c r="C23" s="43">
        <v>1.2256950366706465E-2</v>
      </c>
      <c r="D23" s="44">
        <v>50003</v>
      </c>
      <c r="E23" s="43">
        <v>1.3281803043179901E-2</v>
      </c>
      <c r="F23" s="45">
        <v>111.2630579297246</v>
      </c>
      <c r="G23" s="45">
        <v>112.14703837441407</v>
      </c>
      <c r="H23" s="125">
        <v>17061</v>
      </c>
      <c r="I23" s="86">
        <v>1.4534248920507505E-2</v>
      </c>
      <c r="J23" s="44">
        <v>143923</v>
      </c>
      <c r="K23" s="86">
        <v>1.5137412979721621E-2</v>
      </c>
      <c r="L23" s="87">
        <v>129.27938167765402</v>
      </c>
      <c r="M23" s="87">
        <v>121.74887702706133</v>
      </c>
      <c r="N23" s="8" t="s">
        <v>66</v>
      </c>
    </row>
    <row r="24" spans="1:14" x14ac:dyDescent="0.2">
      <c r="A24" s="6" t="s">
        <v>13</v>
      </c>
      <c r="B24" s="125">
        <v>102</v>
      </c>
      <c r="C24" s="43" t="e">
        <v>#VALUE!</v>
      </c>
      <c r="D24" s="44">
        <v>1157</v>
      </c>
      <c r="E24" s="43" t="e">
        <v>#VALUE!</v>
      </c>
      <c r="F24" s="45">
        <v>91.891891891891902</v>
      </c>
      <c r="G24" s="45">
        <v>89.481825212683688</v>
      </c>
      <c r="H24" s="125">
        <v>511</v>
      </c>
      <c r="I24" s="86" t="e">
        <v>#VALUE!</v>
      </c>
      <c r="J24" s="44">
        <v>3844</v>
      </c>
      <c r="K24" s="86" t="e">
        <v>#VALUE!</v>
      </c>
      <c r="L24" s="87">
        <v>146.41833810888252</v>
      </c>
      <c r="M24" s="87">
        <v>93.824749816939217</v>
      </c>
      <c r="N24" s="8" t="s">
        <v>67</v>
      </c>
    </row>
    <row r="25" spans="1:14" x14ac:dyDescent="0.2">
      <c r="A25" s="6" t="s">
        <v>14</v>
      </c>
      <c r="B25" s="125">
        <v>19203</v>
      </c>
      <c r="C25" s="43">
        <v>3.8821848882824493E-2</v>
      </c>
      <c r="D25" s="44">
        <v>149590</v>
      </c>
      <c r="E25" s="43">
        <v>4.0037564349903826E-2</v>
      </c>
      <c r="F25" s="45">
        <v>121.59184448806432</v>
      </c>
      <c r="G25" s="45">
        <v>121.29345085097584</v>
      </c>
      <c r="H25" s="125">
        <v>47104</v>
      </c>
      <c r="I25" s="86">
        <v>3.5686595271157105E-2</v>
      </c>
      <c r="J25" s="44">
        <v>398945</v>
      </c>
      <c r="K25" s="86">
        <v>4.1180140098857634E-2</v>
      </c>
      <c r="L25" s="87">
        <v>122.90671885192432</v>
      </c>
      <c r="M25" s="87">
        <v>129.66526149515883</v>
      </c>
      <c r="N25" s="8" t="s">
        <v>68</v>
      </c>
    </row>
    <row r="26" spans="1:14" x14ac:dyDescent="0.2">
      <c r="A26" s="6" t="s">
        <v>15</v>
      </c>
      <c r="B26" s="125">
        <v>1281</v>
      </c>
      <c r="C26" s="43">
        <v>2.6522258229575305E-3</v>
      </c>
      <c r="D26" s="44">
        <v>9319</v>
      </c>
      <c r="E26" s="43">
        <v>2.5430631537803404E-3</v>
      </c>
      <c r="F26" s="45">
        <v>90.14778325123153</v>
      </c>
      <c r="G26" s="45">
        <v>102.29418221734359</v>
      </c>
      <c r="H26" s="125">
        <v>3046</v>
      </c>
      <c r="I26" s="86">
        <v>2.4728462460291796E-3</v>
      </c>
      <c r="J26" s="44">
        <v>24000</v>
      </c>
      <c r="K26" s="86">
        <v>2.542594991270897E-3</v>
      </c>
      <c r="L26" s="87">
        <v>104.42235173123071</v>
      </c>
      <c r="M26" s="87">
        <v>110.36512462061989</v>
      </c>
      <c r="N26" s="8" t="s">
        <v>69</v>
      </c>
    </row>
    <row r="27" spans="1:14" x14ac:dyDescent="0.2">
      <c r="A27" s="6" t="s">
        <v>16</v>
      </c>
      <c r="B27" s="125">
        <v>1494</v>
      </c>
      <c r="C27" s="43">
        <v>3.0786286883847862E-3</v>
      </c>
      <c r="D27" s="44">
        <v>21845</v>
      </c>
      <c r="E27" s="43">
        <v>5.9545310571587655E-3</v>
      </c>
      <c r="F27" s="45">
        <v>77.691107644305774</v>
      </c>
      <c r="G27" s="45">
        <v>104.74204065976218</v>
      </c>
      <c r="H27" s="125">
        <v>3684</v>
      </c>
      <c r="I27" s="86">
        <v>3.752639287820281E-3</v>
      </c>
      <c r="J27" s="44">
        <v>64908</v>
      </c>
      <c r="K27" s="86">
        <v>7.0286609165774987E-3</v>
      </c>
      <c r="L27" s="87">
        <v>73.709483793517407</v>
      </c>
      <c r="M27" s="87">
        <v>105.54317956389534</v>
      </c>
      <c r="N27" s="8" t="s">
        <v>70</v>
      </c>
    </row>
    <row r="28" spans="1:14" x14ac:dyDescent="0.2">
      <c r="A28" s="6" t="s">
        <v>17</v>
      </c>
      <c r="B28" s="125">
        <v>617</v>
      </c>
      <c r="C28" s="43">
        <v>1.3026607538802661E-3</v>
      </c>
      <c r="D28" s="44">
        <v>5436</v>
      </c>
      <c r="E28" s="43">
        <v>1.475090667899045E-3</v>
      </c>
      <c r="F28" s="45">
        <v>143.15545243619491</v>
      </c>
      <c r="G28" s="45">
        <v>121.61073825503357</v>
      </c>
      <c r="H28" s="125">
        <v>1358</v>
      </c>
      <c r="I28" s="86">
        <v>1.1808791919499344E-3</v>
      </c>
      <c r="J28" s="44">
        <v>12127</v>
      </c>
      <c r="K28" s="86">
        <v>1.2833731160949069E-3</v>
      </c>
      <c r="L28" s="87">
        <v>146.96969696969697</v>
      </c>
      <c r="M28" s="87">
        <v>125.20132149494114</v>
      </c>
      <c r="N28" s="8" t="s">
        <v>71</v>
      </c>
    </row>
    <row r="29" spans="1:14" x14ac:dyDescent="0.2">
      <c r="A29" s="6" t="s">
        <v>18</v>
      </c>
      <c r="B29" s="125">
        <v>2566</v>
      </c>
      <c r="C29" s="43">
        <v>5.1232304281084769E-3</v>
      </c>
      <c r="D29" s="44">
        <v>20324</v>
      </c>
      <c r="E29" s="43">
        <v>5.4695814579905641E-3</v>
      </c>
      <c r="F29" s="45">
        <v>103.80258899676376</v>
      </c>
      <c r="G29" s="45">
        <v>106.82785808147175</v>
      </c>
      <c r="H29" s="125">
        <v>8004</v>
      </c>
      <c r="I29" s="86">
        <v>6.7725552110479165E-3</v>
      </c>
      <c r="J29" s="44">
        <v>58366</v>
      </c>
      <c r="K29" s="86">
        <v>6.2553880010570231E-3</v>
      </c>
      <c r="L29" s="87">
        <v>121.05263157894737</v>
      </c>
      <c r="M29" s="87">
        <v>120.20100088555719</v>
      </c>
      <c r="N29" s="8" t="s">
        <v>72</v>
      </c>
    </row>
    <row r="30" spans="1:14" x14ac:dyDescent="0.2">
      <c r="A30" s="6" t="s">
        <v>19</v>
      </c>
      <c r="B30" s="125">
        <v>13968</v>
      </c>
      <c r="C30" s="43">
        <v>2.8688384785945761E-2</v>
      </c>
      <c r="D30" s="44">
        <v>135205</v>
      </c>
      <c r="E30" s="43">
        <v>3.6373785808510195E-2</v>
      </c>
      <c r="F30" s="45">
        <v>125.71325713257133</v>
      </c>
      <c r="G30" s="45">
        <v>123.42529029431095</v>
      </c>
      <c r="H30" s="125">
        <v>30570</v>
      </c>
      <c r="I30" s="86">
        <v>2.6087386581955831E-2</v>
      </c>
      <c r="J30" s="44">
        <v>303797</v>
      </c>
      <c r="K30" s="86">
        <v>3.1816498221688895E-2</v>
      </c>
      <c r="L30" s="87">
        <v>126.9360129551966</v>
      </c>
      <c r="M30" s="87">
        <v>126.52830880209245</v>
      </c>
      <c r="N30" s="8" t="s">
        <v>73</v>
      </c>
    </row>
    <row r="31" spans="1:14" x14ac:dyDescent="0.2">
      <c r="A31" s="6" t="s">
        <v>20</v>
      </c>
      <c r="B31" s="125">
        <v>1193</v>
      </c>
      <c r="C31" s="43">
        <v>2.4944567627494456E-3</v>
      </c>
      <c r="D31" s="44">
        <v>9804</v>
      </c>
      <c r="E31" s="43">
        <v>2.6961601171861748E-3</v>
      </c>
      <c r="F31" s="45">
        <v>110.9767441860465</v>
      </c>
      <c r="G31" s="45">
        <v>101.32286068623398</v>
      </c>
      <c r="H31" s="125">
        <v>3016</v>
      </c>
      <c r="I31" s="86">
        <v>4.6109071541344084E-3</v>
      </c>
      <c r="J31" s="44">
        <v>23265</v>
      </c>
      <c r="K31" s="86">
        <v>2.9361627468733349E-3</v>
      </c>
      <c r="L31" s="87">
        <v>149.38088162456663</v>
      </c>
      <c r="M31" s="87">
        <v>115.75778684446215</v>
      </c>
      <c r="N31" s="8" t="s">
        <v>74</v>
      </c>
    </row>
    <row r="32" spans="1:14" x14ac:dyDescent="0.2">
      <c r="A32" s="6" t="s">
        <v>21</v>
      </c>
      <c r="B32" s="125">
        <v>13978</v>
      </c>
      <c r="C32" s="43">
        <v>2.8914378304622207E-2</v>
      </c>
      <c r="D32" s="44">
        <v>160054</v>
      </c>
      <c r="E32" s="43">
        <v>4.2623392018601991E-2</v>
      </c>
      <c r="F32" s="45">
        <v>102.23067359028744</v>
      </c>
      <c r="G32" s="45">
        <v>109.03083850487407</v>
      </c>
      <c r="H32" s="125">
        <v>31682</v>
      </c>
      <c r="I32" s="86">
        <v>2.5824123566224724E-2</v>
      </c>
      <c r="J32" s="44">
        <v>395621</v>
      </c>
      <c r="K32" s="86">
        <v>4.0459610027855156E-2</v>
      </c>
      <c r="L32" s="87">
        <v>115.29112081513829</v>
      </c>
      <c r="M32" s="87">
        <v>111.85972471980004</v>
      </c>
      <c r="N32" s="8" t="s">
        <v>75</v>
      </c>
    </row>
    <row r="33" spans="1:14" x14ac:dyDescent="0.2">
      <c r="A33" s="6" t="s">
        <v>22</v>
      </c>
      <c r="B33" s="125">
        <v>2457</v>
      </c>
      <c r="C33" s="43">
        <v>5.0123656830973907E-3</v>
      </c>
      <c r="D33" s="44">
        <v>18845</v>
      </c>
      <c r="E33" s="43">
        <v>5.1209081130271835E-3</v>
      </c>
      <c r="F33" s="45">
        <v>122.85</v>
      </c>
      <c r="G33" s="45">
        <v>117.53882617102227</v>
      </c>
      <c r="H33" s="125">
        <v>6705</v>
      </c>
      <c r="I33" s="86">
        <v>5.52624070304921E-3</v>
      </c>
      <c r="J33" s="44">
        <v>51571</v>
      </c>
      <c r="K33" s="86">
        <v>5.4726928525323064E-3</v>
      </c>
      <c r="L33" s="87">
        <v>132.24852071005918</v>
      </c>
      <c r="M33" s="87">
        <v>121.2237318414743</v>
      </c>
      <c r="N33" s="8" t="s">
        <v>76</v>
      </c>
    </row>
    <row r="34" spans="1:14" x14ac:dyDescent="0.2">
      <c r="A34" s="6" t="s">
        <v>61</v>
      </c>
      <c r="B34" s="125">
        <v>401</v>
      </c>
      <c r="C34" s="43">
        <v>7.9524134402183188E-4</v>
      </c>
      <c r="D34" s="44">
        <v>2393</v>
      </c>
      <c r="E34" s="43">
        <v>6.5429707824281183E-4</v>
      </c>
      <c r="F34" s="45">
        <v>83.02277432712215</v>
      </c>
      <c r="G34" s="45">
        <v>82.716902868994126</v>
      </c>
      <c r="H34" s="125">
        <v>1084</v>
      </c>
      <c r="I34" s="86">
        <v>1.0325084171881836E-3</v>
      </c>
      <c r="J34" s="44">
        <v>8484</v>
      </c>
      <c r="K34" s="86">
        <v>9.5597759457972508E-4</v>
      </c>
      <c r="L34" s="87">
        <v>67.20396776193428</v>
      </c>
      <c r="M34" s="87">
        <v>88.145454545454555</v>
      </c>
      <c r="N34" s="8" t="s">
        <v>77</v>
      </c>
    </row>
    <row r="35" spans="1:14" x14ac:dyDescent="0.2">
      <c r="A35" s="6" t="s">
        <v>23</v>
      </c>
      <c r="B35" s="125">
        <v>42943</v>
      </c>
      <c r="C35" s="43">
        <v>8.9007334129285354E-2</v>
      </c>
      <c r="D35" s="44">
        <v>449760</v>
      </c>
      <c r="E35" s="43">
        <v>0.12213973105681665</v>
      </c>
      <c r="F35" s="45">
        <v>101.67633479341778</v>
      </c>
      <c r="G35" s="45">
        <v>97.411584302734838</v>
      </c>
      <c r="H35" s="125">
        <v>96373</v>
      </c>
      <c r="I35" s="86">
        <v>8.8730288562135023E-2</v>
      </c>
      <c r="J35" s="44">
        <v>1013729</v>
      </c>
      <c r="K35" s="86">
        <v>0.10936093433894913</v>
      </c>
      <c r="L35" s="87">
        <v>106.7915872523381</v>
      </c>
      <c r="M35" s="87">
        <v>99.176924536903883</v>
      </c>
      <c r="N35" s="8" t="s">
        <v>78</v>
      </c>
    </row>
    <row r="36" spans="1:14" x14ac:dyDescent="0.2">
      <c r="A36" s="6" t="s">
        <v>24</v>
      </c>
      <c r="B36" s="125">
        <v>634</v>
      </c>
      <c r="C36" s="43">
        <v>1.3026607538802661E-3</v>
      </c>
      <c r="D36" s="44">
        <v>5750</v>
      </c>
      <c r="E36" s="43">
        <v>1.5629004718636576E-3</v>
      </c>
      <c r="F36" s="45">
        <v>75.029585798816569</v>
      </c>
      <c r="G36" s="45">
        <v>93.785679334529434</v>
      </c>
      <c r="H36" s="125">
        <v>1572</v>
      </c>
      <c r="I36" s="86">
        <v>1.2744669114150386E-3</v>
      </c>
      <c r="J36" s="44">
        <v>13581</v>
      </c>
      <c r="K36" s="86">
        <v>1.4343454472203329E-3</v>
      </c>
      <c r="L36" s="87">
        <v>90.448791714614501</v>
      </c>
      <c r="M36" s="87">
        <v>101.00401606425702</v>
      </c>
      <c r="N36" s="8" t="s">
        <v>79</v>
      </c>
    </row>
    <row r="37" spans="1:14" x14ac:dyDescent="0.2">
      <c r="A37" s="6" t="s">
        <v>25</v>
      </c>
      <c r="B37" s="125">
        <v>858</v>
      </c>
      <c r="C37" s="43">
        <v>1.7247995906532491E-3</v>
      </c>
      <c r="D37" s="44">
        <v>6808</v>
      </c>
      <c r="E37" s="43">
        <v>1.823193819330188E-3</v>
      </c>
      <c r="F37" s="45">
        <v>112.89473684210527</v>
      </c>
      <c r="G37" s="45">
        <v>104.46524474451435</v>
      </c>
      <c r="H37" s="125">
        <v>2244</v>
      </c>
      <c r="I37" s="86">
        <v>1.7644709060128207E-3</v>
      </c>
      <c r="J37" s="44">
        <v>16952</v>
      </c>
      <c r="K37" s="86">
        <v>1.7306584299743976E-3</v>
      </c>
      <c r="L37" s="87">
        <v>125.22321428571428</v>
      </c>
      <c r="M37" s="87">
        <v>118.08303148509334</v>
      </c>
      <c r="N37" s="8" t="s">
        <v>80</v>
      </c>
    </row>
    <row r="38" spans="1:14" x14ac:dyDescent="0.2">
      <c r="A38" s="6" t="s">
        <v>26</v>
      </c>
      <c r="B38" s="125">
        <v>529</v>
      </c>
      <c r="C38" s="43">
        <v>1.0830632781852294E-3</v>
      </c>
      <c r="D38" s="44">
        <v>3373</v>
      </c>
      <c r="E38" s="43">
        <v>9.1116926451591566E-4</v>
      </c>
      <c r="F38" s="45">
        <v>149.85835694050991</v>
      </c>
      <c r="G38" s="45">
        <v>109.40642231592605</v>
      </c>
      <c r="H38" s="125">
        <v>1455</v>
      </c>
      <c r="I38" s="86">
        <v>1.2470753837667155E-3</v>
      </c>
      <c r="J38" s="44">
        <v>8565</v>
      </c>
      <c r="K38" s="86">
        <v>9.063754943964789E-4</v>
      </c>
      <c r="L38" s="87">
        <v>169.97663551401868</v>
      </c>
      <c r="M38" s="87">
        <v>114.92016637595599</v>
      </c>
      <c r="N38" s="8" t="s">
        <v>81</v>
      </c>
    </row>
    <row r="39" spans="1:14" x14ac:dyDescent="0.2">
      <c r="A39" s="6" t="s">
        <v>27</v>
      </c>
      <c r="B39" s="125">
        <v>14718</v>
      </c>
      <c r="C39" s="43">
        <v>3.0078458127238614E-2</v>
      </c>
      <c r="D39" s="44">
        <v>154148</v>
      </c>
      <c r="E39" s="43">
        <v>4.1193061542983612E-2</v>
      </c>
      <c r="F39" s="45">
        <v>115.36290954695095</v>
      </c>
      <c r="G39" s="45">
        <v>122.9662247323665</v>
      </c>
      <c r="H39" s="125">
        <v>37673</v>
      </c>
      <c r="I39" s="86">
        <v>2.9022845294934471E-2</v>
      </c>
      <c r="J39" s="44">
        <v>416187</v>
      </c>
      <c r="K39" s="86">
        <v>4.2845384405446267E-2</v>
      </c>
      <c r="L39" s="87">
        <v>125.40527945141639</v>
      </c>
      <c r="M39" s="87">
        <v>127.21906694952038</v>
      </c>
      <c r="N39" s="8" t="s">
        <v>82</v>
      </c>
    </row>
    <row r="40" spans="1:14" x14ac:dyDescent="0.2">
      <c r="A40" s="6" t="s">
        <v>28</v>
      </c>
      <c r="B40" s="125">
        <v>2213</v>
      </c>
      <c r="C40" s="43">
        <v>4.5753027460344537E-3</v>
      </c>
      <c r="D40" s="44">
        <v>17480</v>
      </c>
      <c r="E40" s="43">
        <v>4.7012456733002035E-3</v>
      </c>
      <c r="F40" s="45">
        <v>129.03790087463557</v>
      </c>
      <c r="G40" s="45">
        <v>107.10128055878928</v>
      </c>
      <c r="H40" s="125">
        <v>5825</v>
      </c>
      <c r="I40" s="86">
        <v>4.8886268094576859E-3</v>
      </c>
      <c r="J40" s="44">
        <v>48084</v>
      </c>
      <c r="K40" s="86">
        <v>4.8451937947556071E-3</v>
      </c>
      <c r="L40" s="87">
        <v>145.98997493734336</v>
      </c>
      <c r="M40" s="87">
        <v>111.36484702503648</v>
      </c>
      <c r="N40" s="8" t="s">
        <v>83</v>
      </c>
    </row>
    <row r="41" spans="1:14" x14ac:dyDescent="0.2">
      <c r="A41" s="6" t="s">
        <v>29</v>
      </c>
      <c r="B41" s="125">
        <v>1384</v>
      </c>
      <c r="C41" s="43">
        <v>2.8824833702882483E-3</v>
      </c>
      <c r="D41" s="44">
        <v>5902</v>
      </c>
      <c r="E41" s="43">
        <v>1.6216304056841453E-3</v>
      </c>
      <c r="F41" s="45">
        <v>125.02258355916894</v>
      </c>
      <c r="G41" s="45">
        <v>108.43284953150835</v>
      </c>
      <c r="H41" s="125">
        <v>5884</v>
      </c>
      <c r="I41" s="86">
        <v>4.5888417568621482E-3</v>
      </c>
      <c r="J41" s="44">
        <v>25933</v>
      </c>
      <c r="K41" s="86">
        <v>2.7626636977607574E-3</v>
      </c>
      <c r="L41" s="87">
        <v>105.50475165859781</v>
      </c>
      <c r="M41" s="87">
        <v>104.1695119501908</v>
      </c>
      <c r="N41" s="8" t="s">
        <v>84</v>
      </c>
    </row>
    <row r="42" spans="1:14" x14ac:dyDescent="0.2">
      <c r="A42" s="6" t="s">
        <v>30</v>
      </c>
      <c r="B42" s="125">
        <v>80166</v>
      </c>
      <c r="C42" s="43">
        <v>0.1648985161180283</v>
      </c>
      <c r="D42" s="44">
        <v>454652</v>
      </c>
      <c r="E42" s="43">
        <v>0.1229109178091682</v>
      </c>
      <c r="F42" s="45">
        <v>128.23277241026295</v>
      </c>
      <c r="G42" s="45">
        <v>116.77235590691129</v>
      </c>
      <c r="H42" s="125">
        <v>200033</v>
      </c>
      <c r="I42" s="86">
        <v>0.16141827243156873</v>
      </c>
      <c r="J42" s="44">
        <v>1214667</v>
      </c>
      <c r="K42" s="86">
        <v>0.12902979158453801</v>
      </c>
      <c r="L42" s="87">
        <v>128.20902314432033</v>
      </c>
      <c r="M42" s="87">
        <v>117.47706151392556</v>
      </c>
      <c r="N42" s="8" t="s">
        <v>85</v>
      </c>
    </row>
    <row r="43" spans="1:14" x14ac:dyDescent="0.2">
      <c r="A43" s="6" t="s">
        <v>31</v>
      </c>
      <c r="B43" s="125">
        <v>16709</v>
      </c>
      <c r="C43" s="43">
        <v>3.401628858945932E-2</v>
      </c>
      <c r="D43" s="44">
        <v>177885</v>
      </c>
      <c r="E43" s="43">
        <v>4.7421570592382611E-2</v>
      </c>
      <c r="F43" s="45">
        <v>144.32927355964412</v>
      </c>
      <c r="G43" s="45">
        <v>123.49694529297417</v>
      </c>
      <c r="H43" s="125">
        <v>44893</v>
      </c>
      <c r="I43" s="86">
        <v>3.6265621730611937E-2</v>
      </c>
      <c r="J43" s="44">
        <v>589065</v>
      </c>
      <c r="K43" s="86">
        <v>6.0277815081637695E-2</v>
      </c>
      <c r="L43" s="87">
        <v>150.15887881727264</v>
      </c>
      <c r="M43" s="87">
        <v>121.56222205254458</v>
      </c>
      <c r="N43" s="8" t="s">
        <v>86</v>
      </c>
    </row>
    <row r="44" spans="1:14" x14ac:dyDescent="0.2">
      <c r="A44" s="6" t="s">
        <v>32</v>
      </c>
      <c r="B44" s="125">
        <v>1352</v>
      </c>
      <c r="C44" s="43">
        <v>2.8035988401842061E-3</v>
      </c>
      <c r="D44" s="44">
        <v>11549</v>
      </c>
      <c r="E44" s="43">
        <v>3.1608678459599366E-3</v>
      </c>
      <c r="F44" s="45">
        <v>101.57776108189331</v>
      </c>
      <c r="G44" s="45">
        <v>99.982685481776471</v>
      </c>
      <c r="H44" s="125">
        <v>3408</v>
      </c>
      <c r="I44" s="86">
        <v>3.229917635198113E-3</v>
      </c>
      <c r="J44" s="44">
        <v>28018</v>
      </c>
      <c r="K44" s="86">
        <v>3.118434219817447E-3</v>
      </c>
      <c r="L44" s="87">
        <v>85.69273321599195</v>
      </c>
      <c r="M44" s="87">
        <v>99.150682992426923</v>
      </c>
      <c r="N44" s="8" t="s">
        <v>87</v>
      </c>
    </row>
    <row r="45" spans="1:14" x14ac:dyDescent="0.2">
      <c r="A45" s="6" t="s">
        <v>33</v>
      </c>
      <c r="B45" s="125">
        <v>13301</v>
      </c>
      <c r="C45" s="43">
        <v>2.7249275115128774E-2</v>
      </c>
      <c r="D45" s="44">
        <v>118292</v>
      </c>
      <c r="E45" s="43">
        <v>3.123862285717707E-2</v>
      </c>
      <c r="F45" s="45">
        <v>102.21317144394067</v>
      </c>
      <c r="G45" s="45">
        <v>114.44216555086876</v>
      </c>
      <c r="H45" s="125">
        <v>29990</v>
      </c>
      <c r="I45" s="86">
        <v>2.4037587262939645E-2</v>
      </c>
      <c r="J45" s="44">
        <v>274589</v>
      </c>
      <c r="K45" s="86">
        <v>2.8556188999163911E-2</v>
      </c>
      <c r="L45" s="87">
        <v>114.5093547155403</v>
      </c>
      <c r="M45" s="87">
        <v>122.60900627358176</v>
      </c>
      <c r="N45" s="8" t="s">
        <v>88</v>
      </c>
    </row>
    <row r="46" spans="1:14" x14ac:dyDescent="0.2">
      <c r="A46" s="6" t="s">
        <v>34</v>
      </c>
      <c r="B46" s="125">
        <v>1779</v>
      </c>
      <c r="C46" s="43">
        <v>3.6926488146000343E-3</v>
      </c>
      <c r="D46" s="44">
        <v>12112</v>
      </c>
      <c r="E46" s="43">
        <v>3.3082628740433934E-3</v>
      </c>
      <c r="F46" s="45">
        <v>139.52941176470588</v>
      </c>
      <c r="G46" s="45">
        <v>115.02374169040837</v>
      </c>
      <c r="H46" s="125">
        <v>3848</v>
      </c>
      <c r="I46" s="86">
        <v>3.3455707519354778E-3</v>
      </c>
      <c r="J46" s="44">
        <v>31414</v>
      </c>
      <c r="K46" s="86">
        <v>3.3840978699255318E-3</v>
      </c>
      <c r="L46" s="87">
        <v>142.14998152936832</v>
      </c>
      <c r="M46" s="87">
        <v>127.02276495087136</v>
      </c>
      <c r="N46" s="8" t="s">
        <v>89</v>
      </c>
    </row>
    <row r="47" spans="1:14" x14ac:dyDescent="0.2">
      <c r="A47" s="6" t="s">
        <v>35</v>
      </c>
      <c r="B47" s="125">
        <v>5836</v>
      </c>
      <c r="C47" s="43">
        <v>1.2195121951219513E-2</v>
      </c>
      <c r="D47" s="44">
        <v>46344</v>
      </c>
      <c r="E47" s="43">
        <v>1.2540266354504715E-2</v>
      </c>
      <c r="F47" s="45">
        <v>116.32449671118199</v>
      </c>
      <c r="G47" s="45">
        <v>116.56815152048696</v>
      </c>
      <c r="H47" s="125">
        <v>13080</v>
      </c>
      <c r="I47" s="86">
        <v>1.1813357174107397E-2</v>
      </c>
      <c r="J47" s="44">
        <v>108520</v>
      </c>
      <c r="K47" s="86">
        <v>1.1549275029566318E-2</v>
      </c>
      <c r="L47" s="87">
        <v>128.14734985794064</v>
      </c>
      <c r="M47" s="87">
        <v>122.41122591706899</v>
      </c>
      <c r="N47" s="8" t="s">
        <v>90</v>
      </c>
    </row>
    <row r="48" spans="1:14" ht="12.75" customHeight="1" x14ac:dyDescent="0.2">
      <c r="A48" s="6" t="s">
        <v>36</v>
      </c>
      <c r="B48" s="125">
        <v>6240</v>
      </c>
      <c r="C48" s="43">
        <v>1.2785689919836262E-2</v>
      </c>
      <c r="D48" s="44">
        <v>51952</v>
      </c>
      <c r="E48" s="43">
        <v>1.4055555666426521E-2</v>
      </c>
      <c r="F48" s="45">
        <v>96.430227167362077</v>
      </c>
      <c r="G48" s="45">
        <v>100.34574005755897</v>
      </c>
      <c r="H48" s="125">
        <v>25891</v>
      </c>
      <c r="I48" s="86">
        <v>2.1054954252344448E-2</v>
      </c>
      <c r="J48" s="44">
        <v>246243</v>
      </c>
      <c r="K48" s="86">
        <v>2.6121895536677396E-2</v>
      </c>
      <c r="L48" s="87">
        <v>101.2751809114023</v>
      </c>
      <c r="M48" s="87">
        <v>95.203538385998016</v>
      </c>
      <c r="N48" s="8" t="s">
        <v>91</v>
      </c>
    </row>
    <row r="49" spans="1:14" x14ac:dyDescent="0.2">
      <c r="A49" s="6" t="s">
        <v>37</v>
      </c>
      <c r="B49" s="125">
        <v>6107</v>
      </c>
      <c r="C49" s="43">
        <v>1.2220706123145148E-2</v>
      </c>
      <c r="D49" s="44">
        <v>53157</v>
      </c>
      <c r="E49" s="43">
        <v>1.3968316055994145E-2</v>
      </c>
      <c r="F49" s="45">
        <v>105.49317671445846</v>
      </c>
      <c r="G49" s="45">
        <v>116.66447195154068</v>
      </c>
      <c r="H49" s="125">
        <v>15527</v>
      </c>
      <c r="I49" s="86">
        <v>1.2597059215156645E-2</v>
      </c>
      <c r="J49" s="44">
        <v>138461</v>
      </c>
      <c r="K49" s="86">
        <v>1.4403670122207446E-2</v>
      </c>
      <c r="L49" s="87">
        <v>119.73318938926589</v>
      </c>
      <c r="M49" s="87">
        <v>124.94675859081721</v>
      </c>
      <c r="N49" s="8" t="s">
        <v>92</v>
      </c>
    </row>
    <row r="50" spans="1:14" x14ac:dyDescent="0.2">
      <c r="A50" s="6" t="s">
        <v>38</v>
      </c>
      <c r="B50" s="125">
        <v>11437</v>
      </c>
      <c r="C50" s="43">
        <v>2.3722923418045369E-2</v>
      </c>
      <c r="D50" s="44">
        <v>105095</v>
      </c>
      <c r="E50" s="43">
        <v>2.8336622874853067E-2</v>
      </c>
      <c r="F50" s="45">
        <v>109.41356548359322</v>
      </c>
      <c r="G50" s="45">
        <v>109.63841595726925</v>
      </c>
      <c r="H50" s="125">
        <v>28688</v>
      </c>
      <c r="I50" s="88">
        <v>2.381693329021704E-2</v>
      </c>
      <c r="J50" s="44">
        <v>291000</v>
      </c>
      <c r="K50" s="88">
        <v>3.0613376538423217E-2</v>
      </c>
      <c r="L50" s="87">
        <v>116.21632570386875</v>
      </c>
      <c r="M50" s="87">
        <v>114.50291569280166</v>
      </c>
      <c r="N50" s="8" t="s">
        <v>93</v>
      </c>
    </row>
    <row r="51" spans="1:14" x14ac:dyDescent="0.2">
      <c r="A51" s="6" t="s">
        <v>39</v>
      </c>
      <c r="B51" s="125">
        <v>7705</v>
      </c>
      <c r="C51" s="43">
        <v>1.5693757462050144E-2</v>
      </c>
      <c r="D51" s="44">
        <v>73687</v>
      </c>
      <c r="E51" s="43">
        <v>1.9919140855193366E-2</v>
      </c>
      <c r="F51" s="45">
        <v>120.12784533832242</v>
      </c>
      <c r="G51" s="45">
        <v>120.74887341253584</v>
      </c>
      <c r="H51" s="125">
        <v>19501</v>
      </c>
      <c r="I51" s="86">
        <v>1.6835137242966654E-2</v>
      </c>
      <c r="J51" s="44">
        <v>176467</v>
      </c>
      <c r="K51" s="86">
        <v>1.8497792814843376E-2</v>
      </c>
      <c r="L51" s="87">
        <v>134.64751777946557</v>
      </c>
      <c r="M51" s="87">
        <v>127.7931463993975</v>
      </c>
      <c r="N51" s="8" t="s">
        <v>94</v>
      </c>
    </row>
    <row r="52" spans="1:14" x14ac:dyDescent="0.2">
      <c r="A52" s="6" t="s">
        <v>40</v>
      </c>
      <c r="B52" s="125">
        <v>3059</v>
      </c>
      <c r="C52" s="43">
        <v>6.3896469384274266E-3</v>
      </c>
      <c r="D52" s="44">
        <v>31760</v>
      </c>
      <c r="E52" s="43">
        <v>8.6033651111692075E-3</v>
      </c>
      <c r="F52" s="45">
        <v>97.420382165605091</v>
      </c>
      <c r="G52" s="45">
        <v>112.22218296173281</v>
      </c>
      <c r="H52" s="125">
        <v>9352</v>
      </c>
      <c r="I52" s="86">
        <v>8.3422419204504383E-3</v>
      </c>
      <c r="J52" s="44">
        <v>76775</v>
      </c>
      <c r="K52" s="86">
        <v>8.1907363204338987E-3</v>
      </c>
      <c r="L52" s="87">
        <v>110.36110455510975</v>
      </c>
      <c r="M52" s="87">
        <v>120.83890768867553</v>
      </c>
      <c r="N52" s="8" t="s">
        <v>95</v>
      </c>
    </row>
    <row r="53" spans="1:14" x14ac:dyDescent="0.2">
      <c r="A53" s="6" t="s">
        <v>41</v>
      </c>
      <c r="B53" s="125">
        <v>8817</v>
      </c>
      <c r="C53" s="43">
        <v>1.8337455227699129E-2</v>
      </c>
      <c r="D53" s="44">
        <v>58556</v>
      </c>
      <c r="E53" s="43">
        <v>1.5899846646449504E-2</v>
      </c>
      <c r="F53" s="45">
        <v>123.28020134228188</v>
      </c>
      <c r="G53" s="45">
        <v>111.92323865591192</v>
      </c>
      <c r="H53" s="125">
        <v>17481</v>
      </c>
      <c r="I53" s="86">
        <v>1.5189362956763234E-2</v>
      </c>
      <c r="J53" s="44">
        <v>126767</v>
      </c>
      <c r="K53" s="86">
        <v>1.3667652932588797E-2</v>
      </c>
      <c r="L53" s="87">
        <v>120.70013118828973</v>
      </c>
      <c r="M53" s="87">
        <v>112.98709401404685</v>
      </c>
      <c r="N53" s="8" t="s">
        <v>96</v>
      </c>
    </row>
    <row r="54" spans="1:14" x14ac:dyDescent="0.2">
      <c r="A54" s="6" t="s">
        <v>42</v>
      </c>
      <c r="B54" s="125">
        <v>2164</v>
      </c>
      <c r="C54" s="43">
        <v>4.4665700153505034E-3</v>
      </c>
      <c r="D54" s="44">
        <v>24187</v>
      </c>
      <c r="E54" s="43">
        <v>6.3126125954040694E-3</v>
      </c>
      <c r="F54" s="45">
        <v>64.965475833083147</v>
      </c>
      <c r="G54" s="45">
        <v>98.385128538887074</v>
      </c>
      <c r="H54" s="125">
        <v>4179</v>
      </c>
      <c r="I54" s="86">
        <v>3.551007209297902E-3</v>
      </c>
      <c r="J54" s="44">
        <v>53491</v>
      </c>
      <c r="K54" s="86">
        <v>5.5279266322123405E-3</v>
      </c>
      <c r="L54" s="87">
        <v>63.395024271844655</v>
      </c>
      <c r="M54" s="87">
        <v>113.31398551031648</v>
      </c>
      <c r="N54" s="8" t="s">
        <v>97</v>
      </c>
    </row>
    <row r="55" spans="1:14" ht="12.75" customHeight="1" x14ac:dyDescent="0.2">
      <c r="A55" s="6" t="s">
        <v>43</v>
      </c>
      <c r="B55" s="125">
        <v>4158</v>
      </c>
      <c r="C55" s="43">
        <v>8.5898857240320654E-3</v>
      </c>
      <c r="D55" s="44">
        <v>31631</v>
      </c>
      <c r="E55" s="43">
        <v>8.4847648564637564E-3</v>
      </c>
      <c r="F55" s="45">
        <v>121.04803493449781</v>
      </c>
      <c r="G55" s="45">
        <v>116.93098221877194</v>
      </c>
      <c r="H55" s="125">
        <v>11117</v>
      </c>
      <c r="I55" s="86">
        <v>8.9098552433851362E-3</v>
      </c>
      <c r="J55" s="44">
        <v>94932</v>
      </c>
      <c r="K55" s="86">
        <v>9.91630457855543E-3</v>
      </c>
      <c r="L55" s="87">
        <v>135.63933626159101</v>
      </c>
      <c r="M55" s="87">
        <v>124.97465804820895</v>
      </c>
      <c r="N55" s="8" t="s">
        <v>98</v>
      </c>
    </row>
    <row r="56" spans="1:14" x14ac:dyDescent="0.2">
      <c r="A56" s="6" t="s">
        <v>44</v>
      </c>
      <c r="B56" s="125">
        <v>22755</v>
      </c>
      <c r="C56" s="43">
        <v>4.6537608732730683E-2</v>
      </c>
      <c r="D56" s="44">
        <v>146910</v>
      </c>
      <c r="E56" s="43">
        <v>3.9356753272411955E-2</v>
      </c>
      <c r="F56" s="45">
        <v>115.30276159108183</v>
      </c>
      <c r="G56" s="45">
        <v>111.81897063524684</v>
      </c>
      <c r="H56" s="125">
        <v>64019</v>
      </c>
      <c r="I56" s="86">
        <v>5.3238477487588212E-2</v>
      </c>
      <c r="J56" s="44">
        <v>418278</v>
      </c>
      <c r="K56" s="86">
        <v>4.4390089110497882E-2</v>
      </c>
      <c r="L56" s="87">
        <v>110.71162991785559</v>
      </c>
      <c r="M56" s="87">
        <v>111.16402805424815</v>
      </c>
      <c r="N56" s="8" t="s">
        <v>99</v>
      </c>
    </row>
    <row r="57" spans="1:14" ht="12.75" customHeight="1" x14ac:dyDescent="0.2">
      <c r="A57" s="6" t="s">
        <v>45</v>
      </c>
      <c r="B57" s="125">
        <v>2145</v>
      </c>
      <c r="C57" s="43">
        <v>4.4260617431349141E-3</v>
      </c>
      <c r="D57" s="44">
        <v>20095</v>
      </c>
      <c r="E57" s="43">
        <v>5.3361561714469321E-3</v>
      </c>
      <c r="F57" s="45">
        <v>85.322195704057279</v>
      </c>
      <c r="G57" s="45">
        <v>102.85611915851973</v>
      </c>
      <c r="H57" s="125">
        <v>4976</v>
      </c>
      <c r="I57" s="86">
        <v>4.2700348100663862E-3</v>
      </c>
      <c r="J57" s="44">
        <v>47476</v>
      </c>
      <c r="K57" s="86">
        <v>5.0297395998041908E-3</v>
      </c>
      <c r="L57" s="87">
        <v>97.568627450980401</v>
      </c>
      <c r="M57" s="87">
        <v>96.609824589963779</v>
      </c>
      <c r="N57" s="8" t="s">
        <v>100</v>
      </c>
    </row>
    <row r="58" spans="1:14" x14ac:dyDescent="0.2">
      <c r="A58" s="6" t="s">
        <v>46</v>
      </c>
      <c r="B58" s="125">
        <v>733</v>
      </c>
      <c r="C58" s="43">
        <v>1.5371823298652566E-3</v>
      </c>
      <c r="D58" s="44">
        <v>3884</v>
      </c>
      <c r="E58" s="43">
        <v>1.0514368734464007E-3</v>
      </c>
      <c r="F58" s="45">
        <v>146.01593625498009</v>
      </c>
      <c r="G58" s="45">
        <v>121.52690863579474</v>
      </c>
      <c r="H58" s="125">
        <v>1656</v>
      </c>
      <c r="I58" s="86">
        <v>1.3817503947043046E-3</v>
      </c>
      <c r="J58" s="44">
        <v>8741</v>
      </c>
      <c r="K58" s="86">
        <v>9.2012978855209515E-4</v>
      </c>
      <c r="L58" s="87">
        <v>174.49947312961012</v>
      </c>
      <c r="M58" s="87">
        <v>114.12717064890978</v>
      </c>
      <c r="N58" s="8" t="s">
        <v>101</v>
      </c>
    </row>
    <row r="59" spans="1:14" x14ac:dyDescent="0.2">
      <c r="A59" s="6" t="s">
        <v>47</v>
      </c>
      <c r="B59" s="125">
        <v>933</v>
      </c>
      <c r="C59" s="43">
        <v>1.9337369947126045E-3</v>
      </c>
      <c r="D59" s="44">
        <v>6980</v>
      </c>
      <c r="E59" s="43">
        <v>1.8579756247966903E-3</v>
      </c>
      <c r="F59" s="45">
        <v>125.74123989218329</v>
      </c>
      <c r="G59" s="45">
        <v>122.67135325131811</v>
      </c>
      <c r="H59" s="125">
        <v>2863</v>
      </c>
      <c r="I59" s="86">
        <v>2.4644766125810806E-3</v>
      </c>
      <c r="J59" s="44">
        <v>23639</v>
      </c>
      <c r="K59" s="86">
        <v>2.2326360158900003E-3</v>
      </c>
      <c r="L59" s="87">
        <v>126.40176600441502</v>
      </c>
      <c r="M59" s="87">
        <v>142.67004647232784</v>
      </c>
      <c r="N59" s="8" t="s">
        <v>102</v>
      </c>
    </row>
    <row r="60" spans="1:14" x14ac:dyDescent="0.2">
      <c r="A60" s="6" t="s">
        <v>48</v>
      </c>
      <c r="B60" s="125">
        <v>8719</v>
      </c>
      <c r="C60" s="43">
        <v>1.768505884359543E-2</v>
      </c>
      <c r="D60" s="44">
        <v>43059</v>
      </c>
      <c r="E60" s="43">
        <v>1.156580560791041E-2</v>
      </c>
      <c r="F60" s="45">
        <v>118.77128456613539</v>
      </c>
      <c r="G60" s="45">
        <v>116.53946086391687</v>
      </c>
      <c r="H60" s="125">
        <v>19014</v>
      </c>
      <c r="I60" s="86">
        <v>1.7456772745429991E-2</v>
      </c>
      <c r="J60" s="44">
        <v>92941</v>
      </c>
      <c r="K60" s="86">
        <v>1.0357633308351781E-2</v>
      </c>
      <c r="L60" s="87">
        <v>124.32326402510789</v>
      </c>
      <c r="M60" s="87">
        <v>125.30300783303898</v>
      </c>
      <c r="N60" s="8" t="s">
        <v>103</v>
      </c>
    </row>
    <row r="61" spans="1:14" x14ac:dyDescent="0.2">
      <c r="A61" s="6" t="s">
        <v>60</v>
      </c>
      <c r="B61" s="125">
        <v>1614</v>
      </c>
      <c r="C61" s="43">
        <v>3.3067542213883676E-3</v>
      </c>
      <c r="D61" s="44">
        <v>7888</v>
      </c>
      <c r="E61" s="43">
        <v>2.1362300685287099E-3</v>
      </c>
      <c r="F61" s="45">
        <v>123.77300613496934</v>
      </c>
      <c r="G61" s="45">
        <v>116.89389448725549</v>
      </c>
      <c r="H61" s="125">
        <v>3178</v>
      </c>
      <c r="I61" s="86">
        <v>2.6303475300070382E-3</v>
      </c>
      <c r="J61" s="44">
        <v>15440</v>
      </c>
      <c r="K61" s="86">
        <v>1.6726088105459697E-3</v>
      </c>
      <c r="L61" s="87">
        <v>136.74698795180723</v>
      </c>
      <c r="M61" s="87">
        <v>118.73269763149801</v>
      </c>
      <c r="N61" s="8" t="s">
        <v>104</v>
      </c>
    </row>
    <row r="62" spans="1:14" x14ac:dyDescent="0.2">
      <c r="A62" s="6" t="s">
        <v>49</v>
      </c>
      <c r="B62" s="125">
        <v>45</v>
      </c>
      <c r="C62" s="43">
        <v>9.5940644721132526E-5</v>
      </c>
      <c r="D62" s="44">
        <v>420</v>
      </c>
      <c r="E62" s="43">
        <v>1.0206464227055626E-4</v>
      </c>
      <c r="F62" s="45">
        <v>45</v>
      </c>
      <c r="G62" s="45">
        <v>75.675675675675677</v>
      </c>
      <c r="H62" s="125">
        <v>69</v>
      </c>
      <c r="I62" s="86">
        <v>5.2500427992619503E-5</v>
      </c>
      <c r="J62" s="44">
        <v>947</v>
      </c>
      <c r="K62" s="86">
        <v>8.4150287865463507E-5</v>
      </c>
      <c r="L62" s="87">
        <v>31.081081081081081</v>
      </c>
      <c r="M62" s="87">
        <v>85.085354896675653</v>
      </c>
      <c r="N62" s="8" t="s">
        <v>105</v>
      </c>
    </row>
    <row r="63" spans="1:14" x14ac:dyDescent="0.2">
      <c r="A63" s="6" t="s">
        <v>50</v>
      </c>
      <c r="B63" s="125">
        <v>16269</v>
      </c>
      <c r="C63" s="43">
        <v>3.2933225311274093E-2</v>
      </c>
      <c r="D63" s="44">
        <v>67334</v>
      </c>
      <c r="E63" s="43">
        <v>1.8114478325660904E-2</v>
      </c>
      <c r="F63" s="45">
        <v>156.40261488175352</v>
      </c>
      <c r="G63" s="45">
        <v>110.83056259670145</v>
      </c>
      <c r="H63" s="125">
        <v>47305</v>
      </c>
      <c r="I63" s="86">
        <v>3.7138346236518231E-2</v>
      </c>
      <c r="J63" s="44">
        <v>227083</v>
      </c>
      <c r="K63" s="86">
        <v>2.3960955132842656E-2</v>
      </c>
      <c r="L63" s="87">
        <v>154.31414124938837</v>
      </c>
      <c r="M63" s="87">
        <v>112.52372292613313</v>
      </c>
      <c r="N63" s="8" t="s">
        <v>106</v>
      </c>
    </row>
    <row r="64" spans="1:14" x14ac:dyDescent="0.2">
      <c r="A64" s="6" t="s">
        <v>51</v>
      </c>
      <c r="B64" s="125">
        <v>4453</v>
      </c>
      <c r="C64" s="43">
        <v>9.4533515265222585E-3</v>
      </c>
      <c r="D64" s="44">
        <v>28875</v>
      </c>
      <c r="E64" s="43">
        <v>8.1138539637431034E-3</v>
      </c>
      <c r="F64" s="45">
        <v>109.4103194103194</v>
      </c>
      <c r="G64" s="45">
        <v>114.75181814569011</v>
      </c>
      <c r="H64" s="125">
        <v>9844</v>
      </c>
      <c r="I64" s="86">
        <v>1.1107264461395065E-2</v>
      </c>
      <c r="J64" s="44">
        <v>54412</v>
      </c>
      <c r="K64" s="86">
        <v>7.0428484168482521E-3</v>
      </c>
      <c r="L64" s="87">
        <v>132.90130957202646</v>
      </c>
      <c r="M64" s="87">
        <v>127.35102747741422</v>
      </c>
      <c r="N64" s="8" t="s">
        <v>107</v>
      </c>
    </row>
    <row r="65" spans="1:14" ht="12.75" customHeight="1" x14ac:dyDescent="0.2">
      <c r="A65" s="6" t="s">
        <v>52</v>
      </c>
      <c r="B65" s="125">
        <v>11164</v>
      </c>
      <c r="C65" s="43">
        <v>2.3676019102848372E-2</v>
      </c>
      <c r="D65" s="44">
        <v>66105</v>
      </c>
      <c r="E65" s="43">
        <v>1.834284083532212E-2</v>
      </c>
      <c r="F65" s="45">
        <v>128.35134513681305</v>
      </c>
      <c r="G65" s="45">
        <v>120.18653867132105</v>
      </c>
      <c r="H65" s="125">
        <v>15630</v>
      </c>
      <c r="I65" s="86">
        <v>2.0163968728005934E-2</v>
      </c>
      <c r="J65" s="44">
        <v>97215</v>
      </c>
      <c r="K65" s="86">
        <v>1.2380922469101574E-2</v>
      </c>
      <c r="L65" s="87">
        <v>132.1328937357342</v>
      </c>
      <c r="M65" s="87">
        <v>124.30790870148967</v>
      </c>
      <c r="N65" s="8" t="s">
        <v>108</v>
      </c>
    </row>
    <row r="66" spans="1:14" x14ac:dyDescent="0.2">
      <c r="A66" s="6" t="s">
        <v>53</v>
      </c>
      <c r="B66" s="125">
        <v>13763</v>
      </c>
      <c r="C66" s="43">
        <v>2.8620160327477401E-2</v>
      </c>
      <c r="D66" s="44">
        <v>114319</v>
      </c>
      <c r="E66" s="43">
        <v>3.1656289619541214E-2</v>
      </c>
      <c r="F66" s="45">
        <v>94.409384003292629</v>
      </c>
      <c r="G66" s="45">
        <v>92.835854833077519</v>
      </c>
      <c r="H66" s="125">
        <v>16472</v>
      </c>
      <c r="I66" s="86">
        <v>1.4128702136158718E-2</v>
      </c>
      <c r="J66" s="44">
        <v>134314</v>
      </c>
      <c r="K66" s="86">
        <v>1.4664460203520233E-2</v>
      </c>
      <c r="L66" s="87">
        <v>102.20898485976669</v>
      </c>
      <c r="M66" s="87">
        <v>98.397093082885235</v>
      </c>
      <c r="N66" s="8" t="s">
        <v>109</v>
      </c>
    </row>
    <row r="67" spans="1:14" x14ac:dyDescent="0.2">
      <c r="A67" s="6" t="s">
        <v>54</v>
      </c>
      <c r="B67" s="125">
        <v>16193</v>
      </c>
      <c r="C67" s="43">
        <v>3.389263175848542E-2</v>
      </c>
      <c r="D67" s="44">
        <v>109568</v>
      </c>
      <c r="E67" s="43">
        <v>3.012132863075721E-2</v>
      </c>
      <c r="F67" s="45">
        <v>116.87477444965717</v>
      </c>
      <c r="G67" s="45">
        <v>125.58512711184466</v>
      </c>
      <c r="H67" s="125">
        <v>31837</v>
      </c>
      <c r="I67" s="86">
        <v>3.718704228567081E-2</v>
      </c>
      <c r="J67" s="44">
        <v>229684</v>
      </c>
      <c r="K67" s="86">
        <v>2.7208268171913515E-2</v>
      </c>
      <c r="L67" s="87">
        <v>123.63403362976196</v>
      </c>
      <c r="M67" s="87">
        <v>129.06133228443795</v>
      </c>
      <c r="N67" s="8" t="s">
        <v>110</v>
      </c>
    </row>
    <row r="68" spans="1:14" ht="12.75" customHeight="1" x14ac:dyDescent="0.2">
      <c r="A68" s="6" t="s">
        <v>55</v>
      </c>
      <c r="B68" s="125">
        <v>1887</v>
      </c>
      <c r="C68" s="43">
        <v>3.8887941326965717E-3</v>
      </c>
      <c r="D68" s="44">
        <v>11344</v>
      </c>
      <c r="E68" s="43">
        <v>3.0981465574137848E-3</v>
      </c>
      <c r="F68" s="45">
        <v>92.364170337738614</v>
      </c>
      <c r="G68" s="45">
        <v>104.98843128181396</v>
      </c>
      <c r="H68" s="125">
        <v>4005</v>
      </c>
      <c r="I68" s="86">
        <v>6.0550493618154498E-3</v>
      </c>
      <c r="J68" s="44">
        <v>25130</v>
      </c>
      <c r="K68" s="86">
        <v>3.4557934819807916E-3</v>
      </c>
      <c r="L68" s="87">
        <v>93.618513323983166</v>
      </c>
      <c r="M68" s="87">
        <v>111.92268293769207</v>
      </c>
      <c r="N68" s="8" t="s">
        <v>111</v>
      </c>
    </row>
    <row r="69" spans="1:14" x14ac:dyDescent="0.2">
      <c r="A69" s="6" t="s">
        <v>56</v>
      </c>
      <c r="B69" s="125">
        <v>3654</v>
      </c>
      <c r="C69" s="43">
        <v>7.553726761043834E-3</v>
      </c>
      <c r="D69" s="44">
        <v>21500</v>
      </c>
      <c r="E69" s="43">
        <v>5.8365009959855524E-3</v>
      </c>
      <c r="F69" s="45">
        <v>129.80461811722913</v>
      </c>
      <c r="G69" s="45">
        <v>130.38204972710733</v>
      </c>
      <c r="H69" s="125">
        <v>7795</v>
      </c>
      <c r="I69" s="86">
        <v>9.5429038823686054E-3</v>
      </c>
      <c r="J69" s="44">
        <v>45869</v>
      </c>
      <c r="K69" s="86">
        <v>5.5702725299670332E-3</v>
      </c>
      <c r="L69" s="87">
        <v>135.47097671185261</v>
      </c>
      <c r="M69" s="87">
        <v>135.84777136087664</v>
      </c>
      <c r="N69" s="8" t="s">
        <v>114</v>
      </c>
    </row>
    <row r="70" spans="1:14" ht="12.75" customHeight="1" x14ac:dyDescent="0.2">
      <c r="A70" s="6" t="s">
        <v>57</v>
      </c>
      <c r="B70" s="125">
        <v>6125</v>
      </c>
      <c r="C70" s="43">
        <v>1.2468019785092956E-2</v>
      </c>
      <c r="D70" s="44">
        <v>25378</v>
      </c>
      <c r="E70" s="43">
        <v>6.8488796124736677E-3</v>
      </c>
      <c r="F70" s="45">
        <v>127.5244638767437</v>
      </c>
      <c r="G70" s="45">
        <v>117.8508405312529</v>
      </c>
      <c r="H70" s="125">
        <v>12704</v>
      </c>
      <c r="I70" s="86">
        <v>1.0785414011527267E-2</v>
      </c>
      <c r="J70" s="44">
        <v>57366</v>
      </c>
      <c r="K70" s="86">
        <v>6.3277334222849885E-3</v>
      </c>
      <c r="L70" s="87">
        <v>131.32106677692786</v>
      </c>
      <c r="M70" s="87">
        <v>121.86344903768536</v>
      </c>
      <c r="N70" s="8" t="s">
        <v>112</v>
      </c>
    </row>
    <row r="71" spans="1:14" x14ac:dyDescent="0.2">
      <c r="A71" s="6" t="s">
        <v>58</v>
      </c>
      <c r="B71" s="125">
        <v>23173</v>
      </c>
      <c r="C71" s="43">
        <v>4.7456506907726417E-2</v>
      </c>
      <c r="D71" s="44">
        <v>116110</v>
      </c>
      <c r="E71" s="43">
        <v>3.1370907756656227E-2</v>
      </c>
      <c r="F71" s="45">
        <v>124.98921251348436</v>
      </c>
      <c r="G71" s="45">
        <v>117.71444792522077</v>
      </c>
      <c r="H71" s="125">
        <v>50263</v>
      </c>
      <c r="I71" s="86">
        <v>4.5498849175400889E-2</v>
      </c>
      <c r="J71" s="44">
        <v>260534</v>
      </c>
      <c r="K71" s="86">
        <v>2.9099104562960009E-2</v>
      </c>
      <c r="L71" s="87">
        <v>132.50118627089157</v>
      </c>
      <c r="M71" s="87">
        <v>121.33944996856299</v>
      </c>
      <c r="N71" s="8" t="s">
        <v>113</v>
      </c>
    </row>
    <row r="72" spans="1:14" x14ac:dyDescent="0.2">
      <c r="A72" s="13" t="s">
        <v>59</v>
      </c>
      <c r="B72" s="125">
        <v>1</v>
      </c>
      <c r="C72" s="59" t="s">
        <v>120</v>
      </c>
      <c r="D72" s="42" t="e">
        <v>#VALUE!</v>
      </c>
      <c r="E72" s="59" t="s">
        <v>120</v>
      </c>
      <c r="F72" s="60" t="e">
        <v>#VALUE!</v>
      </c>
      <c r="G72" s="60" t="e">
        <v>#VALUE!</v>
      </c>
      <c r="H72" s="125">
        <v>1</v>
      </c>
      <c r="I72" s="59" t="s">
        <v>120</v>
      </c>
      <c r="J72" s="42"/>
      <c r="K72" s="59" t="s">
        <v>120</v>
      </c>
      <c r="L72" s="89" t="e">
        <v>#VALUE!</v>
      </c>
      <c r="M72" s="89" t="e">
        <v>#DIV/0!</v>
      </c>
      <c r="N72" s="14" t="s">
        <v>115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ht="12.75" customHeight="1" x14ac:dyDescent="0.2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</row>
    <row r="75" spans="1:14" s="90" customFormat="1" ht="24.75" customHeight="1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s="61" customFormat="1" ht="11.25" x14ac:dyDescent="0.2">
      <c r="H76" s="91"/>
      <c r="I76" s="91"/>
      <c r="J76" s="91"/>
      <c r="K76" s="91"/>
      <c r="L76" s="91"/>
    </row>
    <row r="77" spans="1:14" s="61" customFormat="1" ht="11.25" x14ac:dyDescent="0.2"/>
  </sheetData>
  <mergeCells count="12">
    <mergeCell ref="A75:N75"/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  <mergeCell ref="A74:N74"/>
  </mergeCells>
  <pageMargins left="0.75" right="0.75" top="1" bottom="1" header="0.5" footer="0.5"/>
  <pageSetup paperSize="8" scale="72" orientation="landscape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8:O77"/>
  <sheetViews>
    <sheetView topLeftCell="A9" zoomScale="77" zoomScaleNormal="77" workbookViewId="0">
      <selection activeCell="F72" sqref="F72"/>
    </sheetView>
  </sheetViews>
  <sheetFormatPr defaultRowHeight="12.75" x14ac:dyDescent="0.2"/>
  <cols>
    <col min="1" max="1" width="28.7109375" style="3" customWidth="1"/>
    <col min="2" max="2" width="10.7109375" style="3" customWidth="1"/>
    <col min="3" max="3" width="15.85546875" style="3" customWidth="1"/>
    <col min="4" max="4" width="15.140625" style="3" customWidth="1"/>
    <col min="5" max="5" width="12.28515625" style="3" customWidth="1"/>
    <col min="6" max="6" width="12.7109375" style="3" customWidth="1"/>
    <col min="7" max="7" width="11.28515625" style="3" customWidth="1"/>
    <col min="8" max="8" width="15.7109375" style="2" customWidth="1"/>
    <col min="9" max="9" width="16.7109375" style="2" customWidth="1"/>
    <col min="10" max="10" width="15.85546875" style="2" customWidth="1"/>
    <col min="11" max="11" width="16.28515625" style="2" customWidth="1"/>
    <col min="12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196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206</v>
      </c>
    </row>
    <row r="11" spans="1:15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  <c r="O11"/>
    </row>
    <row r="12" spans="1:15" x14ac:dyDescent="0.2">
      <c r="A12" s="135"/>
      <c r="B12" s="163" t="s">
        <v>164</v>
      </c>
      <c r="C12" s="17"/>
      <c r="D12" s="143" t="s">
        <v>165</v>
      </c>
      <c r="E12" s="17"/>
      <c r="F12" s="4" t="s">
        <v>164</v>
      </c>
      <c r="G12" s="11" t="s">
        <v>165</v>
      </c>
      <c r="H12" s="143" t="s">
        <v>164</v>
      </c>
      <c r="I12" s="17"/>
      <c r="J12" s="143" t="s">
        <v>165</v>
      </c>
      <c r="K12" s="17"/>
      <c r="L12" s="4" t="s">
        <v>164</v>
      </c>
      <c r="M12" s="11" t="s">
        <v>166</v>
      </c>
      <c r="N12" s="138"/>
    </row>
    <row r="13" spans="1:15" x14ac:dyDescent="0.2">
      <c r="A13" s="135"/>
      <c r="B13" s="164"/>
      <c r="C13" s="21" t="s">
        <v>119</v>
      </c>
      <c r="D13" s="144"/>
      <c r="E13" s="21" t="s">
        <v>119</v>
      </c>
      <c r="F13" s="10" t="s">
        <v>167</v>
      </c>
      <c r="G13" s="12" t="s">
        <v>168</v>
      </c>
      <c r="H13" s="144"/>
      <c r="I13" s="21" t="s">
        <v>119</v>
      </c>
      <c r="J13" s="144"/>
      <c r="K13" s="21" t="s">
        <v>119</v>
      </c>
      <c r="L13" s="10" t="s">
        <v>167</v>
      </c>
      <c r="M13" s="12" t="s">
        <v>169</v>
      </c>
      <c r="N13" s="138"/>
    </row>
    <row r="14" spans="1:15" ht="14.25" x14ac:dyDescent="0.2">
      <c r="A14" s="136"/>
      <c r="B14" s="165"/>
      <c r="C14" s="18"/>
      <c r="D14" s="145"/>
      <c r="E14" s="18"/>
      <c r="F14" s="152" t="s">
        <v>116</v>
      </c>
      <c r="G14" s="166"/>
      <c r="H14" s="145"/>
      <c r="I14" s="18"/>
      <c r="J14" s="145"/>
      <c r="K14" s="18"/>
      <c r="L14" s="152" t="s">
        <v>116</v>
      </c>
      <c r="M14" s="166"/>
      <c r="N14" s="139"/>
    </row>
    <row r="15" spans="1:15" x14ac:dyDescent="0.2">
      <c r="B15" s="44"/>
      <c r="C15" s="98"/>
      <c r="D15" s="44"/>
      <c r="E15" s="98"/>
      <c r="F15" s="52"/>
      <c r="G15" s="52"/>
      <c r="H15" s="44"/>
      <c r="I15" s="98"/>
      <c r="J15" s="44"/>
      <c r="K15" s="98"/>
      <c r="L15" s="52"/>
      <c r="M15" s="52"/>
      <c r="N15" s="2"/>
    </row>
    <row r="16" spans="1:15" x14ac:dyDescent="0.2">
      <c r="A16" s="5" t="s">
        <v>0</v>
      </c>
      <c r="B16" s="125">
        <v>990400</v>
      </c>
      <c r="C16" s="83">
        <f>B16/B16</f>
        <v>1</v>
      </c>
      <c r="D16" s="48">
        <v>4267724</v>
      </c>
      <c r="E16" s="83">
        <f>D16/D16</f>
        <v>1</v>
      </c>
      <c r="F16" s="46">
        <v>107.87907174328615</v>
      </c>
      <c r="G16" s="46">
        <v>107.31018723167576</v>
      </c>
      <c r="H16" s="125">
        <v>2894006</v>
      </c>
      <c r="I16" s="83">
        <f>H16/H16</f>
        <v>1</v>
      </c>
      <c r="J16" s="48">
        <v>11469334</v>
      </c>
      <c r="K16" s="83">
        <f>J16/J16</f>
        <v>1</v>
      </c>
      <c r="L16" s="84">
        <v>110.26624632986379</v>
      </c>
      <c r="M16" s="84">
        <v>108.94796886205931</v>
      </c>
      <c r="N16" s="9" t="s">
        <v>1</v>
      </c>
    </row>
    <row r="17" spans="1:14" x14ac:dyDescent="0.2">
      <c r="A17" s="5" t="s">
        <v>2</v>
      </c>
      <c r="B17" s="125">
        <v>184568</v>
      </c>
      <c r="C17" s="83">
        <f>B17/B16</f>
        <v>0.18635702746365104</v>
      </c>
      <c r="D17" s="48">
        <v>1051694</v>
      </c>
      <c r="E17" s="83">
        <f>D17/D16</f>
        <v>0.24642971288677526</v>
      </c>
      <c r="F17" s="46">
        <v>95.964228149534662</v>
      </c>
      <c r="G17" s="46">
        <v>98.551102181874057</v>
      </c>
      <c r="H17" s="125">
        <v>659099</v>
      </c>
      <c r="I17" s="83">
        <f>H17/H16</f>
        <v>0.22774624517018968</v>
      </c>
      <c r="J17" s="48">
        <v>3258767</v>
      </c>
      <c r="K17" s="83">
        <f>J17/J16</f>
        <v>0.28412870354983122</v>
      </c>
      <c r="L17" s="84">
        <v>97.640824622531937</v>
      </c>
      <c r="M17" s="84">
        <v>98.981351661328958</v>
      </c>
      <c r="N17" s="9" t="s">
        <v>4</v>
      </c>
    </row>
    <row r="18" spans="1:14" x14ac:dyDescent="0.2">
      <c r="A18" s="5" t="s">
        <v>3</v>
      </c>
      <c r="B18" s="125">
        <v>805833</v>
      </c>
      <c r="C18" s="83">
        <f>B18/B16</f>
        <v>0.81364398222940226</v>
      </c>
      <c r="D18" s="48">
        <v>3216029</v>
      </c>
      <c r="E18" s="83">
        <f>D18/D16</f>
        <v>0.75357005279629141</v>
      </c>
      <c r="F18" s="46">
        <v>111.03696395649094</v>
      </c>
      <c r="G18" s="46">
        <v>110.52253732163967</v>
      </c>
      <c r="H18" s="125">
        <v>2234907</v>
      </c>
      <c r="I18" s="83">
        <f>H18/H16</f>
        <v>0.77225375482981029</v>
      </c>
      <c r="J18" s="48">
        <v>8210568</v>
      </c>
      <c r="K18" s="83">
        <f>J18/J16</f>
        <v>0.71587138363918956</v>
      </c>
      <c r="L18" s="84">
        <v>114.63771691666594</v>
      </c>
      <c r="M18" s="84">
        <v>113.48328676832186</v>
      </c>
      <c r="N18" s="9" t="s">
        <v>5</v>
      </c>
    </row>
    <row r="19" spans="1:14" x14ac:dyDescent="0.2">
      <c r="A19" s="6" t="s">
        <v>8</v>
      </c>
      <c r="B19" s="125"/>
      <c r="C19" s="51"/>
      <c r="D19" s="44"/>
      <c r="E19" s="51"/>
      <c r="F19" s="44"/>
      <c r="G19" s="44"/>
      <c r="H19" s="125"/>
      <c r="I19" s="43"/>
      <c r="J19" s="44"/>
      <c r="K19" s="43"/>
      <c r="L19" s="85"/>
      <c r="M19" s="85"/>
      <c r="N19" s="7" t="s">
        <v>62</v>
      </c>
    </row>
    <row r="20" spans="1:14" x14ac:dyDescent="0.2">
      <c r="A20" s="6" t="s">
        <v>9</v>
      </c>
      <c r="B20" s="125">
        <v>45963</v>
      </c>
      <c r="C20" s="43">
        <f>B20/$B$18</f>
        <v>5.703787261132269E-2</v>
      </c>
      <c r="D20" s="44">
        <v>256652</v>
      </c>
      <c r="E20" s="43">
        <f>D20/$D$18</f>
        <v>7.9804006742476508E-2</v>
      </c>
      <c r="F20" s="45">
        <v>102.21268457569828</v>
      </c>
      <c r="G20" s="45">
        <v>101.47235576923077</v>
      </c>
      <c r="H20" s="125">
        <v>127899</v>
      </c>
      <c r="I20" s="86">
        <f>H20/$H$18</f>
        <v>5.7227884650233769E-2</v>
      </c>
      <c r="J20" s="44">
        <v>679509</v>
      </c>
      <c r="K20" s="86">
        <f>J20/$J$18</f>
        <v>8.2760291370828423E-2</v>
      </c>
      <c r="L20" s="87">
        <v>103.64670702355774</v>
      </c>
      <c r="M20" s="87">
        <v>102.53272855668423</v>
      </c>
      <c r="N20" s="8" t="s">
        <v>63</v>
      </c>
    </row>
    <row r="21" spans="1:14" x14ac:dyDescent="0.2">
      <c r="A21" s="6" t="s">
        <v>10</v>
      </c>
      <c r="B21" s="125">
        <v>26427</v>
      </c>
      <c r="C21" s="43">
        <f t="shared" ref="C21:C71" si="0">B21/$B$18</f>
        <v>3.2794636109466847E-2</v>
      </c>
      <c r="D21" s="44">
        <v>91038</v>
      </c>
      <c r="E21" s="43">
        <f t="shared" ref="E21:E71" si="1">D21/$D$18</f>
        <v>2.8307580559752417E-2</v>
      </c>
      <c r="F21" s="45">
        <v>114.52158086323453</v>
      </c>
      <c r="G21" s="45">
        <v>115.29635258358664</v>
      </c>
      <c r="H21" s="125">
        <v>91677</v>
      </c>
      <c r="I21" s="86">
        <f t="shared" ref="I21:I71" si="2">H21/$H$18</f>
        <v>4.102049883954903E-2</v>
      </c>
      <c r="J21" s="44">
        <v>283638</v>
      </c>
      <c r="K21" s="86">
        <f t="shared" ref="K21:K71" si="3">J21/$J$18</f>
        <v>3.4545478461417041E-2</v>
      </c>
      <c r="L21" s="87">
        <v>119.36487682933181</v>
      </c>
      <c r="M21" s="87">
        <v>117.81824525840943</v>
      </c>
      <c r="N21" s="8" t="s">
        <v>64</v>
      </c>
    </row>
    <row r="22" spans="1:14" ht="12.75" customHeight="1" x14ac:dyDescent="0.2">
      <c r="A22" s="6" t="s">
        <v>11</v>
      </c>
      <c r="B22" s="125">
        <v>4680</v>
      </c>
      <c r="C22" s="43">
        <f t="shared" si="0"/>
        <v>5.8076549359482674E-3</v>
      </c>
      <c r="D22" s="44">
        <v>29353</v>
      </c>
      <c r="E22" s="43">
        <f t="shared" si="1"/>
        <v>9.1270943141370919E-3</v>
      </c>
      <c r="F22" s="45">
        <v>115.92766906118406</v>
      </c>
      <c r="G22" s="45">
        <v>111.32476201312247</v>
      </c>
      <c r="H22" s="125">
        <v>7775</v>
      </c>
      <c r="I22" s="86">
        <f t="shared" si="2"/>
        <v>3.4788919628423016E-3</v>
      </c>
      <c r="J22" s="44">
        <v>49477</v>
      </c>
      <c r="K22" s="86">
        <f t="shared" si="3"/>
        <v>6.0260142781839209E-3</v>
      </c>
      <c r="L22" s="87">
        <v>118.90197277871235</v>
      </c>
      <c r="M22" s="87">
        <v>114.44796558025492</v>
      </c>
      <c r="N22" s="8" t="s">
        <v>65</v>
      </c>
    </row>
    <row r="23" spans="1:14" x14ac:dyDescent="0.2">
      <c r="A23" s="6" t="s">
        <v>12</v>
      </c>
      <c r="B23" s="125">
        <v>5448</v>
      </c>
      <c r="C23" s="43">
        <f t="shared" si="0"/>
        <v>6.7607060023602908E-3</v>
      </c>
      <c r="D23" s="44">
        <v>44145</v>
      </c>
      <c r="E23" s="43">
        <f t="shared" si="1"/>
        <v>1.3726555326460053E-2</v>
      </c>
      <c r="F23" s="45">
        <v>111.20636864666258</v>
      </c>
      <c r="G23" s="45">
        <v>112.26539850465389</v>
      </c>
      <c r="H23" s="125">
        <v>15959</v>
      </c>
      <c r="I23" s="86">
        <f t="shared" si="2"/>
        <v>7.1407893035370148E-3</v>
      </c>
      <c r="J23" s="44">
        <v>126862</v>
      </c>
      <c r="K23" s="86">
        <f t="shared" si="3"/>
        <v>1.5451062581784841E-2</v>
      </c>
      <c r="L23" s="87">
        <v>123.09294253760123</v>
      </c>
      <c r="M23" s="87">
        <v>120.8025443741906</v>
      </c>
      <c r="N23" s="8" t="s">
        <v>66</v>
      </c>
    </row>
    <row r="24" spans="1:14" x14ac:dyDescent="0.2">
      <c r="A24" s="6" t="s">
        <v>13</v>
      </c>
      <c r="B24" s="125">
        <v>308</v>
      </c>
      <c r="C24" s="43">
        <f t="shared" si="0"/>
        <v>3.8221318809232184E-4</v>
      </c>
      <c r="D24" s="44">
        <v>1055</v>
      </c>
      <c r="E24" s="43">
        <f t="shared" si="1"/>
        <v>3.280443055706276E-4</v>
      </c>
      <c r="F24" s="45">
        <v>135.08771929824562</v>
      </c>
      <c r="G24" s="45">
        <v>89.255499153976317</v>
      </c>
      <c r="H24" s="125">
        <v>968</v>
      </c>
      <c r="I24" s="86">
        <f t="shared" si="2"/>
        <v>4.3312764244776182E-4</v>
      </c>
      <c r="J24" s="44">
        <v>3333</v>
      </c>
      <c r="K24" s="86">
        <f t="shared" si="3"/>
        <v>4.0594024676490103E-4</v>
      </c>
      <c r="L24" s="87">
        <v>151.96232339089482</v>
      </c>
      <c r="M24" s="87">
        <v>88.927427961579511</v>
      </c>
      <c r="N24" s="8" t="s">
        <v>67</v>
      </c>
    </row>
    <row r="25" spans="1:14" x14ac:dyDescent="0.2">
      <c r="A25" s="6" t="s">
        <v>14</v>
      </c>
      <c r="B25" s="125">
        <v>37045</v>
      </c>
      <c r="C25" s="43">
        <f t="shared" si="0"/>
        <v>4.5971063483376831E-2</v>
      </c>
      <c r="D25" s="44">
        <v>130387</v>
      </c>
      <c r="E25" s="43">
        <f t="shared" si="1"/>
        <v>4.0542855801362486E-2</v>
      </c>
      <c r="F25" s="45">
        <v>118.74158599910251</v>
      </c>
      <c r="G25" s="45">
        <v>121.24962803154293</v>
      </c>
      <c r="H25" s="125">
        <v>101064</v>
      </c>
      <c r="I25" s="86">
        <f t="shared" si="2"/>
        <v>4.5220673611922106E-2</v>
      </c>
      <c r="J25" s="44">
        <v>351841</v>
      </c>
      <c r="K25" s="86">
        <f t="shared" si="3"/>
        <v>4.2852211929795846E-2</v>
      </c>
      <c r="L25" s="87">
        <v>128.44615032663125</v>
      </c>
      <c r="M25" s="87">
        <v>130.6269213062655</v>
      </c>
      <c r="N25" s="8" t="s">
        <v>68</v>
      </c>
    </row>
    <row r="26" spans="1:14" x14ac:dyDescent="0.2">
      <c r="A26" s="6" t="s">
        <v>15</v>
      </c>
      <c r="B26" s="125">
        <v>1262</v>
      </c>
      <c r="C26" s="43">
        <f t="shared" si="0"/>
        <v>1.5660813096510071E-3</v>
      </c>
      <c r="D26" s="44">
        <v>8038</v>
      </c>
      <c r="E26" s="43">
        <f t="shared" si="1"/>
        <v>2.4993555717314738E-3</v>
      </c>
      <c r="F26" s="45">
        <v>110.99384344766932</v>
      </c>
      <c r="G26" s="45">
        <v>104.53895174925219</v>
      </c>
      <c r="H26" s="125">
        <v>3208</v>
      </c>
      <c r="I26" s="86">
        <f t="shared" si="2"/>
        <v>1.4354064844756403E-3</v>
      </c>
      <c r="J26" s="44">
        <v>20954</v>
      </c>
      <c r="K26" s="86">
        <f t="shared" si="3"/>
        <v>2.5520767868922102E-3</v>
      </c>
      <c r="L26" s="87">
        <v>113.92045454545455</v>
      </c>
      <c r="M26" s="87">
        <v>111.28578256944076</v>
      </c>
      <c r="N26" s="8" t="s">
        <v>69</v>
      </c>
    </row>
    <row r="27" spans="1:14" x14ac:dyDescent="0.2">
      <c r="A27" s="6" t="s">
        <v>16</v>
      </c>
      <c r="B27" s="125">
        <v>2736</v>
      </c>
      <c r="C27" s="43">
        <f t="shared" si="0"/>
        <v>3.3952444240928333E-3</v>
      </c>
      <c r="D27" s="44">
        <v>20351</v>
      </c>
      <c r="E27" s="43">
        <f t="shared" si="1"/>
        <v>6.3279902015808938E-3</v>
      </c>
      <c r="F27" s="45">
        <v>101.03397341211226</v>
      </c>
      <c r="G27" s="45">
        <v>107.48956847831828</v>
      </c>
      <c r="H27" s="125">
        <v>7795</v>
      </c>
      <c r="I27" s="86">
        <f t="shared" si="2"/>
        <v>3.4878408810746935E-3</v>
      </c>
      <c r="J27" s="44">
        <v>61224</v>
      </c>
      <c r="K27" s="86">
        <f t="shared" si="3"/>
        <v>7.4567313735176425E-3</v>
      </c>
      <c r="L27" s="87">
        <v>103.04031725049569</v>
      </c>
      <c r="M27" s="87">
        <v>108.35914408594537</v>
      </c>
      <c r="N27" s="8" t="s">
        <v>70</v>
      </c>
    </row>
    <row r="28" spans="1:14" x14ac:dyDescent="0.2">
      <c r="A28" s="6" t="s">
        <v>17</v>
      </c>
      <c r="B28" s="125">
        <v>856</v>
      </c>
      <c r="C28" s="43">
        <f t="shared" si="0"/>
        <v>1.0622548344384011E-3</v>
      </c>
      <c r="D28" s="44">
        <v>4819</v>
      </c>
      <c r="E28" s="43">
        <f t="shared" si="1"/>
        <v>1.4984317616538905E-3</v>
      </c>
      <c r="F28" s="45">
        <v>88.33849329205367</v>
      </c>
      <c r="G28" s="45">
        <v>119.31171081950977</v>
      </c>
      <c r="H28" s="125">
        <v>1574</v>
      </c>
      <c r="I28" s="86">
        <f t="shared" si="2"/>
        <v>7.0427986488923254E-4</v>
      </c>
      <c r="J28" s="44">
        <v>10769</v>
      </c>
      <c r="K28" s="86">
        <f t="shared" si="3"/>
        <v>1.3116023154549114E-3</v>
      </c>
      <c r="L28" s="87">
        <v>77.043563387175723</v>
      </c>
      <c r="M28" s="87">
        <v>122.90572928555123</v>
      </c>
      <c r="N28" s="8" t="s">
        <v>71</v>
      </c>
    </row>
    <row r="29" spans="1:14" x14ac:dyDescent="0.2">
      <c r="A29" s="6" t="s">
        <v>18</v>
      </c>
      <c r="B29" s="125">
        <v>2448</v>
      </c>
      <c r="C29" s="43">
        <f t="shared" si="0"/>
        <v>3.0378502741883243E-3</v>
      </c>
      <c r="D29" s="44">
        <v>17758</v>
      </c>
      <c r="E29" s="43">
        <f t="shared" si="1"/>
        <v>5.5217163775575411E-3</v>
      </c>
      <c r="F29" s="45">
        <v>103.37837837837837</v>
      </c>
      <c r="G29" s="45">
        <v>107.27964719386213</v>
      </c>
      <c r="H29" s="125">
        <v>7188</v>
      </c>
      <c r="I29" s="86">
        <f t="shared" si="2"/>
        <v>3.2162412127216032E-3</v>
      </c>
      <c r="J29" s="44">
        <v>50362</v>
      </c>
      <c r="K29" s="86">
        <f t="shared" si="3"/>
        <v>6.1338021924914332E-3</v>
      </c>
      <c r="L29" s="87">
        <v>121.7479674796748</v>
      </c>
      <c r="M29" s="87">
        <v>120.06675408272739</v>
      </c>
      <c r="N29" s="8" t="s">
        <v>72</v>
      </c>
    </row>
    <row r="30" spans="1:14" x14ac:dyDescent="0.2">
      <c r="A30" s="6" t="s">
        <v>19</v>
      </c>
      <c r="B30" s="125">
        <v>53075</v>
      </c>
      <c r="C30" s="43">
        <f t="shared" si="0"/>
        <v>6.5863522590909038E-2</v>
      </c>
      <c r="D30" s="44">
        <v>121237</v>
      </c>
      <c r="E30" s="43">
        <f t="shared" si="1"/>
        <v>3.7697732203285483E-2</v>
      </c>
      <c r="F30" s="45">
        <v>131.39652910157699</v>
      </c>
      <c r="G30" s="45">
        <v>123.16702731807423</v>
      </c>
      <c r="H30" s="125">
        <v>119304</v>
      </c>
      <c r="I30" s="86">
        <f t="shared" si="2"/>
        <v>5.3382087039863406E-2</v>
      </c>
      <c r="J30" s="44">
        <v>273227</v>
      </c>
      <c r="K30" s="86">
        <f t="shared" si="3"/>
        <v>3.3277478488698956E-2</v>
      </c>
      <c r="L30" s="87">
        <v>138.80628272251309</v>
      </c>
      <c r="M30" s="87">
        <v>126.48285567473232</v>
      </c>
      <c r="N30" s="8" t="s">
        <v>73</v>
      </c>
    </row>
    <row r="31" spans="1:14" x14ac:dyDescent="0.2">
      <c r="A31" s="6" t="s">
        <v>20</v>
      </c>
      <c r="B31" s="125">
        <v>2642</v>
      </c>
      <c r="C31" s="43">
        <f t="shared" si="0"/>
        <v>3.2785949446101116E-3</v>
      </c>
      <c r="D31" s="44">
        <v>8611</v>
      </c>
      <c r="E31" s="43">
        <f t="shared" si="1"/>
        <v>2.677525606889739E-3</v>
      </c>
      <c r="F31" s="45">
        <v>122.31481481481481</v>
      </c>
      <c r="G31" s="45">
        <v>100.11626555051738</v>
      </c>
      <c r="H31" s="125">
        <v>5816</v>
      </c>
      <c r="I31" s="86">
        <f t="shared" si="2"/>
        <v>2.6023454219795275E-3</v>
      </c>
      <c r="J31" s="44">
        <v>20249</v>
      </c>
      <c r="K31" s="86">
        <f t="shared" si="3"/>
        <v>2.4662118382065652E-3</v>
      </c>
      <c r="L31" s="87">
        <v>150.24541462154482</v>
      </c>
      <c r="M31" s="87">
        <v>112.00287626528016</v>
      </c>
      <c r="N31" s="8" t="s">
        <v>74</v>
      </c>
    </row>
    <row r="32" spans="1:14" x14ac:dyDescent="0.2">
      <c r="A32" s="6" t="s">
        <v>21</v>
      </c>
      <c r="B32" s="125">
        <v>15033</v>
      </c>
      <c r="C32" s="43">
        <f t="shared" si="0"/>
        <v>1.8655230053869723E-2</v>
      </c>
      <c r="D32" s="44">
        <v>146076</v>
      </c>
      <c r="E32" s="43">
        <f t="shared" si="1"/>
        <v>4.5421232209037918E-2</v>
      </c>
      <c r="F32" s="45">
        <v>104.8472590319431</v>
      </c>
      <c r="G32" s="45">
        <v>109.72927496168985</v>
      </c>
      <c r="H32" s="125">
        <v>39952</v>
      </c>
      <c r="I32" s="86">
        <f t="shared" si="2"/>
        <v>1.7876359061025804E-2</v>
      </c>
      <c r="J32" s="44">
        <v>363939</v>
      </c>
      <c r="K32" s="86">
        <f t="shared" si="3"/>
        <v>4.4325678808092205E-2</v>
      </c>
      <c r="L32" s="87">
        <v>109.20919552797747</v>
      </c>
      <c r="M32" s="87">
        <v>111.57065077438104</v>
      </c>
      <c r="N32" s="8" t="s">
        <v>75</v>
      </c>
    </row>
    <row r="33" spans="1:14" x14ac:dyDescent="0.2">
      <c r="A33" s="6" t="s">
        <v>22</v>
      </c>
      <c r="B33" s="125">
        <v>4137</v>
      </c>
      <c r="C33" s="43">
        <f t="shared" si="0"/>
        <v>5.1338180491491414E-3</v>
      </c>
      <c r="D33" s="44">
        <v>16388</v>
      </c>
      <c r="E33" s="43">
        <f t="shared" si="1"/>
        <v>5.0957251940203273E-3</v>
      </c>
      <c r="F33" s="45">
        <v>113.93555494354173</v>
      </c>
      <c r="G33" s="45">
        <v>116.78187130335638</v>
      </c>
      <c r="H33" s="125">
        <v>10866</v>
      </c>
      <c r="I33" s="86">
        <f t="shared" si="2"/>
        <v>4.8619472756584502E-3</v>
      </c>
      <c r="J33" s="44">
        <v>44866</v>
      </c>
      <c r="K33" s="86">
        <f t="shared" si="3"/>
        <v>5.4644209755037657E-3</v>
      </c>
      <c r="L33" s="87">
        <v>112.82317516353442</v>
      </c>
      <c r="M33" s="87">
        <v>119.73206660973528</v>
      </c>
      <c r="N33" s="8" t="s">
        <v>76</v>
      </c>
    </row>
    <row r="34" spans="1:14" x14ac:dyDescent="0.2">
      <c r="A34" s="6" t="s">
        <v>61</v>
      </c>
      <c r="B34" s="125">
        <v>326</v>
      </c>
      <c r="C34" s="43">
        <f t="shared" si="0"/>
        <v>4.0455032246135367E-4</v>
      </c>
      <c r="D34" s="44">
        <v>1992</v>
      </c>
      <c r="E34" s="43">
        <f t="shared" si="1"/>
        <v>6.1939739971250262E-4</v>
      </c>
      <c r="F34" s="45">
        <v>83.375959079283888</v>
      </c>
      <c r="G34" s="45">
        <v>82.655601659751028</v>
      </c>
      <c r="H34" s="125">
        <v>1229</v>
      </c>
      <c r="I34" s="86">
        <f t="shared" si="2"/>
        <v>5.4991102538047446E-4</v>
      </c>
      <c r="J34" s="44">
        <v>7400</v>
      </c>
      <c r="K34" s="86">
        <f t="shared" si="3"/>
        <v>9.0127747556563692E-4</v>
      </c>
      <c r="L34" s="87">
        <v>112.75229357798165</v>
      </c>
      <c r="M34" s="87">
        <v>92.361457813280083</v>
      </c>
      <c r="N34" s="8" t="s">
        <v>77</v>
      </c>
    </row>
    <row r="35" spans="1:14" x14ac:dyDescent="0.2">
      <c r="A35" s="6" t="s">
        <v>23</v>
      </c>
      <c r="B35" s="125">
        <v>118159</v>
      </c>
      <c r="C35" s="43">
        <f t="shared" si="0"/>
        <v>0.14662963666169046</v>
      </c>
      <c r="D35" s="44">
        <v>406817</v>
      </c>
      <c r="E35" s="43">
        <f t="shared" si="1"/>
        <v>0.12649668271026163</v>
      </c>
      <c r="F35" s="45">
        <v>105.46614897130362</v>
      </c>
      <c r="G35" s="45">
        <v>96.982187300346141</v>
      </c>
      <c r="H35" s="125">
        <v>308120</v>
      </c>
      <c r="I35" s="86">
        <f t="shared" si="2"/>
        <v>0.13786703428822766</v>
      </c>
      <c r="J35" s="44">
        <v>917356</v>
      </c>
      <c r="K35" s="86">
        <f t="shared" si="3"/>
        <v>0.111728689172296</v>
      </c>
      <c r="L35" s="87">
        <v>107.65296139978197</v>
      </c>
      <c r="M35" s="87">
        <v>98.439528789631481</v>
      </c>
      <c r="N35" s="8" t="s">
        <v>78</v>
      </c>
    </row>
    <row r="36" spans="1:14" x14ac:dyDescent="0.2">
      <c r="A36" s="6" t="s">
        <v>24</v>
      </c>
      <c r="B36" s="125">
        <v>919</v>
      </c>
      <c r="C36" s="43">
        <f t="shared" si="0"/>
        <v>1.1404348047300123E-3</v>
      </c>
      <c r="D36" s="44">
        <v>5116</v>
      </c>
      <c r="E36" s="43">
        <f t="shared" si="1"/>
        <v>1.5907816751652426E-3</v>
      </c>
      <c r="F36" s="45">
        <v>61.843876177658139</v>
      </c>
      <c r="G36" s="45">
        <v>96.783957623912215</v>
      </c>
      <c r="H36" s="125">
        <v>2017</v>
      </c>
      <c r="I36" s="86">
        <f t="shared" si="2"/>
        <v>9.0249840373671025E-4</v>
      </c>
      <c r="J36" s="44">
        <v>12009</v>
      </c>
      <c r="K36" s="86">
        <f t="shared" si="3"/>
        <v>1.4626271897388828E-3</v>
      </c>
      <c r="L36" s="87">
        <v>57.122628150665534</v>
      </c>
      <c r="M36" s="87">
        <v>102.57089169798428</v>
      </c>
      <c r="N36" s="8" t="s">
        <v>79</v>
      </c>
    </row>
    <row r="37" spans="1:14" x14ac:dyDescent="0.2">
      <c r="A37" s="6" t="s">
        <v>25</v>
      </c>
      <c r="B37" s="125">
        <v>1561</v>
      </c>
      <c r="C37" s="43">
        <f t="shared" si="0"/>
        <v>1.937125930558813E-3</v>
      </c>
      <c r="D37" s="44">
        <v>5950</v>
      </c>
      <c r="E37" s="43">
        <f t="shared" si="1"/>
        <v>1.8501076949243927E-3</v>
      </c>
      <c r="F37" s="45">
        <v>103.58327803583278</v>
      </c>
      <c r="G37" s="45">
        <v>103.35244050720863</v>
      </c>
      <c r="H37" s="125">
        <v>3522</v>
      </c>
      <c r="I37" s="86">
        <f t="shared" si="2"/>
        <v>1.5759045007241912E-3</v>
      </c>
      <c r="J37" s="44">
        <v>14708</v>
      </c>
      <c r="K37" s="86">
        <f t="shared" si="3"/>
        <v>1.7913498798134307E-3</v>
      </c>
      <c r="L37" s="87">
        <v>116.46825396825398</v>
      </c>
      <c r="M37" s="87">
        <v>117.06462909901305</v>
      </c>
      <c r="N37" s="8" t="s">
        <v>80</v>
      </c>
    </row>
    <row r="38" spans="1:14" x14ac:dyDescent="0.2">
      <c r="A38" s="6" t="s">
        <v>26</v>
      </c>
      <c r="B38" s="125">
        <v>1228</v>
      </c>
      <c r="C38" s="43">
        <f t="shared" si="0"/>
        <v>1.5238889447317249E-3</v>
      </c>
      <c r="D38" s="44">
        <v>2844</v>
      </c>
      <c r="E38" s="43">
        <f t="shared" si="1"/>
        <v>8.8432038392688623E-4</v>
      </c>
      <c r="F38" s="45">
        <v>107.81387181738367</v>
      </c>
      <c r="G38" s="45">
        <v>104.17582417582419</v>
      </c>
      <c r="H38" s="125">
        <v>2743</v>
      </c>
      <c r="I38" s="86">
        <f t="shared" si="2"/>
        <v>1.2273441355725317E-3</v>
      </c>
      <c r="J38" s="44">
        <v>7110</v>
      </c>
      <c r="K38" s="86">
        <f t="shared" si="3"/>
        <v>8.6595714206374032E-4</v>
      </c>
      <c r="L38" s="87">
        <v>105.5405925355906</v>
      </c>
      <c r="M38" s="87">
        <v>107.77626193724421</v>
      </c>
      <c r="N38" s="8" t="s">
        <v>81</v>
      </c>
    </row>
    <row r="39" spans="1:14" x14ac:dyDescent="0.2">
      <c r="A39" s="6" t="s">
        <v>27</v>
      </c>
      <c r="B39" s="125">
        <v>35799</v>
      </c>
      <c r="C39" s="43">
        <f t="shared" si="0"/>
        <v>4.4424837404276073E-2</v>
      </c>
      <c r="D39" s="44">
        <v>139430</v>
      </c>
      <c r="E39" s="43">
        <f t="shared" si="1"/>
        <v>4.3354708555177833E-2</v>
      </c>
      <c r="F39" s="45">
        <v>131.23762739203755</v>
      </c>
      <c r="G39" s="45">
        <v>123.82770870337478</v>
      </c>
      <c r="H39" s="125">
        <v>105434</v>
      </c>
      <c r="I39" s="86">
        <f t="shared" si="2"/>
        <v>4.7176012245699707E-2</v>
      </c>
      <c r="J39" s="44">
        <v>378514</v>
      </c>
      <c r="K39" s="86">
        <f t="shared" si="3"/>
        <v>4.6100830052196146E-2</v>
      </c>
      <c r="L39" s="87">
        <v>136.68939767158452</v>
      </c>
      <c r="M39" s="87">
        <v>127.40246582811905</v>
      </c>
      <c r="N39" s="8" t="s">
        <v>82</v>
      </c>
    </row>
    <row r="40" spans="1:14" x14ac:dyDescent="0.2">
      <c r="A40" s="6" t="s">
        <v>28</v>
      </c>
      <c r="B40" s="125">
        <v>2001</v>
      </c>
      <c r="C40" s="43">
        <f t="shared" si="0"/>
        <v>2.4831447706907014E-3</v>
      </c>
      <c r="D40" s="44">
        <v>15267</v>
      </c>
      <c r="E40" s="43">
        <f t="shared" si="1"/>
        <v>4.7471586854471769E-3</v>
      </c>
      <c r="F40" s="45">
        <v>106.89102564102564</v>
      </c>
      <c r="G40" s="45">
        <v>104.52553745036286</v>
      </c>
      <c r="H40" s="125">
        <v>5246</v>
      </c>
      <c r="I40" s="86">
        <f t="shared" si="2"/>
        <v>2.3473012523563619E-3</v>
      </c>
      <c r="J40" s="44">
        <v>42259</v>
      </c>
      <c r="K40" s="86">
        <f t="shared" si="3"/>
        <v>5.1469033567470603E-3</v>
      </c>
      <c r="L40" s="87">
        <v>135.8363542206111</v>
      </c>
      <c r="M40" s="87">
        <v>107.83933447316711</v>
      </c>
      <c r="N40" s="8" t="s">
        <v>83</v>
      </c>
    </row>
    <row r="41" spans="1:14" x14ac:dyDescent="0.2">
      <c r="A41" s="6" t="s">
        <v>29</v>
      </c>
      <c r="B41" s="125">
        <v>1295</v>
      </c>
      <c r="C41" s="43">
        <f t="shared" si="0"/>
        <v>1.6070327226608988E-3</v>
      </c>
      <c r="D41" s="44">
        <v>4518</v>
      </c>
      <c r="E41" s="43">
        <f t="shared" si="1"/>
        <v>1.4048380782635977E-3</v>
      </c>
      <c r="F41" s="45">
        <v>78.200483091787447</v>
      </c>
      <c r="G41" s="45">
        <v>104.19741697416973</v>
      </c>
      <c r="H41" s="125">
        <v>7425</v>
      </c>
      <c r="I41" s="86">
        <f t="shared" si="2"/>
        <v>3.3222858937754455E-3</v>
      </c>
      <c r="J41" s="44">
        <v>20049</v>
      </c>
      <c r="K41" s="86">
        <f t="shared" si="3"/>
        <v>2.4418529875156018E-3</v>
      </c>
      <c r="L41" s="87">
        <v>89.71725471242145</v>
      </c>
      <c r="M41" s="87">
        <v>103.78403561445285</v>
      </c>
      <c r="N41" s="8" t="s">
        <v>84</v>
      </c>
    </row>
    <row r="42" spans="1:14" x14ac:dyDescent="0.2">
      <c r="A42" s="6" t="s">
        <v>30</v>
      </c>
      <c r="B42" s="125">
        <v>117847</v>
      </c>
      <c r="C42" s="43">
        <f t="shared" si="0"/>
        <v>0.14624245966596056</v>
      </c>
      <c r="D42" s="44">
        <v>374486</v>
      </c>
      <c r="E42" s="43">
        <f t="shared" si="1"/>
        <v>0.11644360172125313</v>
      </c>
      <c r="F42" s="45">
        <v>110.25381945418995</v>
      </c>
      <c r="G42" s="45">
        <v>114.58022904663849</v>
      </c>
      <c r="H42" s="125">
        <v>320183</v>
      </c>
      <c r="I42" s="86">
        <f t="shared" si="2"/>
        <v>0.14326457432009476</v>
      </c>
      <c r="J42" s="44">
        <v>1014634</v>
      </c>
      <c r="K42" s="86">
        <f t="shared" si="3"/>
        <v>0.12357659055987356</v>
      </c>
      <c r="L42" s="87">
        <v>110.28851519389352</v>
      </c>
      <c r="M42" s="87">
        <v>115.56985671002573</v>
      </c>
      <c r="N42" s="8" t="s">
        <v>85</v>
      </c>
    </row>
    <row r="43" spans="1:14" x14ac:dyDescent="0.2">
      <c r="A43" s="6" t="s">
        <v>31</v>
      </c>
      <c r="B43" s="125">
        <v>57522</v>
      </c>
      <c r="C43" s="43">
        <f t="shared" si="0"/>
        <v>7.1382035731969273E-2</v>
      </c>
      <c r="D43" s="44">
        <v>161176</v>
      </c>
      <c r="E43" s="43">
        <f t="shared" si="1"/>
        <v>5.0116463502039313E-2</v>
      </c>
      <c r="F43" s="45">
        <v>111.72357534086936</v>
      </c>
      <c r="G43" s="45">
        <v>121.6762416674845</v>
      </c>
      <c r="H43" s="125">
        <v>233967</v>
      </c>
      <c r="I43" s="86">
        <f t="shared" si="2"/>
        <v>0.10468757760390029</v>
      </c>
      <c r="J43" s="44">
        <v>544172</v>
      </c>
      <c r="K43" s="86">
        <f t="shared" si="3"/>
        <v>6.6277022491014026E-2</v>
      </c>
      <c r="L43" s="87">
        <v>110.68601895174071</v>
      </c>
      <c r="M43" s="87">
        <v>119.68188756097669</v>
      </c>
      <c r="N43" s="8" t="s">
        <v>86</v>
      </c>
    </row>
    <row r="44" spans="1:14" x14ac:dyDescent="0.2">
      <c r="A44" s="6" t="s">
        <v>32</v>
      </c>
      <c r="B44" s="125">
        <v>1345</v>
      </c>
      <c r="C44" s="43">
        <f t="shared" si="0"/>
        <v>1.6690803181304316E-3</v>
      </c>
      <c r="D44" s="44">
        <v>10197</v>
      </c>
      <c r="E44" s="43">
        <f t="shared" si="1"/>
        <v>3.1706803638897533E-3</v>
      </c>
      <c r="F44" s="45">
        <v>86.32862644415917</v>
      </c>
      <c r="G44" s="45">
        <v>99.774951076320946</v>
      </c>
      <c r="H44" s="125">
        <v>3390</v>
      </c>
      <c r="I44" s="86">
        <f t="shared" si="2"/>
        <v>1.5168416403904055E-3</v>
      </c>
      <c r="J44" s="44">
        <v>24610</v>
      </c>
      <c r="K44" s="86">
        <f t="shared" si="3"/>
        <v>2.9973565775230169E-3</v>
      </c>
      <c r="L44" s="87">
        <v>89.469517022961199</v>
      </c>
      <c r="M44" s="87">
        <v>101.35496890572875</v>
      </c>
      <c r="N44" s="8" t="s">
        <v>87</v>
      </c>
    </row>
    <row r="45" spans="1:14" x14ac:dyDescent="0.2">
      <c r="A45" s="6" t="s">
        <v>33</v>
      </c>
      <c r="B45" s="125">
        <v>30399</v>
      </c>
      <c r="C45" s="43">
        <f t="shared" si="0"/>
        <v>3.772369709356653E-2</v>
      </c>
      <c r="D45" s="44">
        <v>104991</v>
      </c>
      <c r="E45" s="43">
        <f t="shared" si="1"/>
        <v>3.2646160839967547E-2</v>
      </c>
      <c r="F45" s="45">
        <v>110.86837594368868</v>
      </c>
      <c r="G45" s="45">
        <v>116.20347312149283</v>
      </c>
      <c r="H45" s="125">
        <v>71944</v>
      </c>
      <c r="I45" s="86">
        <f t="shared" si="2"/>
        <v>3.2191048665559684E-2</v>
      </c>
      <c r="J45" s="44">
        <v>244599</v>
      </c>
      <c r="K45" s="86">
        <f t="shared" si="3"/>
        <v>2.9790752600794487E-2</v>
      </c>
      <c r="L45" s="87">
        <v>122.71479011377011</v>
      </c>
      <c r="M45" s="87">
        <v>123.6816423532981</v>
      </c>
      <c r="N45" s="8" t="s">
        <v>88</v>
      </c>
    </row>
    <row r="46" spans="1:14" x14ac:dyDescent="0.2">
      <c r="A46" s="6" t="s">
        <v>34</v>
      </c>
      <c r="B46" s="125">
        <v>2716</v>
      </c>
      <c r="C46" s="43">
        <f t="shared" si="0"/>
        <v>3.37042538590502E-3</v>
      </c>
      <c r="D46" s="44">
        <v>10333</v>
      </c>
      <c r="E46" s="43">
        <f t="shared" si="1"/>
        <v>3.2129685397737397E-3</v>
      </c>
      <c r="F46" s="45">
        <v>100.22140221402213</v>
      </c>
      <c r="G46" s="45">
        <v>111.6477579686656</v>
      </c>
      <c r="H46" s="125">
        <v>5535</v>
      </c>
      <c r="I46" s="86">
        <f t="shared" si="2"/>
        <v>2.476613120814423E-3</v>
      </c>
      <c r="J46" s="44">
        <v>27566</v>
      </c>
      <c r="K46" s="86">
        <f t="shared" si="3"/>
        <v>3.3573803907354523E-3</v>
      </c>
      <c r="L46" s="87">
        <v>112.18078638021889</v>
      </c>
      <c r="M46" s="87">
        <v>125.16345804576825</v>
      </c>
      <c r="N46" s="8" t="s">
        <v>89</v>
      </c>
    </row>
    <row r="47" spans="1:14" x14ac:dyDescent="0.2">
      <c r="A47" s="6" t="s">
        <v>35</v>
      </c>
      <c r="B47" s="125">
        <v>11082</v>
      </c>
      <c r="C47" s="43">
        <f t="shared" si="0"/>
        <v>1.3752229059867243E-2</v>
      </c>
      <c r="D47" s="44">
        <v>40508</v>
      </c>
      <c r="E47" s="43">
        <f t="shared" si="1"/>
        <v>1.259565756403316E-2</v>
      </c>
      <c r="F47" s="45">
        <v>117.00981944884383</v>
      </c>
      <c r="G47" s="45">
        <v>116.60333909038572</v>
      </c>
      <c r="H47" s="125">
        <v>22475</v>
      </c>
      <c r="I47" s="86">
        <f t="shared" si="2"/>
        <v>1.0056346863650254E-2</v>
      </c>
      <c r="J47" s="44">
        <v>95440</v>
      </c>
      <c r="K47" s="86">
        <f t="shared" si="3"/>
        <v>1.162404354972762E-2</v>
      </c>
      <c r="L47" s="87">
        <v>126.53417407949554</v>
      </c>
      <c r="M47" s="87">
        <v>121.66486073044808</v>
      </c>
      <c r="N47" s="8" t="s">
        <v>90</v>
      </c>
    </row>
    <row r="48" spans="1:14" ht="12.75" customHeight="1" x14ac:dyDescent="0.2">
      <c r="A48" s="6" t="s">
        <v>36</v>
      </c>
      <c r="B48" s="125">
        <v>8722</v>
      </c>
      <c r="C48" s="43">
        <f t="shared" si="0"/>
        <v>1.0823582553705297E-2</v>
      </c>
      <c r="D48" s="44">
        <v>45712</v>
      </c>
      <c r="E48" s="43">
        <f t="shared" si="1"/>
        <v>1.42138021765351E-2</v>
      </c>
      <c r="F48" s="45">
        <v>92.276766821836659</v>
      </c>
      <c r="G48" s="45">
        <v>100.90503730519625</v>
      </c>
      <c r="H48" s="125">
        <v>38526</v>
      </c>
      <c r="I48" s="86">
        <f t="shared" si="2"/>
        <v>1.7238301191056273E-2</v>
      </c>
      <c r="J48" s="44">
        <v>220352</v>
      </c>
      <c r="K48" s="86">
        <f t="shared" si="3"/>
        <v>2.6837607337275568E-2</v>
      </c>
      <c r="L48" s="87">
        <v>78.055797556577588</v>
      </c>
      <c r="M48" s="87">
        <v>94.537591597878873</v>
      </c>
      <c r="N48" s="8" t="s">
        <v>91</v>
      </c>
    </row>
    <row r="49" spans="1:14" x14ac:dyDescent="0.2">
      <c r="A49" s="6" t="s">
        <v>37</v>
      </c>
      <c r="B49" s="125">
        <v>12696</v>
      </c>
      <c r="C49" s="43">
        <f t="shared" si="0"/>
        <v>1.575512544162376E-2</v>
      </c>
      <c r="D49" s="44">
        <v>47050</v>
      </c>
      <c r="E49" s="43">
        <f t="shared" si="1"/>
        <v>1.4629843201040786E-2</v>
      </c>
      <c r="F49" s="45">
        <v>109.06279529250065</v>
      </c>
      <c r="G49" s="45">
        <v>118.29038340666247</v>
      </c>
      <c r="H49" s="125">
        <v>35477</v>
      </c>
      <c r="I49" s="86">
        <f t="shared" si="2"/>
        <v>1.5874038606528147E-2</v>
      </c>
      <c r="J49" s="44">
        <v>122934</v>
      </c>
      <c r="K49" s="86">
        <f t="shared" si="3"/>
        <v>1.4972654754214325E-2</v>
      </c>
      <c r="L49" s="87">
        <v>117.21346681203953</v>
      </c>
      <c r="M49" s="87">
        <v>125.63772381653176</v>
      </c>
      <c r="N49" s="8" t="s">
        <v>92</v>
      </c>
    </row>
    <row r="50" spans="1:14" x14ac:dyDescent="0.2">
      <c r="A50" s="6" t="s">
        <v>38</v>
      </c>
      <c r="B50" s="125">
        <v>11074</v>
      </c>
      <c r="C50" s="43">
        <f t="shared" si="0"/>
        <v>1.3742301444592118E-2</v>
      </c>
      <c r="D50" s="44">
        <v>93658</v>
      </c>
      <c r="E50" s="43">
        <f t="shared" si="1"/>
        <v>2.9122249830458618E-2</v>
      </c>
      <c r="F50" s="45">
        <v>108.87818306951135</v>
      </c>
      <c r="G50" s="45">
        <v>109.66593679378944</v>
      </c>
      <c r="H50" s="125">
        <v>37137</v>
      </c>
      <c r="I50" s="88">
        <f t="shared" si="2"/>
        <v>1.6616798819816665E-2</v>
      </c>
      <c r="J50" s="44">
        <v>262312</v>
      </c>
      <c r="K50" s="88">
        <f t="shared" si="3"/>
        <v>3.1948094212239639E-2</v>
      </c>
      <c r="L50" s="87">
        <v>116.55943002416748</v>
      </c>
      <c r="M50" s="87">
        <v>114.31858692478329</v>
      </c>
      <c r="N50" s="8" t="s">
        <v>93</v>
      </c>
    </row>
    <row r="51" spans="1:14" x14ac:dyDescent="0.2">
      <c r="A51" s="6" t="s">
        <v>39</v>
      </c>
      <c r="B51" s="125">
        <v>29899</v>
      </c>
      <c r="C51" s="43">
        <f t="shared" si="0"/>
        <v>3.7103221138871205E-2</v>
      </c>
      <c r="D51" s="44">
        <v>65982</v>
      </c>
      <c r="E51" s="43">
        <f t="shared" si="1"/>
        <v>2.0516606038067441E-2</v>
      </c>
      <c r="F51" s="45">
        <v>127.05137466536354</v>
      </c>
      <c r="G51" s="45">
        <v>120.82181245536614</v>
      </c>
      <c r="H51" s="125">
        <v>70928</v>
      </c>
      <c r="I51" s="86">
        <f t="shared" si="2"/>
        <v>3.1736443619354182E-2</v>
      </c>
      <c r="J51" s="44">
        <v>156966</v>
      </c>
      <c r="K51" s="86">
        <f t="shared" si="3"/>
        <v>1.9117556787788616E-2</v>
      </c>
      <c r="L51" s="87">
        <v>135.25295093533686</v>
      </c>
      <c r="M51" s="87">
        <v>126.990008494802</v>
      </c>
      <c r="N51" s="8" t="s">
        <v>94</v>
      </c>
    </row>
    <row r="52" spans="1:14" x14ac:dyDescent="0.2">
      <c r="A52" s="6" t="s">
        <v>40</v>
      </c>
      <c r="B52" s="125">
        <v>4235</v>
      </c>
      <c r="C52" s="43">
        <f t="shared" si="0"/>
        <v>5.2554313362694251E-3</v>
      </c>
      <c r="D52" s="44">
        <v>28701</v>
      </c>
      <c r="E52" s="43">
        <f t="shared" si="1"/>
        <v>8.9243598238697482E-3</v>
      </c>
      <c r="F52" s="45">
        <v>98.603026775320131</v>
      </c>
      <c r="G52" s="45">
        <v>114.06939310838202</v>
      </c>
      <c r="H52" s="125">
        <v>11667</v>
      </c>
      <c r="I52" s="86">
        <f t="shared" si="2"/>
        <v>5.2203514508657404E-3</v>
      </c>
      <c r="J52" s="44">
        <v>67423</v>
      </c>
      <c r="K52" s="86">
        <f t="shared" si="3"/>
        <v>8.2117339506840459E-3</v>
      </c>
      <c r="L52" s="87">
        <v>113.38192419825073</v>
      </c>
      <c r="M52" s="87">
        <v>122.45146292294</v>
      </c>
      <c r="N52" s="8" t="s">
        <v>95</v>
      </c>
    </row>
    <row r="53" spans="1:14" x14ac:dyDescent="0.2">
      <c r="A53" s="6" t="s">
        <v>41</v>
      </c>
      <c r="B53" s="125">
        <v>10624</v>
      </c>
      <c r="C53" s="43">
        <f t="shared" si="0"/>
        <v>1.3183873085366322E-2</v>
      </c>
      <c r="D53" s="44">
        <v>49739</v>
      </c>
      <c r="E53" s="43">
        <f t="shared" si="1"/>
        <v>1.5465967502158718E-2</v>
      </c>
      <c r="F53" s="45">
        <v>104.80418269705041</v>
      </c>
      <c r="G53" s="45">
        <v>110.12487269184786</v>
      </c>
      <c r="H53" s="125">
        <v>23120</v>
      </c>
      <c r="I53" s="86">
        <f t="shared" si="2"/>
        <v>1.0344949476644889E-2</v>
      </c>
      <c r="J53" s="44">
        <v>109286</v>
      </c>
      <c r="K53" s="86">
        <f t="shared" si="3"/>
        <v>1.3310406783062998E-2</v>
      </c>
      <c r="L53" s="87">
        <v>104.8573631457209</v>
      </c>
      <c r="M53" s="87">
        <v>111.8438692906778</v>
      </c>
      <c r="N53" s="8" t="s">
        <v>96</v>
      </c>
    </row>
    <row r="54" spans="1:14" x14ac:dyDescent="0.2">
      <c r="A54" s="6" t="s">
        <v>42</v>
      </c>
      <c r="B54" s="125">
        <v>3049</v>
      </c>
      <c r="C54" s="43">
        <f t="shared" si="0"/>
        <v>3.7836623717321083E-3</v>
      </c>
      <c r="D54" s="44">
        <v>22023</v>
      </c>
      <c r="E54" s="43">
        <f t="shared" si="1"/>
        <v>6.8478860109781351E-3</v>
      </c>
      <c r="F54" s="45">
        <v>84.087148372862657</v>
      </c>
      <c r="G54" s="45">
        <v>103.62301792688091</v>
      </c>
      <c r="H54" s="125">
        <v>5901</v>
      </c>
      <c r="I54" s="86">
        <f t="shared" si="2"/>
        <v>2.6403783244671928E-3</v>
      </c>
      <c r="J54" s="44">
        <v>49312</v>
      </c>
      <c r="K54" s="86">
        <f t="shared" si="3"/>
        <v>6.0059182263638763E-3</v>
      </c>
      <c r="L54" s="87">
        <v>102.93040293040292</v>
      </c>
      <c r="M54" s="87">
        <v>121.41626040281676</v>
      </c>
      <c r="N54" s="8" t="s">
        <v>97</v>
      </c>
    </row>
    <row r="55" spans="1:14" ht="12.75" customHeight="1" x14ac:dyDescent="0.2">
      <c r="A55" s="6" t="s">
        <v>43</v>
      </c>
      <c r="B55" s="125">
        <v>5914</v>
      </c>
      <c r="C55" s="43">
        <f t="shared" si="0"/>
        <v>7.3389895921363362E-3</v>
      </c>
      <c r="D55" s="44">
        <v>27473</v>
      </c>
      <c r="E55" s="43">
        <f t="shared" si="1"/>
        <v>8.5425224710349319E-3</v>
      </c>
      <c r="F55" s="45">
        <v>112.39072595971113</v>
      </c>
      <c r="G55" s="45">
        <v>116.33214769647697</v>
      </c>
      <c r="H55" s="125">
        <v>17878</v>
      </c>
      <c r="I55" s="86">
        <f t="shared" si="2"/>
        <v>7.9994380079350062E-3</v>
      </c>
      <c r="J55" s="44">
        <v>83815</v>
      </c>
      <c r="K55" s="86">
        <f t="shared" si="3"/>
        <v>1.0208185353315385E-2</v>
      </c>
      <c r="L55" s="87">
        <v>121.29723861863084</v>
      </c>
      <c r="M55" s="87">
        <v>123.68479303475246</v>
      </c>
      <c r="N55" s="8" t="s">
        <v>98</v>
      </c>
    </row>
    <row r="56" spans="1:14" x14ac:dyDescent="0.2">
      <c r="A56" s="6" t="s">
        <v>44</v>
      </c>
      <c r="B56" s="125">
        <v>33057</v>
      </c>
      <c r="C56" s="43">
        <f t="shared" si="0"/>
        <v>4.1022147268726897E-2</v>
      </c>
      <c r="D56" s="44">
        <v>124155</v>
      </c>
      <c r="E56" s="43">
        <f t="shared" si="1"/>
        <v>3.8605062329972774E-2</v>
      </c>
      <c r="F56" s="45">
        <v>110.82539895400294</v>
      </c>
      <c r="G56" s="45">
        <v>111.20316712495632</v>
      </c>
      <c r="H56" s="125">
        <v>96433</v>
      </c>
      <c r="I56" s="86">
        <f t="shared" si="2"/>
        <v>4.314855159521179E-2</v>
      </c>
      <c r="J56" s="44">
        <v>354259</v>
      </c>
      <c r="K56" s="86">
        <f t="shared" si="3"/>
        <v>4.3146710434649585E-2</v>
      </c>
      <c r="L56" s="87">
        <v>114.07869209293521</v>
      </c>
      <c r="M56" s="87">
        <v>111.24617674582188</v>
      </c>
      <c r="N56" s="8" t="s">
        <v>99</v>
      </c>
    </row>
    <row r="57" spans="1:14" ht="12.75" customHeight="1" x14ac:dyDescent="0.2">
      <c r="A57" s="6" t="s">
        <v>45</v>
      </c>
      <c r="B57" s="125">
        <v>3111</v>
      </c>
      <c r="C57" s="43">
        <f t="shared" si="0"/>
        <v>3.8606013901143288E-3</v>
      </c>
      <c r="D57" s="44">
        <v>17950</v>
      </c>
      <c r="E57" s="43">
        <f t="shared" si="1"/>
        <v>5.5814173317466978E-3</v>
      </c>
      <c r="F57" s="45">
        <v>108.54849965108164</v>
      </c>
      <c r="G57" s="45">
        <v>105.4455736356694</v>
      </c>
      <c r="H57" s="125">
        <v>7965</v>
      </c>
      <c r="I57" s="86">
        <f t="shared" si="2"/>
        <v>3.5639066860500236E-3</v>
      </c>
      <c r="J57" s="44">
        <v>42500</v>
      </c>
      <c r="K57" s="86">
        <f t="shared" si="3"/>
        <v>5.1762557718296716E-3</v>
      </c>
      <c r="L57" s="87">
        <v>97.898230088495581</v>
      </c>
      <c r="M57" s="87">
        <v>96.498796603242369</v>
      </c>
      <c r="N57" s="8" t="s">
        <v>100</v>
      </c>
    </row>
    <row r="58" spans="1:14" x14ac:dyDescent="0.2">
      <c r="A58" s="6" t="s">
        <v>46</v>
      </c>
      <c r="B58" s="125">
        <v>423</v>
      </c>
      <c r="C58" s="43">
        <f t="shared" si="0"/>
        <v>5.2492265767224721E-4</v>
      </c>
      <c r="D58" s="44">
        <v>3151</v>
      </c>
      <c r="E58" s="43">
        <f t="shared" si="1"/>
        <v>9.7977972213559011E-4</v>
      </c>
      <c r="F58" s="45">
        <v>102.91970802919708</v>
      </c>
      <c r="G58" s="45">
        <v>116.96362286562731</v>
      </c>
      <c r="H58" s="125">
        <v>1096</v>
      </c>
      <c r="I58" s="86">
        <f t="shared" si="2"/>
        <v>4.904007191350692E-4</v>
      </c>
      <c r="J58" s="44">
        <v>7085</v>
      </c>
      <c r="K58" s="86">
        <f t="shared" si="3"/>
        <v>8.629122857273699E-4</v>
      </c>
      <c r="L58" s="87">
        <v>72.29551451187335</v>
      </c>
      <c r="M58" s="87">
        <v>105.58867362146052</v>
      </c>
      <c r="N58" s="8" t="s">
        <v>101</v>
      </c>
    </row>
    <row r="59" spans="1:14" x14ac:dyDescent="0.2">
      <c r="A59" s="6" t="s">
        <v>47</v>
      </c>
      <c r="B59" s="125">
        <v>1242</v>
      </c>
      <c r="C59" s="43">
        <f t="shared" si="0"/>
        <v>1.541262271463194E-3</v>
      </c>
      <c r="D59" s="44">
        <v>6047</v>
      </c>
      <c r="E59" s="43">
        <f t="shared" si="1"/>
        <v>1.8802691144887064E-3</v>
      </c>
      <c r="F59" s="45">
        <v>98.026835043409633</v>
      </c>
      <c r="G59" s="45">
        <v>122.21099434114795</v>
      </c>
      <c r="H59" s="125">
        <v>4705</v>
      </c>
      <c r="I59" s="86">
        <f t="shared" si="2"/>
        <v>2.1052330141701644E-3</v>
      </c>
      <c r="J59" s="44">
        <v>20776</v>
      </c>
      <c r="K59" s="86">
        <f t="shared" si="3"/>
        <v>2.5303974097772531E-3</v>
      </c>
      <c r="L59" s="87">
        <v>140.8682634730539</v>
      </c>
      <c r="M59" s="87">
        <v>145.24608501118567</v>
      </c>
      <c r="N59" s="8" t="s">
        <v>102</v>
      </c>
    </row>
    <row r="60" spans="1:14" x14ac:dyDescent="0.2">
      <c r="A60" s="6" t="s">
        <v>48</v>
      </c>
      <c r="B60" s="125">
        <v>7523</v>
      </c>
      <c r="C60" s="43">
        <f t="shared" si="0"/>
        <v>9.3356812143459006E-3</v>
      </c>
      <c r="D60" s="44">
        <v>34340</v>
      </c>
      <c r="E60" s="43">
        <f t="shared" si="1"/>
        <v>1.0677764410706496E-2</v>
      </c>
      <c r="F60" s="45">
        <v>104.60233592880979</v>
      </c>
      <c r="G60" s="45">
        <v>115.98608437193907</v>
      </c>
      <c r="H60" s="125">
        <v>16399</v>
      </c>
      <c r="I60" s="86">
        <f t="shared" si="2"/>
        <v>7.3376655046496339E-3</v>
      </c>
      <c r="J60" s="44">
        <v>73927</v>
      </c>
      <c r="K60" s="86">
        <f t="shared" si="3"/>
        <v>9.0038837751541673E-3</v>
      </c>
      <c r="L60" s="87">
        <v>114.99193604936539</v>
      </c>
      <c r="M60" s="87">
        <v>125.55749927818067</v>
      </c>
      <c r="N60" s="8" t="s">
        <v>103</v>
      </c>
    </row>
    <row r="61" spans="1:14" x14ac:dyDescent="0.2">
      <c r="A61" s="6" t="s">
        <v>60</v>
      </c>
      <c r="B61" s="125">
        <v>1723</v>
      </c>
      <c r="C61" s="43">
        <f t="shared" si="0"/>
        <v>2.1381601398800993E-3</v>
      </c>
      <c r="D61" s="44">
        <v>6274</v>
      </c>
      <c r="E61" s="43">
        <f t="shared" si="1"/>
        <v>1.950853055118595E-3</v>
      </c>
      <c r="F61" s="45">
        <v>121.50916784203103</v>
      </c>
      <c r="G61" s="45">
        <v>115.24614254224834</v>
      </c>
      <c r="H61" s="125">
        <v>3447</v>
      </c>
      <c r="I61" s="86">
        <f t="shared" si="2"/>
        <v>1.542346057352722E-3</v>
      </c>
      <c r="J61" s="44">
        <v>12262</v>
      </c>
      <c r="K61" s="86">
        <f t="shared" si="3"/>
        <v>1.4934411358629512E-3</v>
      </c>
      <c r="L61" s="87">
        <v>128.71545929798356</v>
      </c>
      <c r="M61" s="87">
        <v>114.812734082397</v>
      </c>
      <c r="N61" s="8" t="s">
        <v>104</v>
      </c>
    </row>
    <row r="62" spans="1:14" x14ac:dyDescent="0.2">
      <c r="A62" s="6" t="s">
        <v>49</v>
      </c>
      <c r="B62" s="125">
        <v>52</v>
      </c>
      <c r="C62" s="43">
        <f t="shared" si="0"/>
        <v>6.4529499288314081E-5</v>
      </c>
      <c r="D62" s="44">
        <v>375</v>
      </c>
      <c r="E62" s="43">
        <f t="shared" si="1"/>
        <v>1.1660342615069703E-4</v>
      </c>
      <c r="F62" s="45">
        <v>51.485148514851488</v>
      </c>
      <c r="G62" s="45">
        <v>82.417582417582409</v>
      </c>
      <c r="H62" s="125">
        <v>106</v>
      </c>
      <c r="I62" s="86">
        <f t="shared" si="2"/>
        <v>4.7429266631676396E-5</v>
      </c>
      <c r="J62" s="44">
        <v>878</v>
      </c>
      <c r="K62" s="86">
        <f t="shared" si="3"/>
        <v>1.0693535453332826E-4</v>
      </c>
      <c r="L62" s="87">
        <v>59.550561797752813</v>
      </c>
      <c r="M62" s="87">
        <v>98.540965207631871</v>
      </c>
      <c r="N62" s="8" t="s">
        <v>105</v>
      </c>
    </row>
    <row r="63" spans="1:14" x14ac:dyDescent="0.2">
      <c r="A63" s="6" t="s">
        <v>50</v>
      </c>
      <c r="B63" s="125">
        <v>22532</v>
      </c>
      <c r="C63" s="43">
        <f t="shared" si="0"/>
        <v>2.7961128422390246E-2</v>
      </c>
      <c r="D63" s="44">
        <v>51065</v>
      </c>
      <c r="E63" s="43">
        <f t="shared" si="1"/>
        <v>1.5878277217027583E-2</v>
      </c>
      <c r="F63" s="45">
        <v>103.69552211330479</v>
      </c>
      <c r="G63" s="45">
        <v>101.41603114076898</v>
      </c>
      <c r="H63" s="125">
        <v>84893</v>
      </c>
      <c r="I63" s="86">
        <f t="shared" si="2"/>
        <v>3.7985025775121736E-2</v>
      </c>
      <c r="J63" s="44">
        <v>179778</v>
      </c>
      <c r="K63" s="86">
        <f t="shared" si="3"/>
        <v>2.1895927297599874E-2</v>
      </c>
      <c r="L63" s="87">
        <v>110.46727999063097</v>
      </c>
      <c r="M63" s="87">
        <v>105.03873704383186</v>
      </c>
      <c r="N63" s="8" t="s">
        <v>106</v>
      </c>
    </row>
    <row r="64" spans="1:14" x14ac:dyDescent="0.2">
      <c r="A64" s="6" t="s">
        <v>51</v>
      </c>
      <c r="B64" s="125">
        <v>4128</v>
      </c>
      <c r="C64" s="43">
        <f t="shared" si="0"/>
        <v>5.1226494819646253E-3</v>
      </c>
      <c r="D64" s="44">
        <v>24422</v>
      </c>
      <c r="E64" s="43">
        <f t="shared" si="1"/>
        <v>7.5938369958728604E-3</v>
      </c>
      <c r="F64" s="45">
        <v>107.61209593326382</v>
      </c>
      <c r="G64" s="45">
        <v>115.78248708102214</v>
      </c>
      <c r="H64" s="125">
        <v>7977</v>
      </c>
      <c r="I64" s="86">
        <f t="shared" si="2"/>
        <v>3.5692760369894585E-3</v>
      </c>
      <c r="J64" s="44">
        <v>44568</v>
      </c>
      <c r="K64" s="86">
        <f t="shared" si="3"/>
        <v>5.4281262879742305E-3</v>
      </c>
      <c r="L64" s="87">
        <v>126.07871028923661</v>
      </c>
      <c r="M64" s="87">
        <v>126.18703813811263</v>
      </c>
      <c r="N64" s="8" t="s">
        <v>107</v>
      </c>
    </row>
    <row r="65" spans="1:14" ht="12.75" customHeight="1" x14ac:dyDescent="0.2">
      <c r="A65" s="6" t="s">
        <v>52</v>
      </c>
      <c r="B65" s="125">
        <v>9257</v>
      </c>
      <c r="C65" s="43">
        <f t="shared" si="0"/>
        <v>1.1487491825229297E-2</v>
      </c>
      <c r="D65" s="44">
        <v>54941</v>
      </c>
      <c r="E65" s="43">
        <f t="shared" si="1"/>
        <v>1.7083490229721186E-2</v>
      </c>
      <c r="F65" s="45">
        <v>119.01517099511443</v>
      </c>
      <c r="G65" s="45">
        <v>118.65281617138908</v>
      </c>
      <c r="H65" s="125">
        <v>15950</v>
      </c>
      <c r="I65" s="86">
        <f t="shared" si="2"/>
        <v>7.1367622903324391E-3</v>
      </c>
      <c r="J65" s="44">
        <v>81585</v>
      </c>
      <c r="K65" s="86">
        <f t="shared" si="3"/>
        <v>9.9365841681111466E-3</v>
      </c>
      <c r="L65" s="87">
        <v>135.34153585065764</v>
      </c>
      <c r="M65" s="87">
        <v>122.91340243461492</v>
      </c>
      <c r="N65" s="8" t="s">
        <v>108</v>
      </c>
    </row>
    <row r="66" spans="1:14" x14ac:dyDescent="0.2">
      <c r="A66" s="6" t="s">
        <v>53</v>
      </c>
      <c r="B66" s="125">
        <v>12808</v>
      </c>
      <c r="C66" s="43">
        <f t="shared" si="0"/>
        <v>1.5894112055475515E-2</v>
      </c>
      <c r="D66" s="44">
        <v>100556</v>
      </c>
      <c r="E66" s="43">
        <f t="shared" si="1"/>
        <v>3.1267130986691975E-2</v>
      </c>
      <c r="F66" s="45">
        <v>88.975338659256693</v>
      </c>
      <c r="G66" s="45">
        <v>92.624559011818022</v>
      </c>
      <c r="H66" s="125">
        <v>16752</v>
      </c>
      <c r="I66" s="86">
        <f t="shared" si="2"/>
        <v>7.4956139114513492E-3</v>
      </c>
      <c r="J66" s="44">
        <v>117842</v>
      </c>
      <c r="K66" s="86">
        <f t="shared" si="3"/>
        <v>1.4352478415622403E-2</v>
      </c>
      <c r="L66" s="87">
        <v>99.194694457603021</v>
      </c>
      <c r="M66" s="87">
        <v>97.886797468144138</v>
      </c>
      <c r="N66" s="8" t="s">
        <v>109</v>
      </c>
    </row>
    <row r="67" spans="1:14" x14ac:dyDescent="0.2">
      <c r="A67" s="6" t="s">
        <v>54</v>
      </c>
      <c r="B67" s="125">
        <v>14889</v>
      </c>
      <c r="C67" s="43">
        <f t="shared" si="0"/>
        <v>1.8476532978917468E-2</v>
      </c>
      <c r="D67" s="44">
        <v>93375</v>
      </c>
      <c r="E67" s="43">
        <f t="shared" si="1"/>
        <v>2.9034253111523561E-2</v>
      </c>
      <c r="F67" s="45">
        <v>131.90113394755491</v>
      </c>
      <c r="G67" s="45">
        <v>127.22949680478533</v>
      </c>
      <c r="H67" s="125">
        <v>44058</v>
      </c>
      <c r="I67" s="86">
        <f t="shared" si="2"/>
        <v>1.9713571974135837E-2</v>
      </c>
      <c r="J67" s="44">
        <v>197847</v>
      </c>
      <c r="K67" s="86">
        <f t="shared" si="3"/>
        <v>2.4096627663274941E-2</v>
      </c>
      <c r="L67" s="87">
        <v>143.74082411666831</v>
      </c>
      <c r="M67" s="87">
        <v>129.97950254247311</v>
      </c>
      <c r="N67" s="8" t="s">
        <v>110</v>
      </c>
    </row>
    <row r="68" spans="1:14" ht="12.75" customHeight="1" x14ac:dyDescent="0.2">
      <c r="A68" s="6" t="s">
        <v>55</v>
      </c>
      <c r="B68" s="125">
        <v>1692</v>
      </c>
      <c r="C68" s="43">
        <f t="shared" si="0"/>
        <v>2.0996906306889889E-3</v>
      </c>
      <c r="D68" s="44">
        <v>9457</v>
      </c>
      <c r="E68" s="43">
        <f t="shared" si="1"/>
        <v>2.9405829362857115E-3</v>
      </c>
      <c r="F68" s="45">
        <v>103.35980452046427</v>
      </c>
      <c r="G68" s="45">
        <v>107.93197900022827</v>
      </c>
      <c r="H68" s="125">
        <v>3962</v>
      </c>
      <c r="I68" s="86">
        <f t="shared" si="2"/>
        <v>1.7727807018368103E-3</v>
      </c>
      <c r="J68" s="44">
        <v>21125</v>
      </c>
      <c r="K68" s="86">
        <f t="shared" si="3"/>
        <v>2.5729036042329836E-3</v>
      </c>
      <c r="L68" s="87">
        <v>133.89658668469079</v>
      </c>
      <c r="M68" s="87">
        <v>116.23108665749655</v>
      </c>
      <c r="N68" s="8" t="s">
        <v>111</v>
      </c>
    </row>
    <row r="69" spans="1:14" x14ac:dyDescent="0.2">
      <c r="A69" s="6" t="s">
        <v>56</v>
      </c>
      <c r="B69" s="125">
        <v>3110</v>
      </c>
      <c r="C69" s="43">
        <f t="shared" si="0"/>
        <v>3.8593604382049381E-3</v>
      </c>
      <c r="D69" s="44">
        <v>17846</v>
      </c>
      <c r="E69" s="43">
        <f t="shared" si="1"/>
        <v>5.5490793148942376E-3</v>
      </c>
      <c r="F69" s="45">
        <v>117.04930372600677</v>
      </c>
      <c r="G69" s="45">
        <v>130.50091407678246</v>
      </c>
      <c r="H69" s="125">
        <v>7278</v>
      </c>
      <c r="I69" s="86">
        <f t="shared" si="2"/>
        <v>3.2565113447673663E-3</v>
      </c>
      <c r="J69" s="44">
        <v>38074</v>
      </c>
      <c r="K69" s="86">
        <f t="shared" si="3"/>
        <v>4.6371944060386566E-3</v>
      </c>
      <c r="L69" s="87">
        <v>137.03633967237809</v>
      </c>
      <c r="M69" s="87">
        <v>135.92517225375744</v>
      </c>
      <c r="N69" s="8" t="s">
        <v>114</v>
      </c>
    </row>
    <row r="70" spans="1:14" ht="12.75" customHeight="1" x14ac:dyDescent="0.2">
      <c r="A70" s="6" t="s">
        <v>57</v>
      </c>
      <c r="B70" s="125">
        <v>3945</v>
      </c>
      <c r="C70" s="43">
        <f t="shared" si="0"/>
        <v>4.8955552825461351E-3</v>
      </c>
      <c r="D70" s="44">
        <v>19253</v>
      </c>
      <c r="E70" s="43">
        <f t="shared" si="1"/>
        <v>5.9865753698116527E-3</v>
      </c>
      <c r="F70" s="45">
        <v>117.41071428571428</v>
      </c>
      <c r="G70" s="45">
        <v>115.07381507381507</v>
      </c>
      <c r="H70" s="125">
        <v>10448</v>
      </c>
      <c r="I70" s="86">
        <f t="shared" si="2"/>
        <v>4.674914884601462E-3</v>
      </c>
      <c r="J70" s="44">
        <v>44662</v>
      </c>
      <c r="K70" s="86">
        <f t="shared" si="3"/>
        <v>5.4395749477989834E-3</v>
      </c>
      <c r="L70" s="87">
        <v>141.22735874560692</v>
      </c>
      <c r="M70" s="87">
        <v>119.41711229946523</v>
      </c>
      <c r="N70" s="8" t="s">
        <v>112</v>
      </c>
    </row>
    <row r="71" spans="1:14" x14ac:dyDescent="0.2">
      <c r="A71" s="6" t="s">
        <v>58</v>
      </c>
      <c r="B71" s="125">
        <v>15864</v>
      </c>
      <c r="C71" s="43">
        <f t="shared" si="0"/>
        <v>1.9686461090573357E-2</v>
      </c>
      <c r="D71" s="44">
        <v>92937</v>
      </c>
      <c r="E71" s="43">
        <f t="shared" si="1"/>
        <v>2.8898060309779545E-2</v>
      </c>
      <c r="F71" s="45">
        <v>106.86426406197373</v>
      </c>
      <c r="G71" s="45">
        <v>116.0305629424323</v>
      </c>
      <c r="H71" s="125">
        <v>38514</v>
      </c>
      <c r="I71" s="86">
        <f t="shared" si="2"/>
        <v>1.7232931840116837E-2</v>
      </c>
      <c r="J71" s="44">
        <v>210271</v>
      </c>
      <c r="K71" s="86">
        <f t="shared" si="3"/>
        <v>2.560979946819757E-2</v>
      </c>
      <c r="L71" s="87">
        <v>113.06364490371065</v>
      </c>
      <c r="M71" s="87">
        <v>118.94434356633347</v>
      </c>
      <c r="N71" s="8" t="s">
        <v>113</v>
      </c>
    </row>
    <row r="72" spans="1:14" x14ac:dyDescent="0.2">
      <c r="A72" s="13" t="s">
        <v>59</v>
      </c>
      <c r="B72" s="125">
        <v>5</v>
      </c>
      <c r="C72" s="59" t="s">
        <v>120</v>
      </c>
      <c r="D72" s="42" t="e">
        <v>#VALUE!</v>
      </c>
      <c r="E72" s="59" t="s">
        <v>120</v>
      </c>
      <c r="F72" s="60"/>
      <c r="G72" s="60" t="e">
        <v>#VALUE!</v>
      </c>
      <c r="H72" s="125">
        <v>11</v>
      </c>
      <c r="I72" s="59" t="s">
        <v>120</v>
      </c>
      <c r="J72" s="42" t="e">
        <v>#VALUE!</v>
      </c>
      <c r="K72" s="59" t="s">
        <v>120</v>
      </c>
      <c r="L72" s="89">
        <v>550</v>
      </c>
      <c r="M72" s="89" t="e">
        <v>#VALUE!</v>
      </c>
      <c r="N72" s="14" t="s">
        <v>115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ht="12.75" customHeight="1" x14ac:dyDescent="0.2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</row>
    <row r="75" spans="1:14" s="90" customFormat="1" ht="24.75" customHeight="1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s="61" customFormat="1" ht="11.25" x14ac:dyDescent="0.2">
      <c r="H76" s="91"/>
      <c r="I76" s="91"/>
      <c r="J76" s="91"/>
      <c r="K76" s="91"/>
      <c r="L76" s="91"/>
    </row>
    <row r="77" spans="1:14" s="61" customFormat="1" ht="11.25" x14ac:dyDescent="0.2"/>
  </sheetData>
  <mergeCells count="12">
    <mergeCell ref="L14:M14"/>
    <mergeCell ref="A74:N74"/>
    <mergeCell ref="A75:N75"/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</mergeCells>
  <pageMargins left="0.75" right="0.75" top="1" bottom="1" header="0.5" footer="0.5"/>
  <pageSetup paperSize="8" scale="72" orientation="landscape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8:O77"/>
  <sheetViews>
    <sheetView topLeftCell="A4" zoomScale="69" zoomScaleNormal="69" workbookViewId="0">
      <selection activeCell="G16" sqref="G16:G72"/>
    </sheetView>
  </sheetViews>
  <sheetFormatPr defaultRowHeight="12.75" x14ac:dyDescent="0.2"/>
  <cols>
    <col min="1" max="1" width="28.7109375" style="3" customWidth="1"/>
    <col min="2" max="2" width="10.7109375" style="3" customWidth="1"/>
    <col min="3" max="3" width="15" style="3" customWidth="1"/>
    <col min="4" max="4" width="16" style="3" customWidth="1"/>
    <col min="5" max="5" width="12.28515625" style="3" customWidth="1"/>
    <col min="6" max="6" width="12.7109375" style="3" customWidth="1"/>
    <col min="7" max="7" width="11.28515625" style="3" customWidth="1"/>
    <col min="8" max="8" width="15.42578125" style="2" customWidth="1"/>
    <col min="9" max="9" width="15.28515625" style="2" customWidth="1"/>
    <col min="10" max="10" width="17.7109375" style="2" customWidth="1"/>
    <col min="11" max="11" width="15.85546875" style="2" customWidth="1"/>
    <col min="12" max="12" width="13.14062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156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157</v>
      </c>
    </row>
    <row r="11" spans="1:15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  <c r="O11"/>
    </row>
    <row r="12" spans="1:15" x14ac:dyDescent="0.2">
      <c r="A12" s="135"/>
      <c r="B12" s="163" t="s">
        <v>158</v>
      </c>
      <c r="C12" s="17"/>
      <c r="D12" s="143" t="s">
        <v>159</v>
      </c>
      <c r="E12" s="17"/>
      <c r="F12" s="4" t="s">
        <v>158</v>
      </c>
      <c r="G12" s="11" t="s">
        <v>159</v>
      </c>
      <c r="H12" s="143" t="s">
        <v>158</v>
      </c>
      <c r="I12" s="17"/>
      <c r="J12" s="143" t="s">
        <v>159</v>
      </c>
      <c r="K12" s="17"/>
      <c r="L12" s="4" t="s">
        <v>158</v>
      </c>
      <c r="M12" s="11" t="s">
        <v>160</v>
      </c>
      <c r="N12" s="138"/>
    </row>
    <row r="13" spans="1:15" x14ac:dyDescent="0.2">
      <c r="A13" s="135"/>
      <c r="B13" s="164"/>
      <c r="C13" s="21" t="s">
        <v>119</v>
      </c>
      <c r="D13" s="144"/>
      <c r="E13" s="21" t="s">
        <v>119</v>
      </c>
      <c r="F13" s="10" t="s">
        <v>161</v>
      </c>
      <c r="G13" s="12" t="s">
        <v>162</v>
      </c>
      <c r="H13" s="144"/>
      <c r="I13" s="21" t="s">
        <v>119</v>
      </c>
      <c r="J13" s="144"/>
      <c r="K13" s="21" t="s">
        <v>119</v>
      </c>
      <c r="L13" s="10" t="s">
        <v>161</v>
      </c>
      <c r="M13" s="12" t="s">
        <v>163</v>
      </c>
      <c r="N13" s="138"/>
    </row>
    <row r="14" spans="1:15" ht="14.25" x14ac:dyDescent="0.2">
      <c r="A14" s="136"/>
      <c r="B14" s="165"/>
      <c r="C14" s="18"/>
      <c r="D14" s="145"/>
      <c r="E14" s="18"/>
      <c r="F14" s="152" t="s">
        <v>116</v>
      </c>
      <c r="G14" s="166"/>
      <c r="H14" s="145"/>
      <c r="I14" s="18"/>
      <c r="J14" s="145"/>
      <c r="K14" s="18"/>
      <c r="L14" s="152" t="s">
        <v>116</v>
      </c>
      <c r="M14" s="166"/>
      <c r="N14" s="139"/>
    </row>
    <row r="15" spans="1:15" x14ac:dyDescent="0.2">
      <c r="B15" s="44"/>
      <c r="C15" s="98"/>
      <c r="D15" s="44"/>
      <c r="E15" s="98"/>
      <c r="F15" s="52"/>
      <c r="G15" s="52"/>
      <c r="H15" s="44"/>
      <c r="I15" s="98"/>
      <c r="J15" s="44"/>
      <c r="K15" s="98"/>
      <c r="L15" s="52"/>
      <c r="M15" s="52"/>
      <c r="N15" s="2"/>
    </row>
    <row r="16" spans="1:15" x14ac:dyDescent="0.2">
      <c r="A16" s="5" t="s">
        <v>0</v>
      </c>
      <c r="B16" s="125">
        <v>867450</v>
      </c>
      <c r="C16" s="83">
        <f>B16/B16</f>
        <v>1</v>
      </c>
      <c r="D16" s="48">
        <v>3277324</v>
      </c>
      <c r="E16" s="83">
        <f>D16/D16</f>
        <v>1</v>
      </c>
      <c r="F16" s="46">
        <v>106.56738641166005</v>
      </c>
      <c r="G16" s="46">
        <v>107.13945025928975</v>
      </c>
      <c r="H16" s="125">
        <v>2517217</v>
      </c>
      <c r="I16" s="83">
        <f>H16/H16</f>
        <v>1</v>
      </c>
      <c r="J16" s="48">
        <v>8575328</v>
      </c>
      <c r="K16" s="83">
        <f>J16/J16</f>
        <v>1</v>
      </c>
      <c r="L16" s="84">
        <v>111.5197453120999</v>
      </c>
      <c r="M16" s="84">
        <v>108.51016122411482</v>
      </c>
      <c r="N16" s="9" t="s">
        <v>1</v>
      </c>
    </row>
    <row r="17" spans="1:14" x14ac:dyDescent="0.2">
      <c r="A17" s="5" t="s">
        <v>2</v>
      </c>
      <c r="B17" s="125">
        <v>157427</v>
      </c>
      <c r="C17" s="83">
        <f>B17/B16</f>
        <v>0.18148250619632256</v>
      </c>
      <c r="D17" s="48">
        <v>867126</v>
      </c>
      <c r="E17" s="83">
        <f>D17/D16</f>
        <v>0.26458354437949988</v>
      </c>
      <c r="F17" s="46">
        <v>90.091621313830188</v>
      </c>
      <c r="G17" s="46">
        <v>99.119824970908496</v>
      </c>
      <c r="H17" s="125">
        <v>595105</v>
      </c>
      <c r="I17" s="83">
        <f>H17/H16</f>
        <v>0.23641386499455549</v>
      </c>
      <c r="J17" s="48">
        <v>2599668</v>
      </c>
      <c r="K17" s="83">
        <f>J17/J16</f>
        <v>0.30315668391926232</v>
      </c>
      <c r="L17" s="84">
        <v>96.648119997921214</v>
      </c>
      <c r="M17" s="84">
        <v>99.327087663528545</v>
      </c>
      <c r="N17" s="9" t="s">
        <v>4</v>
      </c>
    </row>
    <row r="18" spans="1:14" x14ac:dyDescent="0.2">
      <c r="A18" s="5" t="s">
        <v>3</v>
      </c>
      <c r="B18" s="125">
        <v>710023</v>
      </c>
      <c r="C18" s="83">
        <f>B18/B16</f>
        <v>0.81851749380367744</v>
      </c>
      <c r="D18" s="48">
        <v>2410196</v>
      </c>
      <c r="E18" s="83">
        <f>D18/D16</f>
        <v>0.7354158453665246</v>
      </c>
      <c r="F18" s="46">
        <v>111.0710816252145</v>
      </c>
      <c r="G18" s="46">
        <v>110.35160381410061</v>
      </c>
      <c r="H18" s="125">
        <v>1922112</v>
      </c>
      <c r="I18" s="83">
        <f>H18/H16</f>
        <v>0.76358613500544448</v>
      </c>
      <c r="J18" s="48">
        <v>5975661</v>
      </c>
      <c r="K18" s="83">
        <f>J18/J16</f>
        <v>0.69684343269435289</v>
      </c>
      <c r="L18" s="84">
        <v>117.09841908069085</v>
      </c>
      <c r="M18" s="84">
        <v>113.05747963251207</v>
      </c>
      <c r="N18" s="9" t="s">
        <v>5</v>
      </c>
    </row>
    <row r="19" spans="1:14" x14ac:dyDescent="0.2">
      <c r="A19" s="6" t="s">
        <v>8</v>
      </c>
      <c r="B19" s="125"/>
      <c r="C19" s="51"/>
      <c r="D19" s="44"/>
      <c r="E19" s="51"/>
      <c r="F19" s="52"/>
      <c r="G19" s="52"/>
      <c r="H19" s="125"/>
      <c r="I19" s="43"/>
      <c r="J19" s="44"/>
      <c r="K19" s="43"/>
      <c r="L19" s="85"/>
      <c r="M19" s="85"/>
      <c r="N19" s="7" t="s">
        <v>62</v>
      </c>
    </row>
    <row r="20" spans="1:14" x14ac:dyDescent="0.2">
      <c r="A20" s="6" t="s">
        <v>9</v>
      </c>
      <c r="B20" s="125">
        <v>38722</v>
      </c>
      <c r="C20" s="43">
        <f>B20/$B$18</f>
        <v>5.4536261501387982E-2</v>
      </c>
      <c r="D20" s="44">
        <v>210689</v>
      </c>
      <c r="E20" s="43">
        <f>D20/$D$18</f>
        <v>8.741571224912828E-2</v>
      </c>
      <c r="F20" s="45">
        <v>101.65122200929304</v>
      </c>
      <c r="G20" s="45">
        <v>101.31227159069051</v>
      </c>
      <c r="H20" s="125">
        <v>107403</v>
      </c>
      <c r="I20" s="86">
        <f>H20/$H$18</f>
        <v>5.5877597143142541E-2</v>
      </c>
      <c r="J20" s="44">
        <v>551610</v>
      </c>
      <c r="K20" s="86">
        <f>J20/$J$18</f>
        <v>9.2309453297300503E-2</v>
      </c>
      <c r="L20" s="87">
        <v>106.90056733353239</v>
      </c>
      <c r="M20" s="87">
        <v>102.27784730913643</v>
      </c>
      <c r="N20" s="8" t="s">
        <v>63</v>
      </c>
    </row>
    <row r="21" spans="1:14" x14ac:dyDescent="0.2">
      <c r="A21" s="6" t="s">
        <v>10</v>
      </c>
      <c r="B21" s="125">
        <v>43187</v>
      </c>
      <c r="C21" s="43">
        <f t="shared" ref="C21:C71" si="0">B21/$B$18</f>
        <v>6.0824790182853229E-2</v>
      </c>
      <c r="D21" s="44">
        <v>64611</v>
      </c>
      <c r="E21" s="43">
        <f t="shared" ref="E21:E71" si="1">D21/$D$18</f>
        <v>2.6807363384554618E-2</v>
      </c>
      <c r="F21" s="45">
        <v>117.17130609365674</v>
      </c>
      <c r="G21" s="45">
        <v>115.61627657290101</v>
      </c>
      <c r="H21" s="125">
        <v>137659</v>
      </c>
      <c r="I21" s="86">
        <f t="shared" ref="I21:I71" si="2">H21/$H$18</f>
        <v>7.1618615356441248E-2</v>
      </c>
      <c r="J21" s="44">
        <v>191961</v>
      </c>
      <c r="K21" s="86">
        <f t="shared" ref="K21:K71" si="3">J21/$J$18</f>
        <v>3.2123810236223238E-2</v>
      </c>
      <c r="L21" s="87">
        <v>120.62970460141784</v>
      </c>
      <c r="M21" s="87">
        <v>117.0936573582696</v>
      </c>
      <c r="N21" s="8" t="s">
        <v>64</v>
      </c>
    </row>
    <row r="22" spans="1:14" ht="12.75" customHeight="1" x14ac:dyDescent="0.2">
      <c r="A22" s="6" t="s">
        <v>11</v>
      </c>
      <c r="B22" s="125">
        <v>4753</v>
      </c>
      <c r="C22" s="43">
        <f t="shared" si="0"/>
        <v>6.6941493444578554E-3</v>
      </c>
      <c r="D22" s="44">
        <v>24673</v>
      </c>
      <c r="E22" s="43">
        <f t="shared" si="1"/>
        <v>1.0236926789356551E-2</v>
      </c>
      <c r="F22" s="45">
        <v>97.838616714697395</v>
      </c>
      <c r="G22" s="45">
        <v>110.49261083743842</v>
      </c>
      <c r="H22" s="125">
        <v>7437</v>
      </c>
      <c r="I22" s="86">
        <f t="shared" si="2"/>
        <v>3.8691814004594947E-3</v>
      </c>
      <c r="J22" s="44">
        <v>41702</v>
      </c>
      <c r="K22" s="86">
        <f t="shared" si="3"/>
        <v>6.9786421953989689E-3</v>
      </c>
      <c r="L22" s="87">
        <v>101.66780587833219</v>
      </c>
      <c r="M22" s="87">
        <v>113.65420255096478</v>
      </c>
      <c r="N22" s="8" t="s">
        <v>65</v>
      </c>
    </row>
    <row r="23" spans="1:14" x14ac:dyDescent="0.2">
      <c r="A23" s="6" t="s">
        <v>12</v>
      </c>
      <c r="B23" s="125">
        <v>5955</v>
      </c>
      <c r="C23" s="43">
        <f t="shared" si="0"/>
        <v>8.387052250420057E-3</v>
      </c>
      <c r="D23" s="44">
        <v>38697</v>
      </c>
      <c r="E23" s="43">
        <f t="shared" si="1"/>
        <v>1.6055540711211867E-2</v>
      </c>
      <c r="F23" s="45">
        <v>111.97818728845431</v>
      </c>
      <c r="G23" s="45">
        <v>112.416117130988</v>
      </c>
      <c r="H23" s="125">
        <v>17531</v>
      </c>
      <c r="I23" s="86">
        <f t="shared" si="2"/>
        <v>9.1206964006259779E-3</v>
      </c>
      <c r="J23" s="44">
        <v>110903</v>
      </c>
      <c r="K23" s="86">
        <f t="shared" si="3"/>
        <v>1.8559118397111215E-2</v>
      </c>
      <c r="L23" s="87">
        <v>121.91237830319889</v>
      </c>
      <c r="M23" s="87">
        <v>120.4799513313272</v>
      </c>
      <c r="N23" s="8" t="s">
        <v>66</v>
      </c>
    </row>
    <row r="24" spans="1:14" x14ac:dyDescent="0.2">
      <c r="A24" s="6" t="s">
        <v>13</v>
      </c>
      <c r="B24" s="125">
        <v>257</v>
      </c>
      <c r="C24" s="43">
        <f t="shared" si="0"/>
        <v>3.619601055177086E-4</v>
      </c>
      <c r="D24" s="44">
        <v>747</v>
      </c>
      <c r="E24" s="43">
        <f t="shared" si="1"/>
        <v>3.0993330003037097E-4</v>
      </c>
      <c r="F24" s="45">
        <v>70.994475138121544</v>
      </c>
      <c r="G24" s="45">
        <v>78.301886792452834</v>
      </c>
      <c r="H24" s="125">
        <v>785</v>
      </c>
      <c r="I24" s="86">
        <f t="shared" si="2"/>
        <v>4.0840492125328803E-4</v>
      </c>
      <c r="J24" s="44">
        <v>2365</v>
      </c>
      <c r="K24" s="86">
        <f t="shared" si="3"/>
        <v>3.9577211625626017E-4</v>
      </c>
      <c r="L24" s="87">
        <v>68.379790940766554</v>
      </c>
      <c r="M24" s="87">
        <v>76.020572163291547</v>
      </c>
      <c r="N24" s="8" t="s">
        <v>67</v>
      </c>
    </row>
    <row r="25" spans="1:14" x14ac:dyDescent="0.2">
      <c r="A25" s="6" t="s">
        <v>14</v>
      </c>
      <c r="B25" s="125">
        <v>47733</v>
      </c>
      <c r="C25" s="43">
        <f t="shared" si="0"/>
        <v>6.7227399675785157E-2</v>
      </c>
      <c r="D25" s="44">
        <v>93342</v>
      </c>
      <c r="E25" s="43">
        <f t="shared" si="1"/>
        <v>3.8727970671264912E-2</v>
      </c>
      <c r="F25" s="45">
        <v>118.53534977277806</v>
      </c>
      <c r="G25" s="45">
        <v>122.27462076554272</v>
      </c>
      <c r="H25" s="125">
        <v>137683</v>
      </c>
      <c r="I25" s="86">
        <f t="shared" si="2"/>
        <v>7.1631101621549634E-2</v>
      </c>
      <c r="J25" s="44">
        <v>250777</v>
      </c>
      <c r="K25" s="86">
        <f t="shared" si="3"/>
        <v>4.1966403381985692E-2</v>
      </c>
      <c r="L25" s="87">
        <v>132.20952563856346</v>
      </c>
      <c r="M25" s="87">
        <v>131.52685848551917</v>
      </c>
      <c r="N25" s="8" t="s">
        <v>68</v>
      </c>
    </row>
    <row r="26" spans="1:14" x14ac:dyDescent="0.2">
      <c r="A26" s="6" t="s">
        <v>15</v>
      </c>
      <c r="B26" s="125">
        <v>1115</v>
      </c>
      <c r="C26" s="43">
        <f t="shared" si="0"/>
        <v>1.5703716640165179E-3</v>
      </c>
      <c r="D26" s="44">
        <v>6776</v>
      </c>
      <c r="E26" s="43">
        <f t="shared" si="1"/>
        <v>2.8113896131268992E-3</v>
      </c>
      <c r="F26" s="45">
        <v>93.383584589614742</v>
      </c>
      <c r="G26" s="45">
        <v>103.41880341880344</v>
      </c>
      <c r="H26" s="125">
        <v>3124</v>
      </c>
      <c r="I26" s="86">
        <f t="shared" si="2"/>
        <v>1.6252955082742316E-3</v>
      </c>
      <c r="J26" s="44">
        <v>17746</v>
      </c>
      <c r="K26" s="86">
        <f t="shared" si="3"/>
        <v>2.9697133087034219E-3</v>
      </c>
      <c r="L26" s="87">
        <v>100.96961861667744</v>
      </c>
      <c r="M26" s="87">
        <v>110.82245675388747</v>
      </c>
      <c r="N26" s="8" t="s">
        <v>69</v>
      </c>
    </row>
    <row r="27" spans="1:14" x14ac:dyDescent="0.2">
      <c r="A27" s="6" t="s">
        <v>16</v>
      </c>
      <c r="B27" s="125">
        <v>12253</v>
      </c>
      <c r="C27" s="43">
        <f t="shared" si="0"/>
        <v>1.725718744322367E-2</v>
      </c>
      <c r="D27" s="44">
        <v>17615</v>
      </c>
      <c r="E27" s="43">
        <f t="shared" si="1"/>
        <v>7.3085342436880656E-3</v>
      </c>
      <c r="F27" s="45">
        <v>112.79572862008654</v>
      </c>
      <c r="G27" s="45">
        <v>108.56702619414484</v>
      </c>
      <c r="H27" s="125">
        <v>39648</v>
      </c>
      <c r="I27" s="86">
        <f t="shared" si="2"/>
        <v>2.0627309959045052E-2</v>
      </c>
      <c r="J27" s="44">
        <v>53429</v>
      </c>
      <c r="K27" s="86">
        <f t="shared" si="3"/>
        <v>8.9411029173174315E-3</v>
      </c>
      <c r="L27" s="87">
        <v>113.61435080379403</v>
      </c>
      <c r="M27" s="87">
        <v>109.18137976132091</v>
      </c>
      <c r="N27" s="8" t="s">
        <v>70</v>
      </c>
    </row>
    <row r="28" spans="1:14" x14ac:dyDescent="0.2">
      <c r="A28" s="6" t="s">
        <v>17</v>
      </c>
      <c r="B28" s="125">
        <v>1506</v>
      </c>
      <c r="C28" s="43">
        <f t="shared" si="0"/>
        <v>2.1210580502321755E-3</v>
      </c>
      <c r="D28" s="44">
        <v>3963</v>
      </c>
      <c r="E28" s="43">
        <f t="shared" si="1"/>
        <v>1.6442646158237753E-3</v>
      </c>
      <c r="F28" s="45">
        <v>128.49829351535834</v>
      </c>
      <c r="G28" s="45">
        <v>129.08794788273616</v>
      </c>
      <c r="H28" s="125">
        <v>2784</v>
      </c>
      <c r="I28" s="86">
        <f t="shared" si="2"/>
        <v>1.4484067525721706E-3</v>
      </c>
      <c r="J28" s="44">
        <v>9195</v>
      </c>
      <c r="K28" s="86">
        <f t="shared" si="3"/>
        <v>1.5387419065438952E-3</v>
      </c>
      <c r="L28" s="87">
        <v>129.36802973977694</v>
      </c>
      <c r="M28" s="87">
        <v>136.85072183360617</v>
      </c>
      <c r="N28" s="8" t="s">
        <v>71</v>
      </c>
    </row>
    <row r="29" spans="1:14" x14ac:dyDescent="0.2">
      <c r="A29" s="6" t="s">
        <v>18</v>
      </c>
      <c r="B29" s="125">
        <v>5315</v>
      </c>
      <c r="C29" s="43">
        <f t="shared" si="0"/>
        <v>7.4856729993253738E-3</v>
      </c>
      <c r="D29" s="44">
        <v>15310</v>
      </c>
      <c r="E29" s="43">
        <f t="shared" si="1"/>
        <v>6.3521804865662376E-3</v>
      </c>
      <c r="F29" s="45">
        <v>98.371275217471776</v>
      </c>
      <c r="G29" s="45">
        <v>107.9309129362002</v>
      </c>
      <c r="H29" s="125">
        <v>14710</v>
      </c>
      <c r="I29" s="86">
        <f t="shared" si="2"/>
        <v>7.6530399893450542E-3</v>
      </c>
      <c r="J29" s="44">
        <v>43174</v>
      </c>
      <c r="K29" s="86">
        <f t="shared" si="3"/>
        <v>7.2249747768489544E-3</v>
      </c>
      <c r="L29" s="87">
        <v>113.64338689740421</v>
      </c>
      <c r="M29" s="87">
        <v>119.79134874171082</v>
      </c>
      <c r="N29" s="8" t="s">
        <v>72</v>
      </c>
    </row>
    <row r="30" spans="1:14" x14ac:dyDescent="0.2">
      <c r="A30" s="6" t="s">
        <v>19</v>
      </c>
      <c r="B30" s="125">
        <v>29232</v>
      </c>
      <c r="C30" s="43">
        <f t="shared" si="0"/>
        <v>4.1170497293749636E-2</v>
      </c>
      <c r="D30" s="44">
        <v>68162</v>
      </c>
      <c r="E30" s="43">
        <f t="shared" si="1"/>
        <v>2.8280687545743168E-2</v>
      </c>
      <c r="F30" s="45">
        <v>118.01849085550487</v>
      </c>
      <c r="G30" s="45">
        <v>117.43969676085457</v>
      </c>
      <c r="H30" s="125">
        <v>65241</v>
      </c>
      <c r="I30" s="86">
        <f t="shared" si="2"/>
        <v>3.3942350913994605E-2</v>
      </c>
      <c r="J30" s="44">
        <v>153923</v>
      </c>
      <c r="K30" s="86">
        <f t="shared" si="3"/>
        <v>2.5758321966389993E-2</v>
      </c>
      <c r="L30" s="87">
        <v>121.62978429873786</v>
      </c>
      <c r="M30" s="87">
        <v>118.3394967286594</v>
      </c>
      <c r="N30" s="8" t="s">
        <v>73</v>
      </c>
    </row>
    <row r="31" spans="1:14" x14ac:dyDescent="0.2">
      <c r="A31" s="6" t="s">
        <v>20</v>
      </c>
      <c r="B31" s="125">
        <v>1507</v>
      </c>
      <c r="C31" s="43">
        <f t="shared" si="0"/>
        <v>2.1224664553120111E-3</v>
      </c>
      <c r="D31" s="44">
        <v>5969</v>
      </c>
      <c r="E31" s="43">
        <f t="shared" si="1"/>
        <v>2.4765620721302335E-3</v>
      </c>
      <c r="F31" s="45">
        <v>82.53012048192771</v>
      </c>
      <c r="G31" s="45">
        <v>92.671945350100913</v>
      </c>
      <c r="H31" s="125">
        <v>3218</v>
      </c>
      <c r="I31" s="86">
        <f t="shared" si="2"/>
        <v>1.6742000466153898E-3</v>
      </c>
      <c r="J31" s="44">
        <v>14433</v>
      </c>
      <c r="K31" s="86">
        <f t="shared" si="3"/>
        <v>2.4152976549372531E-3</v>
      </c>
      <c r="L31" s="87">
        <v>94.50807635829662</v>
      </c>
      <c r="M31" s="87">
        <v>101.58361486486487</v>
      </c>
      <c r="N31" s="8" t="s">
        <v>74</v>
      </c>
    </row>
    <row r="32" spans="1:14" x14ac:dyDescent="0.2">
      <c r="A32" s="6" t="s">
        <v>21</v>
      </c>
      <c r="B32" s="125">
        <v>11963</v>
      </c>
      <c r="C32" s="43">
        <f t="shared" si="0"/>
        <v>1.6848749970071391E-2</v>
      </c>
      <c r="D32" s="44">
        <v>131043</v>
      </c>
      <c r="E32" s="43">
        <f t="shared" si="1"/>
        <v>5.4370266982436286E-2</v>
      </c>
      <c r="F32" s="45">
        <v>91.160557799283708</v>
      </c>
      <c r="G32" s="45">
        <v>110.31855605879481</v>
      </c>
      <c r="H32" s="125">
        <v>33940</v>
      </c>
      <c r="I32" s="86">
        <f t="shared" si="2"/>
        <v>1.7657659907435154E-2</v>
      </c>
      <c r="J32" s="44">
        <v>323987</v>
      </c>
      <c r="K32" s="86">
        <f t="shared" si="3"/>
        <v>5.4217767708041001E-2</v>
      </c>
      <c r="L32" s="87">
        <v>107.34052310319744</v>
      </c>
      <c r="M32" s="87">
        <v>111.86894234720125</v>
      </c>
      <c r="N32" s="8" t="s">
        <v>75</v>
      </c>
    </row>
    <row r="33" spans="1:14" x14ac:dyDescent="0.2">
      <c r="A33" s="6" t="s">
        <v>22</v>
      </c>
      <c r="B33" s="125">
        <v>5231</v>
      </c>
      <c r="C33" s="43">
        <f t="shared" si="0"/>
        <v>7.3673669726191972E-3</v>
      </c>
      <c r="D33" s="44">
        <v>12251</v>
      </c>
      <c r="E33" s="43">
        <f t="shared" si="1"/>
        <v>5.0829891013013046E-3</v>
      </c>
      <c r="F33" s="45">
        <v>111.55896779697163</v>
      </c>
      <c r="G33" s="45">
        <v>117.77542780234572</v>
      </c>
      <c r="H33" s="125">
        <v>14704</v>
      </c>
      <c r="I33" s="86">
        <f t="shared" si="2"/>
        <v>7.6499184230679586E-3</v>
      </c>
      <c r="J33" s="44">
        <v>34000</v>
      </c>
      <c r="K33" s="86">
        <f t="shared" si="3"/>
        <v>5.6897471258828105E-3</v>
      </c>
      <c r="L33" s="87">
        <v>117.41595464345605</v>
      </c>
      <c r="M33" s="87">
        <v>122.12205021371358</v>
      </c>
      <c r="N33" s="8" t="s">
        <v>76</v>
      </c>
    </row>
    <row r="34" spans="1:14" x14ac:dyDescent="0.2">
      <c r="A34" s="6" t="s">
        <v>61</v>
      </c>
      <c r="B34" s="125">
        <v>376</v>
      </c>
      <c r="C34" s="43">
        <f t="shared" si="0"/>
        <v>5.2956031001812618E-4</v>
      </c>
      <c r="D34" s="44">
        <v>1666</v>
      </c>
      <c r="E34" s="43">
        <f t="shared" si="1"/>
        <v>6.9123009083078715E-4</v>
      </c>
      <c r="F34" s="45">
        <v>85.649202733485197</v>
      </c>
      <c r="G34" s="45">
        <v>82.516097077761259</v>
      </c>
      <c r="H34" s="125">
        <v>1713</v>
      </c>
      <c r="I34" s="86">
        <f t="shared" si="2"/>
        <v>8.9120717211067823E-4</v>
      </c>
      <c r="J34" s="44">
        <v>6171</v>
      </c>
      <c r="K34" s="86">
        <f t="shared" si="3"/>
        <v>1.0326891033477302E-3</v>
      </c>
      <c r="L34" s="87">
        <v>129.47845804988663</v>
      </c>
      <c r="M34" s="87">
        <v>89.15053452759318</v>
      </c>
      <c r="N34" s="8" t="s">
        <v>77</v>
      </c>
    </row>
    <row r="35" spans="1:14" x14ac:dyDescent="0.2">
      <c r="A35" s="6" t="s">
        <v>23</v>
      </c>
      <c r="B35" s="125">
        <v>47579</v>
      </c>
      <c r="C35" s="43">
        <f t="shared" si="0"/>
        <v>6.7010505293490494E-2</v>
      </c>
      <c r="D35" s="44">
        <v>288658</v>
      </c>
      <c r="E35" s="43">
        <f t="shared" si="1"/>
        <v>0.11976536348081235</v>
      </c>
      <c r="F35" s="45">
        <v>90.990629183400259</v>
      </c>
      <c r="G35" s="45">
        <v>93.890535094538464</v>
      </c>
      <c r="H35" s="125">
        <v>110433</v>
      </c>
      <c r="I35" s="86">
        <f t="shared" si="2"/>
        <v>5.7453988113075616E-2</v>
      </c>
      <c r="J35" s="44">
        <v>609236</v>
      </c>
      <c r="K35" s="86">
        <f t="shared" si="3"/>
        <v>0.10195290529365705</v>
      </c>
      <c r="L35" s="87">
        <v>94.243800030722497</v>
      </c>
      <c r="M35" s="87">
        <v>94.355425735888559</v>
      </c>
      <c r="N35" s="8" t="s">
        <v>78</v>
      </c>
    </row>
    <row r="36" spans="1:14" x14ac:dyDescent="0.2">
      <c r="A36" s="6" t="s">
        <v>24</v>
      </c>
      <c r="B36" s="125">
        <v>1552</v>
      </c>
      <c r="C36" s="43">
        <f t="shared" si="0"/>
        <v>2.1858446839046058E-3</v>
      </c>
      <c r="D36" s="44">
        <v>4197</v>
      </c>
      <c r="E36" s="43">
        <f t="shared" si="1"/>
        <v>1.7413521555923253E-3</v>
      </c>
      <c r="F36" s="45">
        <v>119.29285165257495</v>
      </c>
      <c r="G36" s="45">
        <v>110.44736842105263</v>
      </c>
      <c r="H36" s="125">
        <v>3388</v>
      </c>
      <c r="I36" s="86">
        <f t="shared" si="2"/>
        <v>1.7626444244664202E-3</v>
      </c>
      <c r="J36" s="44">
        <v>9992</v>
      </c>
      <c r="K36" s="86">
        <f t="shared" si="3"/>
        <v>1.6721162729947364E-3</v>
      </c>
      <c r="L36" s="87">
        <v>122.35464066449981</v>
      </c>
      <c r="M36" s="87">
        <v>122.19640454934573</v>
      </c>
      <c r="N36" s="8" t="s">
        <v>79</v>
      </c>
    </row>
    <row r="37" spans="1:14" x14ac:dyDescent="0.2">
      <c r="A37" s="6" t="s">
        <v>25</v>
      </c>
      <c r="B37" s="125">
        <v>1708</v>
      </c>
      <c r="C37" s="43">
        <f t="shared" si="0"/>
        <v>2.4055558763589348E-3</v>
      </c>
      <c r="D37" s="44">
        <v>4389</v>
      </c>
      <c r="E37" s="43">
        <f t="shared" si="1"/>
        <v>1.8210137266844689E-3</v>
      </c>
      <c r="F37" s="45">
        <v>97.321937321937327</v>
      </c>
      <c r="G37" s="45">
        <v>103.27058823529411</v>
      </c>
      <c r="H37" s="125">
        <v>3530</v>
      </c>
      <c r="I37" s="86">
        <f t="shared" si="2"/>
        <v>1.8365214930243399E-3</v>
      </c>
      <c r="J37" s="44">
        <v>11186</v>
      </c>
      <c r="K37" s="86">
        <f t="shared" si="3"/>
        <v>1.8719268044154445E-3</v>
      </c>
      <c r="L37" s="87">
        <v>105.12209648600357</v>
      </c>
      <c r="M37" s="87">
        <v>117.25366876310272</v>
      </c>
      <c r="N37" s="8" t="s">
        <v>80</v>
      </c>
    </row>
    <row r="38" spans="1:14" x14ac:dyDescent="0.2">
      <c r="A38" s="6" t="s">
        <v>26</v>
      </c>
      <c r="B38" s="125">
        <v>721</v>
      </c>
      <c r="C38" s="43">
        <f t="shared" si="0"/>
        <v>1.0154600625613536E-3</v>
      </c>
      <c r="D38" s="44">
        <v>1616</v>
      </c>
      <c r="E38" s="43">
        <f t="shared" si="1"/>
        <v>6.7048489002554149E-4</v>
      </c>
      <c r="F38" s="45">
        <v>125.39130434782608</v>
      </c>
      <c r="G38" s="45">
        <v>101.57133878064111</v>
      </c>
      <c r="H38" s="125">
        <v>1634</v>
      </c>
      <c r="I38" s="86">
        <f t="shared" si="2"/>
        <v>8.5010654946225813E-4</v>
      </c>
      <c r="J38" s="44">
        <v>4367</v>
      </c>
      <c r="K38" s="86">
        <f t="shared" si="3"/>
        <v>7.3079781466853623E-4</v>
      </c>
      <c r="L38" s="87">
        <v>123.13489073097213</v>
      </c>
      <c r="M38" s="87">
        <v>109.22961480740369</v>
      </c>
      <c r="N38" s="8" t="s">
        <v>81</v>
      </c>
    </row>
    <row r="39" spans="1:14" x14ac:dyDescent="0.2">
      <c r="A39" s="6" t="s">
        <v>27</v>
      </c>
      <c r="B39" s="125">
        <v>32470</v>
      </c>
      <c r="C39" s="43">
        <f t="shared" si="0"/>
        <v>4.5730912942256799E-2</v>
      </c>
      <c r="D39" s="44">
        <v>103631</v>
      </c>
      <c r="E39" s="43">
        <f t="shared" si="1"/>
        <v>4.2996918092968371E-2</v>
      </c>
      <c r="F39" s="45">
        <v>115.79059981456388</v>
      </c>
      <c r="G39" s="45">
        <v>121.45870935983685</v>
      </c>
      <c r="H39" s="125">
        <v>94701</v>
      </c>
      <c r="I39" s="86">
        <f t="shared" si="2"/>
        <v>4.9269241334532012E-2</v>
      </c>
      <c r="J39" s="44">
        <v>273080</v>
      </c>
      <c r="K39" s="86">
        <f t="shared" si="3"/>
        <v>4.5698710151061112E-2</v>
      </c>
      <c r="L39" s="87">
        <v>120.29342648459829</v>
      </c>
      <c r="M39" s="87">
        <v>124.14589461146446</v>
      </c>
      <c r="N39" s="8" t="s">
        <v>82</v>
      </c>
    </row>
    <row r="40" spans="1:14" x14ac:dyDescent="0.2">
      <c r="A40" s="6" t="s">
        <v>28</v>
      </c>
      <c r="B40" s="125">
        <v>2113</v>
      </c>
      <c r="C40" s="43">
        <f t="shared" si="0"/>
        <v>2.9759599336922887E-3</v>
      </c>
      <c r="D40" s="44">
        <v>13266</v>
      </c>
      <c r="E40" s="43">
        <f t="shared" si="1"/>
        <v>5.5041166776477928E-3</v>
      </c>
      <c r="F40" s="45">
        <v>100.04734848484848</v>
      </c>
      <c r="G40" s="45">
        <v>104.17779173865243</v>
      </c>
      <c r="H40" s="125">
        <v>5485</v>
      </c>
      <c r="I40" s="86">
        <f t="shared" si="2"/>
        <v>2.853631838311191E-3</v>
      </c>
      <c r="J40" s="44">
        <v>37013</v>
      </c>
      <c r="K40" s="86">
        <f t="shared" si="3"/>
        <v>6.1939591285382484E-3</v>
      </c>
      <c r="L40" s="87">
        <v>123.25842696629215</v>
      </c>
      <c r="M40" s="87">
        <v>104.77848549186129</v>
      </c>
      <c r="N40" s="8" t="s">
        <v>83</v>
      </c>
    </row>
    <row r="41" spans="1:14" x14ac:dyDescent="0.2">
      <c r="A41" s="6" t="s">
        <v>29</v>
      </c>
      <c r="B41" s="125">
        <v>1638</v>
      </c>
      <c r="C41" s="43">
        <f t="shared" si="0"/>
        <v>2.3069675207704537E-3</v>
      </c>
      <c r="D41" s="44">
        <v>3223</v>
      </c>
      <c r="E41" s="43">
        <f t="shared" si="1"/>
        <v>1.3372356439061387E-3</v>
      </c>
      <c r="F41" s="45">
        <v>124.65753424657535</v>
      </c>
      <c r="G41" s="45">
        <v>120.26119402985074</v>
      </c>
      <c r="H41" s="125">
        <v>7457</v>
      </c>
      <c r="I41" s="86">
        <f t="shared" si="2"/>
        <v>3.879586621383145E-3</v>
      </c>
      <c r="J41" s="44">
        <v>12624</v>
      </c>
      <c r="K41" s="86">
        <f t="shared" si="3"/>
        <v>2.1125696387395468E-3</v>
      </c>
      <c r="L41" s="87">
        <v>103.84347583901963</v>
      </c>
      <c r="M41" s="87">
        <v>114.32711465314253</v>
      </c>
      <c r="N41" s="8" t="s">
        <v>84</v>
      </c>
    </row>
    <row r="42" spans="1:14" x14ac:dyDescent="0.2">
      <c r="A42" s="6" t="s">
        <v>30</v>
      </c>
      <c r="B42" s="125">
        <v>89974</v>
      </c>
      <c r="C42" s="43">
        <f t="shared" si="0"/>
        <v>0.12671983865311406</v>
      </c>
      <c r="D42" s="44">
        <v>256639</v>
      </c>
      <c r="E42" s="43">
        <f t="shared" si="1"/>
        <v>0.1064805517891491</v>
      </c>
      <c r="F42" s="45">
        <v>123.54144640184541</v>
      </c>
      <c r="G42" s="45">
        <v>116.68273121584389</v>
      </c>
      <c r="H42" s="125">
        <v>252822</v>
      </c>
      <c r="I42" s="86">
        <f t="shared" si="2"/>
        <v>0.13153343821796024</v>
      </c>
      <c r="J42" s="44">
        <v>694451</v>
      </c>
      <c r="K42" s="86">
        <f t="shared" si="3"/>
        <v>0.1162132523916601</v>
      </c>
      <c r="L42" s="87">
        <v>131.59587757651468</v>
      </c>
      <c r="M42" s="87">
        <v>118.17907989095104</v>
      </c>
      <c r="N42" s="8" t="s">
        <v>85</v>
      </c>
    </row>
    <row r="43" spans="1:14" x14ac:dyDescent="0.2">
      <c r="A43" s="6" t="s">
        <v>31</v>
      </c>
      <c r="B43" s="125">
        <v>59427</v>
      </c>
      <c r="C43" s="43">
        <f t="shared" si="0"/>
        <v>8.369728867938081E-2</v>
      </c>
      <c r="D43" s="44">
        <v>103654</v>
      </c>
      <c r="E43" s="43">
        <f t="shared" si="1"/>
        <v>4.3006460885338785E-2</v>
      </c>
      <c r="F43" s="45">
        <v>123.36675593199227</v>
      </c>
      <c r="G43" s="45">
        <v>128.00424811983652</v>
      </c>
      <c r="H43" s="125">
        <v>193331</v>
      </c>
      <c r="I43" s="86">
        <f t="shared" si="2"/>
        <v>0.10058258831951521</v>
      </c>
      <c r="J43" s="44">
        <v>310205</v>
      </c>
      <c r="K43" s="86">
        <f t="shared" si="3"/>
        <v>5.1911411976014031E-2</v>
      </c>
      <c r="L43" s="87">
        <v>125.83786246623492</v>
      </c>
      <c r="M43" s="87">
        <v>127.49740036086689</v>
      </c>
      <c r="N43" s="8" t="s">
        <v>86</v>
      </c>
    </row>
    <row r="44" spans="1:14" x14ac:dyDescent="0.2">
      <c r="A44" s="6" t="s">
        <v>32</v>
      </c>
      <c r="B44" s="125">
        <v>4357</v>
      </c>
      <c r="C44" s="43">
        <f t="shared" si="0"/>
        <v>6.1364209328430208E-3</v>
      </c>
      <c r="D44" s="44">
        <v>8852</v>
      </c>
      <c r="E44" s="43">
        <f t="shared" si="1"/>
        <v>3.6727303505607015E-3</v>
      </c>
      <c r="F44" s="45">
        <v>106.89401373895977</v>
      </c>
      <c r="G44" s="45">
        <v>102.19348880166244</v>
      </c>
      <c r="H44" s="125">
        <v>9560</v>
      </c>
      <c r="I44" s="86">
        <f t="shared" si="2"/>
        <v>4.9736956015050109E-3</v>
      </c>
      <c r="J44" s="44">
        <v>21220</v>
      </c>
      <c r="K44" s="86">
        <f t="shared" si="3"/>
        <v>3.5510715885656834E-3</v>
      </c>
      <c r="L44" s="87">
        <v>114.55961653684841</v>
      </c>
      <c r="M44" s="87">
        <v>103.5526058949834</v>
      </c>
      <c r="N44" s="8" t="s">
        <v>87</v>
      </c>
    </row>
    <row r="45" spans="1:14" x14ac:dyDescent="0.2">
      <c r="A45" s="6" t="s">
        <v>33</v>
      </c>
      <c r="B45" s="125">
        <v>28480</v>
      </c>
      <c r="C45" s="43">
        <f t="shared" si="0"/>
        <v>4.0111376673713388E-2</v>
      </c>
      <c r="D45" s="44">
        <v>74592</v>
      </c>
      <c r="E45" s="43">
        <f t="shared" si="1"/>
        <v>3.0948520369297766E-2</v>
      </c>
      <c r="F45" s="45">
        <v>108.71058859454921</v>
      </c>
      <c r="G45" s="45">
        <v>118.5279349138753</v>
      </c>
      <c r="H45" s="125">
        <v>65105</v>
      </c>
      <c r="I45" s="86">
        <f t="shared" si="2"/>
        <v>3.3871595411713779E-2</v>
      </c>
      <c r="J45" s="44">
        <v>172655</v>
      </c>
      <c r="K45" s="86">
        <f t="shared" si="3"/>
        <v>2.8893037941744019E-2</v>
      </c>
      <c r="L45" s="87">
        <v>116.67144546790438</v>
      </c>
      <c r="M45" s="87">
        <v>124.0890339087812</v>
      </c>
      <c r="N45" s="8" t="s">
        <v>88</v>
      </c>
    </row>
    <row r="46" spans="1:14" x14ac:dyDescent="0.2">
      <c r="A46" s="6" t="s">
        <v>34</v>
      </c>
      <c r="B46" s="125">
        <v>2153</v>
      </c>
      <c r="C46" s="43">
        <f t="shared" si="0"/>
        <v>3.0322961368857066E-3</v>
      </c>
      <c r="D46" s="44">
        <v>7617</v>
      </c>
      <c r="E46" s="43">
        <f t="shared" si="1"/>
        <v>3.1603238906711319E-3</v>
      </c>
      <c r="F46" s="45">
        <v>117.65027322404372</v>
      </c>
      <c r="G46" s="45">
        <v>116.37891520244462</v>
      </c>
      <c r="H46" s="125">
        <v>4498</v>
      </c>
      <c r="I46" s="86">
        <f t="shared" si="2"/>
        <v>2.3401341857290313E-3</v>
      </c>
      <c r="J46" s="44">
        <v>22031</v>
      </c>
      <c r="K46" s="86">
        <f t="shared" si="3"/>
        <v>3.6867887920683587E-3</v>
      </c>
      <c r="L46" s="87">
        <v>120.68687952777033</v>
      </c>
      <c r="M46" s="87">
        <v>128.91164423639557</v>
      </c>
      <c r="N46" s="8" t="s">
        <v>89</v>
      </c>
    </row>
    <row r="47" spans="1:14" x14ac:dyDescent="0.2">
      <c r="A47" s="6" t="s">
        <v>35</v>
      </c>
      <c r="B47" s="125">
        <v>9002</v>
      </c>
      <c r="C47" s="43">
        <f t="shared" si="0"/>
        <v>1.2678462528678649E-2</v>
      </c>
      <c r="D47" s="44">
        <v>29426</v>
      </c>
      <c r="E47" s="43">
        <f t="shared" si="1"/>
        <v>1.2208965577903208E-2</v>
      </c>
      <c r="F47" s="45">
        <v>117.03068122724909</v>
      </c>
      <c r="G47" s="45">
        <v>116.45098737583601</v>
      </c>
      <c r="H47" s="125">
        <v>19899</v>
      </c>
      <c r="I47" s="86">
        <f t="shared" si="2"/>
        <v>1.0352674557986215E-2</v>
      </c>
      <c r="J47" s="44">
        <v>72965</v>
      </c>
      <c r="K47" s="86">
        <f t="shared" si="3"/>
        <v>1.2210364677648213E-2</v>
      </c>
      <c r="L47" s="87">
        <v>129.12205567451821</v>
      </c>
      <c r="M47" s="87">
        <v>120.23960582041097</v>
      </c>
      <c r="N47" s="8" t="s">
        <v>90</v>
      </c>
    </row>
    <row r="48" spans="1:14" ht="12.75" customHeight="1" x14ac:dyDescent="0.2">
      <c r="A48" s="6" t="s">
        <v>36</v>
      </c>
      <c r="B48" s="125">
        <v>8925</v>
      </c>
      <c r="C48" s="43">
        <f t="shared" si="0"/>
        <v>1.2570015337531319E-2</v>
      </c>
      <c r="D48" s="44">
        <v>36990</v>
      </c>
      <c r="E48" s="43">
        <f t="shared" si="1"/>
        <v>1.534729955572078E-2</v>
      </c>
      <c r="F48" s="45">
        <v>93.221224148736155</v>
      </c>
      <c r="G48" s="45">
        <v>103.17991631799164</v>
      </c>
      <c r="H48" s="125">
        <v>40415</v>
      </c>
      <c r="I48" s="86">
        <f t="shared" si="2"/>
        <v>2.1026350181467052E-2</v>
      </c>
      <c r="J48" s="44">
        <v>181826</v>
      </c>
      <c r="K48" s="86">
        <f t="shared" si="3"/>
        <v>3.0427763556199056E-2</v>
      </c>
      <c r="L48" s="87">
        <v>81.667912785175901</v>
      </c>
      <c r="M48" s="87">
        <v>98.965312664986641</v>
      </c>
      <c r="N48" s="8" t="s">
        <v>91</v>
      </c>
    </row>
    <row r="49" spans="1:14" x14ac:dyDescent="0.2">
      <c r="A49" s="6" t="s">
        <v>37</v>
      </c>
      <c r="B49" s="125">
        <v>13690</v>
      </c>
      <c r="C49" s="43">
        <f t="shared" si="0"/>
        <v>1.9281065542947201E-2</v>
      </c>
      <c r="D49" s="44">
        <v>34354</v>
      </c>
      <c r="E49" s="43">
        <f t="shared" si="1"/>
        <v>1.4253612569268225E-2</v>
      </c>
      <c r="F49" s="45">
        <v>121.11828718039459</v>
      </c>
      <c r="G49" s="45">
        <v>122.10848084168622</v>
      </c>
      <c r="H49" s="125">
        <v>38994</v>
      </c>
      <c r="I49" s="86">
        <f t="shared" si="2"/>
        <v>2.0287059234841674E-2</v>
      </c>
      <c r="J49" s="44">
        <v>87457</v>
      </c>
      <c r="K49" s="86">
        <f t="shared" si="3"/>
        <v>1.4635535717303911E-2</v>
      </c>
      <c r="L49" s="87">
        <v>132.85860306643954</v>
      </c>
      <c r="M49" s="87">
        <v>129.41063316612659</v>
      </c>
      <c r="N49" s="8" t="s">
        <v>92</v>
      </c>
    </row>
    <row r="50" spans="1:14" x14ac:dyDescent="0.2">
      <c r="A50" s="6" t="s">
        <v>38</v>
      </c>
      <c r="B50" s="125">
        <v>10444</v>
      </c>
      <c r="C50" s="43">
        <f t="shared" si="0"/>
        <v>1.4709382653801355E-2</v>
      </c>
      <c r="D50" s="44">
        <v>82584</v>
      </c>
      <c r="E50" s="43">
        <f t="shared" si="1"/>
        <v>3.426443326600824E-2</v>
      </c>
      <c r="F50" s="45">
        <v>102.43232640251078</v>
      </c>
      <c r="G50" s="45">
        <v>109.77243726074011</v>
      </c>
      <c r="H50" s="125">
        <v>32792</v>
      </c>
      <c r="I50" s="88">
        <f t="shared" si="2"/>
        <v>1.7060400226417607E-2</v>
      </c>
      <c r="J50" s="44">
        <v>225175</v>
      </c>
      <c r="K50" s="88">
        <f t="shared" si="3"/>
        <v>3.7682023796195938E-2</v>
      </c>
      <c r="L50" s="87">
        <v>107.46894766165241</v>
      </c>
      <c r="M50" s="87">
        <v>113.95726634142392</v>
      </c>
      <c r="N50" s="8" t="s">
        <v>93</v>
      </c>
    </row>
    <row r="51" spans="1:14" x14ac:dyDescent="0.2">
      <c r="A51" s="6" t="s">
        <v>39</v>
      </c>
      <c r="B51" s="125">
        <v>15806</v>
      </c>
      <c r="C51" s="43">
        <f t="shared" si="0"/>
        <v>2.2261250691878995E-2</v>
      </c>
      <c r="D51" s="44">
        <v>36083</v>
      </c>
      <c r="E51" s="43">
        <f t="shared" si="1"/>
        <v>1.4970981613113622E-2</v>
      </c>
      <c r="F51" s="45">
        <v>118.80637402285028</v>
      </c>
      <c r="G51" s="45">
        <v>116.10463993821996</v>
      </c>
      <c r="H51" s="125">
        <v>35780</v>
      </c>
      <c r="I51" s="86">
        <f t="shared" si="2"/>
        <v>1.8614940232411014E-2</v>
      </c>
      <c r="J51" s="44">
        <v>86038</v>
      </c>
      <c r="K51" s="86">
        <f t="shared" si="3"/>
        <v>1.4398072447550155E-2</v>
      </c>
      <c r="L51" s="87">
        <v>120.84571737368279</v>
      </c>
      <c r="M51" s="87">
        <v>120.9010173683323</v>
      </c>
      <c r="N51" s="8" t="s">
        <v>94</v>
      </c>
    </row>
    <row r="52" spans="1:14" x14ac:dyDescent="0.2">
      <c r="A52" s="6" t="s">
        <v>40</v>
      </c>
      <c r="B52" s="125">
        <v>13454</v>
      </c>
      <c r="C52" s="43">
        <f t="shared" si="0"/>
        <v>1.8948681944106035E-2</v>
      </c>
      <c r="D52" s="44">
        <v>24466</v>
      </c>
      <c r="E52" s="43">
        <f t="shared" si="1"/>
        <v>1.0151041658022834E-2</v>
      </c>
      <c r="F52" s="45">
        <v>116.59589219169773</v>
      </c>
      <c r="G52" s="45">
        <v>117.25294737851048</v>
      </c>
      <c r="H52" s="125">
        <v>28655</v>
      </c>
      <c r="I52" s="86">
        <f t="shared" si="2"/>
        <v>1.4908080278360471E-2</v>
      </c>
      <c r="J52" s="44">
        <v>55756</v>
      </c>
      <c r="K52" s="86">
        <f t="shared" si="3"/>
        <v>9.3305159044329983E-3</v>
      </c>
      <c r="L52" s="87">
        <v>126.65753182461104</v>
      </c>
      <c r="M52" s="87">
        <v>124.53597194612584</v>
      </c>
      <c r="N52" s="8" t="s">
        <v>95</v>
      </c>
    </row>
    <row r="53" spans="1:14" x14ac:dyDescent="0.2">
      <c r="A53" s="6" t="s">
        <v>41</v>
      </c>
      <c r="B53" s="125">
        <v>15194</v>
      </c>
      <c r="C53" s="43">
        <f t="shared" si="0"/>
        <v>2.1399306783019705E-2</v>
      </c>
      <c r="D53" s="44">
        <v>39115</v>
      </c>
      <c r="E53" s="43">
        <f t="shared" si="1"/>
        <v>1.6228970589943721E-2</v>
      </c>
      <c r="F53" s="45">
        <v>112.93295674148951</v>
      </c>
      <c r="G53" s="45">
        <v>111.6646207428131</v>
      </c>
      <c r="H53" s="125">
        <v>33930</v>
      </c>
      <c r="I53" s="86">
        <f t="shared" si="2"/>
        <v>1.7652457296973328E-2</v>
      </c>
      <c r="J53" s="44">
        <v>86166</v>
      </c>
      <c r="K53" s="86">
        <f t="shared" si="3"/>
        <v>1.4419492672024066E-2</v>
      </c>
      <c r="L53" s="87">
        <v>116.58591897742501</v>
      </c>
      <c r="M53" s="87">
        <v>113.87978430957919</v>
      </c>
      <c r="N53" s="8" t="s">
        <v>96</v>
      </c>
    </row>
    <row r="54" spans="1:14" x14ac:dyDescent="0.2">
      <c r="A54" s="6" t="s">
        <v>42</v>
      </c>
      <c r="B54" s="125">
        <v>3323</v>
      </c>
      <c r="C54" s="43">
        <f t="shared" si="0"/>
        <v>4.6801300802931734E-3</v>
      </c>
      <c r="D54" s="44">
        <v>18974</v>
      </c>
      <c r="E54" s="43">
        <f t="shared" si="1"/>
        <v>7.8723888015746445E-3</v>
      </c>
      <c r="F54" s="45">
        <v>79.995185363505044</v>
      </c>
      <c r="G54" s="45">
        <v>107.64168604980995</v>
      </c>
      <c r="H54" s="125">
        <v>7469</v>
      </c>
      <c r="I54" s="86">
        <f t="shared" si="2"/>
        <v>3.8858297539373357E-3</v>
      </c>
      <c r="J54" s="44">
        <v>43411</v>
      </c>
      <c r="K54" s="86">
        <f t="shared" si="3"/>
        <v>7.2646356612264314E-3</v>
      </c>
      <c r="L54" s="87">
        <v>120.77943078913324</v>
      </c>
      <c r="M54" s="87">
        <v>124.4545741234483</v>
      </c>
      <c r="N54" s="8" t="s">
        <v>97</v>
      </c>
    </row>
    <row r="55" spans="1:14" ht="12.75" customHeight="1" x14ac:dyDescent="0.2">
      <c r="A55" s="6" t="s">
        <v>43</v>
      </c>
      <c r="B55" s="125">
        <v>6098</v>
      </c>
      <c r="C55" s="43">
        <f t="shared" si="0"/>
        <v>8.5884541768365252E-3</v>
      </c>
      <c r="D55" s="44">
        <v>21559</v>
      </c>
      <c r="E55" s="43">
        <f t="shared" si="1"/>
        <v>8.9449156832058473E-3</v>
      </c>
      <c r="F55" s="45">
        <v>111.78735105407883</v>
      </c>
      <c r="G55" s="45">
        <v>117.46213359485671</v>
      </c>
      <c r="H55" s="125">
        <v>16829</v>
      </c>
      <c r="I55" s="86">
        <f t="shared" si="2"/>
        <v>8.7554731462058406E-3</v>
      </c>
      <c r="J55" s="44">
        <v>65937</v>
      </c>
      <c r="K55" s="86">
        <f t="shared" si="3"/>
        <v>1.1034260477627495E-2</v>
      </c>
      <c r="L55" s="87">
        <v>114.45963408828131</v>
      </c>
      <c r="M55" s="87">
        <v>124.34843284426506</v>
      </c>
      <c r="N55" s="8" t="s">
        <v>98</v>
      </c>
    </row>
    <row r="56" spans="1:14" x14ac:dyDescent="0.2">
      <c r="A56" s="6" t="s">
        <v>44</v>
      </c>
      <c r="B56" s="125">
        <v>29285</v>
      </c>
      <c r="C56" s="43">
        <f t="shared" si="0"/>
        <v>4.124514276298092E-2</v>
      </c>
      <c r="D56" s="44">
        <v>91098</v>
      </c>
      <c r="E56" s="43">
        <f t="shared" si="1"/>
        <v>3.7796926059125484E-2</v>
      </c>
      <c r="F56" s="45">
        <v>105.6381213476661</v>
      </c>
      <c r="G56" s="45">
        <v>111.34088659113408</v>
      </c>
      <c r="H56" s="125">
        <v>81081</v>
      </c>
      <c r="I56" s="86">
        <f t="shared" si="2"/>
        <v>4.2183285885525924E-2</v>
      </c>
      <c r="J56" s="44">
        <v>257826</v>
      </c>
      <c r="K56" s="86">
        <f t="shared" si="3"/>
        <v>4.3146021837584161E-2</v>
      </c>
      <c r="L56" s="87">
        <v>106.3315541683606</v>
      </c>
      <c r="M56" s="87">
        <v>110.22256042819156</v>
      </c>
      <c r="N56" s="8" t="s">
        <v>99</v>
      </c>
    </row>
    <row r="57" spans="1:14" ht="12.75" customHeight="1" x14ac:dyDescent="0.2">
      <c r="A57" s="6" t="s">
        <v>45</v>
      </c>
      <c r="B57" s="125">
        <v>2938</v>
      </c>
      <c r="C57" s="43">
        <f t="shared" si="0"/>
        <v>4.1378941245565288E-3</v>
      </c>
      <c r="D57" s="44">
        <v>14839</v>
      </c>
      <c r="E57" s="43">
        <f t="shared" si="1"/>
        <v>6.1567606949808227E-3</v>
      </c>
      <c r="F57" s="45">
        <v>95.513654096228876</v>
      </c>
      <c r="G57" s="45">
        <v>104.81740481740482</v>
      </c>
      <c r="H57" s="125">
        <v>6829</v>
      </c>
      <c r="I57" s="86">
        <f t="shared" si="2"/>
        <v>3.5528626843805149E-3</v>
      </c>
      <c r="J57" s="44">
        <v>34535</v>
      </c>
      <c r="K57" s="86">
        <f t="shared" si="3"/>
        <v>5.7792769703636131E-3</v>
      </c>
      <c r="L57" s="87">
        <v>87.483986676915194</v>
      </c>
      <c r="M57" s="87">
        <v>96.181696652370078</v>
      </c>
      <c r="N57" s="8" t="s">
        <v>100</v>
      </c>
    </row>
    <row r="58" spans="1:14" x14ac:dyDescent="0.2">
      <c r="A58" s="6" t="s">
        <v>46</v>
      </c>
      <c r="B58" s="125">
        <v>886</v>
      </c>
      <c r="C58" s="43">
        <f t="shared" si="0"/>
        <v>1.2478469007342016E-3</v>
      </c>
      <c r="D58" s="44">
        <v>2728</v>
      </c>
      <c r="E58" s="43">
        <f t="shared" si="1"/>
        <v>1.1318581559342062E-3</v>
      </c>
      <c r="F58" s="45">
        <v>121.36986301369863</v>
      </c>
      <c r="G58" s="45">
        <v>119.49189662724484</v>
      </c>
      <c r="H58" s="125">
        <v>1968</v>
      </c>
      <c r="I58" s="86">
        <f t="shared" si="2"/>
        <v>1.023873738887224E-3</v>
      </c>
      <c r="J58" s="44">
        <v>5989</v>
      </c>
      <c r="K58" s="86">
        <f t="shared" si="3"/>
        <v>1.0022322216738867E-3</v>
      </c>
      <c r="L58" s="87">
        <v>124.71482889733841</v>
      </c>
      <c r="M58" s="87">
        <v>115.30612244897959</v>
      </c>
      <c r="N58" s="8" t="s">
        <v>101</v>
      </c>
    </row>
    <row r="59" spans="1:14" x14ac:dyDescent="0.2">
      <c r="A59" s="6" t="s">
        <v>47</v>
      </c>
      <c r="B59" s="125">
        <v>1358</v>
      </c>
      <c r="C59" s="43">
        <f t="shared" si="0"/>
        <v>1.9126140984165301E-3</v>
      </c>
      <c r="D59" s="44">
        <v>4805</v>
      </c>
      <c r="E59" s="43">
        <f t="shared" si="1"/>
        <v>1.9936137973841131E-3</v>
      </c>
      <c r="F59" s="45">
        <v>134.45544554455446</v>
      </c>
      <c r="G59" s="45">
        <v>130.53518065743003</v>
      </c>
      <c r="H59" s="125">
        <v>4999</v>
      </c>
      <c r="I59" s="86">
        <f t="shared" si="2"/>
        <v>2.6007849698664802E-3</v>
      </c>
      <c r="J59" s="44">
        <v>16071</v>
      </c>
      <c r="K59" s="86">
        <f t="shared" si="3"/>
        <v>2.6894095900018423E-3</v>
      </c>
      <c r="L59" s="87">
        <v>151.57671315949059</v>
      </c>
      <c r="M59" s="87">
        <v>146.57971543232398</v>
      </c>
      <c r="N59" s="8" t="s">
        <v>102</v>
      </c>
    </row>
    <row r="60" spans="1:14" x14ac:dyDescent="0.2">
      <c r="A60" s="6" t="s">
        <v>48</v>
      </c>
      <c r="B60" s="125">
        <v>8309</v>
      </c>
      <c r="C60" s="43">
        <f t="shared" si="0"/>
        <v>1.1702437808352686E-2</v>
      </c>
      <c r="D60" s="44">
        <v>26817</v>
      </c>
      <c r="E60" s="43">
        <f t="shared" si="1"/>
        <v>1.1126480999885486E-2</v>
      </c>
      <c r="F60" s="45">
        <v>105.36393608927213</v>
      </c>
      <c r="G60" s="45">
        <v>119.63863484273925</v>
      </c>
      <c r="H60" s="125">
        <v>18288</v>
      </c>
      <c r="I60" s="86">
        <f t="shared" si="2"/>
        <v>9.5145340125861559E-3</v>
      </c>
      <c r="J60" s="44">
        <v>57528</v>
      </c>
      <c r="K60" s="86">
        <f t="shared" si="3"/>
        <v>9.6270521369937155E-3</v>
      </c>
      <c r="L60" s="87">
        <v>118.17770597738289</v>
      </c>
      <c r="M60" s="87">
        <v>128.93451073557759</v>
      </c>
      <c r="N60" s="8" t="s">
        <v>103</v>
      </c>
    </row>
    <row r="61" spans="1:14" x14ac:dyDescent="0.2">
      <c r="A61" s="6" t="s">
        <v>60</v>
      </c>
      <c r="B61" s="125">
        <v>1505</v>
      </c>
      <c r="C61" s="43">
        <f t="shared" si="0"/>
        <v>2.1196496451523403E-3</v>
      </c>
      <c r="D61" s="44">
        <v>4551</v>
      </c>
      <c r="E61" s="43">
        <f t="shared" si="1"/>
        <v>1.8882281772934649E-3</v>
      </c>
      <c r="F61" s="45">
        <v>100.87131367292226</v>
      </c>
      <c r="G61" s="45">
        <v>113.04023845007451</v>
      </c>
      <c r="H61" s="125">
        <v>2934</v>
      </c>
      <c r="I61" s="86">
        <f t="shared" si="2"/>
        <v>1.5264459094995505E-3</v>
      </c>
      <c r="J61" s="44">
        <v>8815</v>
      </c>
      <c r="K61" s="86">
        <f t="shared" si="3"/>
        <v>1.4751506151369697E-3</v>
      </c>
      <c r="L61" s="87">
        <v>91.28811449906658</v>
      </c>
      <c r="M61" s="87">
        <v>110.1599600099975</v>
      </c>
      <c r="N61" s="8" t="s">
        <v>104</v>
      </c>
    </row>
    <row r="62" spans="1:14" x14ac:dyDescent="0.2">
      <c r="A62" s="6" t="s">
        <v>49</v>
      </c>
      <c r="B62" s="125">
        <v>90</v>
      </c>
      <c r="C62" s="43">
        <f t="shared" si="0"/>
        <v>1.2675645718518978E-4</v>
      </c>
      <c r="D62" s="44">
        <v>323</v>
      </c>
      <c r="E62" s="43">
        <f t="shared" si="1"/>
        <v>1.3401399720188733E-4</v>
      </c>
      <c r="F62" s="45">
        <v>104.65116279069768</v>
      </c>
      <c r="G62" s="45">
        <v>91.242937853107335</v>
      </c>
      <c r="H62" s="125">
        <v>188</v>
      </c>
      <c r="I62" s="86">
        <f t="shared" si="2"/>
        <v>9.7809076682316121E-5</v>
      </c>
      <c r="J62" s="44">
        <v>772</v>
      </c>
      <c r="K62" s="86">
        <f t="shared" si="3"/>
        <v>1.2919072885828029E-4</v>
      </c>
      <c r="L62" s="87">
        <v>101.62162162162163</v>
      </c>
      <c r="M62" s="87">
        <v>108.27489481065919</v>
      </c>
      <c r="N62" s="8" t="s">
        <v>105</v>
      </c>
    </row>
    <row r="63" spans="1:14" x14ac:dyDescent="0.2">
      <c r="A63" s="6" t="s">
        <v>50</v>
      </c>
      <c r="B63" s="125">
        <v>17745</v>
      </c>
      <c r="C63" s="43">
        <f t="shared" si="0"/>
        <v>2.4992148141679917E-2</v>
      </c>
      <c r="D63" s="44">
        <v>28533</v>
      </c>
      <c r="E63" s="43">
        <f t="shared" si="1"/>
        <v>1.1838456291521519E-2</v>
      </c>
      <c r="F63" s="45">
        <v>110.47814717967874</v>
      </c>
      <c r="G63" s="45">
        <v>99.685567550571221</v>
      </c>
      <c r="H63" s="125">
        <v>63272</v>
      </c>
      <c r="I63" s="86">
        <f t="shared" si="2"/>
        <v>3.29179569140612E-2</v>
      </c>
      <c r="J63" s="44">
        <v>94885</v>
      </c>
      <c r="K63" s="86">
        <f t="shared" si="3"/>
        <v>1.5878578118805602E-2</v>
      </c>
      <c r="L63" s="87">
        <v>109.62454736039642</v>
      </c>
      <c r="M63" s="87">
        <v>100.61502571443719</v>
      </c>
      <c r="N63" s="8" t="s">
        <v>106</v>
      </c>
    </row>
    <row r="64" spans="1:14" x14ac:dyDescent="0.2">
      <c r="A64" s="6" t="s">
        <v>51</v>
      </c>
      <c r="B64" s="125">
        <v>3826</v>
      </c>
      <c r="C64" s="43">
        <f t="shared" si="0"/>
        <v>5.3885578354504011E-3</v>
      </c>
      <c r="D64" s="44">
        <v>20294</v>
      </c>
      <c r="E64" s="43">
        <f t="shared" si="1"/>
        <v>8.4200621028331299E-3</v>
      </c>
      <c r="F64" s="45">
        <v>120.503937007874</v>
      </c>
      <c r="G64" s="45">
        <v>117.59865561801008</v>
      </c>
      <c r="H64" s="125">
        <v>7610</v>
      </c>
      <c r="I64" s="86">
        <f t="shared" si="2"/>
        <v>3.959186561449073E-3</v>
      </c>
      <c r="J64" s="44">
        <v>36591</v>
      </c>
      <c r="K64" s="86">
        <f t="shared" si="3"/>
        <v>6.1233393259758212E-3</v>
      </c>
      <c r="L64" s="87">
        <v>127.83470519066017</v>
      </c>
      <c r="M64" s="87">
        <v>126.21067880794703</v>
      </c>
      <c r="N64" s="8" t="s">
        <v>107</v>
      </c>
    </row>
    <row r="65" spans="1:14" ht="12.75" customHeight="1" x14ac:dyDescent="0.2">
      <c r="A65" s="6" t="s">
        <v>52</v>
      </c>
      <c r="B65" s="125">
        <v>8115</v>
      </c>
      <c r="C65" s="43">
        <f t="shared" si="0"/>
        <v>1.1429207222864611E-2</v>
      </c>
      <c r="D65" s="44">
        <v>45684</v>
      </c>
      <c r="E65" s="43">
        <f t="shared" si="1"/>
        <v>1.8954475071736903E-2</v>
      </c>
      <c r="F65" s="45">
        <v>103.95849346656418</v>
      </c>
      <c r="G65" s="45">
        <v>118.5796604890204</v>
      </c>
      <c r="H65" s="125">
        <v>13635</v>
      </c>
      <c r="I65" s="86">
        <f t="shared" si="2"/>
        <v>7.0937593646988309E-3</v>
      </c>
      <c r="J65" s="44">
        <v>65635</v>
      </c>
      <c r="K65" s="86">
        <f t="shared" si="3"/>
        <v>1.098372213550936E-2</v>
      </c>
      <c r="L65" s="87">
        <v>115.76668364747835</v>
      </c>
      <c r="M65" s="87">
        <v>120.23044091516917</v>
      </c>
      <c r="N65" s="8" t="s">
        <v>108</v>
      </c>
    </row>
    <row r="66" spans="1:14" x14ac:dyDescent="0.2">
      <c r="A66" s="6" t="s">
        <v>53</v>
      </c>
      <c r="B66" s="125">
        <v>14150</v>
      </c>
      <c r="C66" s="43">
        <f t="shared" si="0"/>
        <v>1.9928931879671503E-2</v>
      </c>
      <c r="D66" s="44">
        <v>87748</v>
      </c>
      <c r="E66" s="43">
        <f t="shared" si="1"/>
        <v>3.6406997605174019E-2</v>
      </c>
      <c r="F66" s="45">
        <v>94.019933554817285</v>
      </c>
      <c r="G66" s="45">
        <v>93.182397417381708</v>
      </c>
      <c r="H66" s="125">
        <v>17939</v>
      </c>
      <c r="I66" s="86">
        <f t="shared" si="2"/>
        <v>9.3329629074684513E-3</v>
      </c>
      <c r="J66" s="44">
        <v>101090</v>
      </c>
      <c r="K66" s="86">
        <f t="shared" si="3"/>
        <v>1.6916956969279213E-2</v>
      </c>
      <c r="L66" s="87">
        <v>103.80765002025345</v>
      </c>
      <c r="M66" s="87">
        <v>97.673384992946723</v>
      </c>
      <c r="N66" s="8" t="s">
        <v>109</v>
      </c>
    </row>
    <row r="67" spans="1:14" x14ac:dyDescent="0.2">
      <c r="A67" s="6" t="s">
        <v>54</v>
      </c>
      <c r="B67" s="125">
        <v>14982</v>
      </c>
      <c r="C67" s="43">
        <f t="shared" si="0"/>
        <v>2.1100724906094593E-2</v>
      </c>
      <c r="D67" s="44">
        <v>78486</v>
      </c>
      <c r="E67" s="43">
        <f t="shared" si="1"/>
        <v>3.2564156608010306E-2</v>
      </c>
      <c r="F67" s="45">
        <v>118.62232779097388</v>
      </c>
      <c r="G67" s="45">
        <v>126.38036809815951</v>
      </c>
      <c r="H67" s="125">
        <v>40187</v>
      </c>
      <c r="I67" s="86">
        <f t="shared" si="2"/>
        <v>2.0907730662937437E-2</v>
      </c>
      <c r="J67" s="44">
        <v>153789</v>
      </c>
      <c r="K67" s="86">
        <f t="shared" si="3"/>
        <v>2.5735897668893868E-2</v>
      </c>
      <c r="L67" s="87">
        <v>133.98793051712065</v>
      </c>
      <c r="M67" s="87">
        <v>126.5097110140421</v>
      </c>
      <c r="N67" s="8" t="s">
        <v>110</v>
      </c>
    </row>
    <row r="68" spans="1:14" ht="12.75" customHeight="1" x14ac:dyDescent="0.2">
      <c r="A68" s="6" t="s">
        <v>55</v>
      </c>
      <c r="B68" s="125">
        <v>1641</v>
      </c>
      <c r="C68" s="43">
        <f t="shared" si="0"/>
        <v>2.3111927360099601E-3</v>
      </c>
      <c r="D68" s="44">
        <v>7765</v>
      </c>
      <c r="E68" s="43">
        <f t="shared" si="1"/>
        <v>3.2217296850546593E-3</v>
      </c>
      <c r="F68" s="45">
        <v>88.894907908992423</v>
      </c>
      <c r="G68" s="45">
        <v>108.98245614035088</v>
      </c>
      <c r="H68" s="125">
        <v>3866</v>
      </c>
      <c r="I68" s="86">
        <f t="shared" si="2"/>
        <v>2.011329204541671E-3</v>
      </c>
      <c r="J68" s="44">
        <v>17163</v>
      </c>
      <c r="K68" s="86">
        <f t="shared" si="3"/>
        <v>2.8721508800449019E-3</v>
      </c>
      <c r="L68" s="87">
        <v>101.23068866195339</v>
      </c>
      <c r="M68" s="87">
        <v>112.79574132492114</v>
      </c>
      <c r="N68" s="8" t="s">
        <v>111</v>
      </c>
    </row>
    <row r="69" spans="1:14" x14ac:dyDescent="0.2">
      <c r="A69" s="6" t="s">
        <v>56</v>
      </c>
      <c r="B69" s="125">
        <v>3177</v>
      </c>
      <c r="C69" s="43">
        <f t="shared" si="0"/>
        <v>4.4745029386371992E-3</v>
      </c>
      <c r="D69" s="44">
        <v>14736</v>
      </c>
      <c r="E69" s="43">
        <f t="shared" si="1"/>
        <v>6.1140255813220169E-3</v>
      </c>
      <c r="F69" s="45">
        <v>114.98371335504886</v>
      </c>
      <c r="G69" s="45">
        <v>133.7447812670176</v>
      </c>
      <c r="H69" s="125">
        <v>7874</v>
      </c>
      <c r="I69" s="86">
        <f t="shared" si="2"/>
        <v>4.0965354776412609E-3</v>
      </c>
      <c r="J69" s="44">
        <v>30796</v>
      </c>
      <c r="K69" s="86">
        <f t="shared" si="3"/>
        <v>5.1535721320202068E-3</v>
      </c>
      <c r="L69" s="87">
        <v>131.82655282102795</v>
      </c>
      <c r="M69" s="87">
        <v>135.66519823788545</v>
      </c>
      <c r="N69" s="8" t="s">
        <v>114</v>
      </c>
    </row>
    <row r="70" spans="1:14" ht="12.75" customHeight="1" x14ac:dyDescent="0.2">
      <c r="A70" s="6" t="s">
        <v>57</v>
      </c>
      <c r="B70" s="125">
        <v>4361</v>
      </c>
      <c r="C70" s="43">
        <f t="shared" si="0"/>
        <v>6.1420545531623624E-3</v>
      </c>
      <c r="D70" s="44">
        <v>15308</v>
      </c>
      <c r="E70" s="43">
        <f t="shared" si="1"/>
        <v>6.351350678534028E-3</v>
      </c>
      <c r="F70" s="45">
        <v>104.95788206979542</v>
      </c>
      <c r="G70" s="45">
        <v>114.48657542442599</v>
      </c>
      <c r="H70" s="125">
        <v>10442</v>
      </c>
      <c r="I70" s="86">
        <f t="shared" si="2"/>
        <v>5.4325658442380045E-3</v>
      </c>
      <c r="J70" s="44">
        <v>34214</v>
      </c>
      <c r="K70" s="86">
        <f t="shared" si="3"/>
        <v>5.7255590636751319E-3</v>
      </c>
      <c r="L70" s="87">
        <v>104.2011775271929</v>
      </c>
      <c r="M70" s="87">
        <v>114.03906406239584</v>
      </c>
      <c r="N70" s="8" t="s">
        <v>112</v>
      </c>
    </row>
    <row r="71" spans="1:14" x14ac:dyDescent="0.2">
      <c r="A71" s="6" t="s">
        <v>58</v>
      </c>
      <c r="B71" s="125">
        <v>20440</v>
      </c>
      <c r="C71" s="43">
        <f t="shared" si="0"/>
        <v>2.8787799831836432E-2</v>
      </c>
      <c r="D71" s="44">
        <v>77073</v>
      </c>
      <c r="E71" s="43">
        <f t="shared" si="1"/>
        <v>3.197789723325406E-2</v>
      </c>
      <c r="F71" s="45">
        <v>117.70125532650006</v>
      </c>
      <c r="G71" s="45">
        <v>118.11591981854963</v>
      </c>
      <c r="H71" s="125">
        <v>46713</v>
      </c>
      <c r="I71" s="86">
        <f t="shared" si="2"/>
        <v>2.4302954250324645E-2</v>
      </c>
      <c r="J71" s="44">
        <v>171757</v>
      </c>
      <c r="K71" s="86">
        <f t="shared" si="3"/>
        <v>2.8742761679419231E-2</v>
      </c>
      <c r="L71" s="87">
        <v>121.83563287342531</v>
      </c>
      <c r="M71" s="87">
        <v>120.34796135008443</v>
      </c>
      <c r="N71" s="8" t="s">
        <v>113</v>
      </c>
    </row>
    <row r="72" spans="1:14" x14ac:dyDescent="0.2">
      <c r="A72" s="13" t="s">
        <v>59</v>
      </c>
      <c r="B72" s="125">
        <v>1</v>
      </c>
      <c r="C72" s="59" t="s">
        <v>120</v>
      </c>
      <c r="D72" s="42" t="e">
        <v>#VALUE!</v>
      </c>
      <c r="E72" s="59" t="s">
        <v>120</v>
      </c>
      <c r="F72" s="60" t="e">
        <v>#VALUE!</v>
      </c>
      <c r="G72" s="60" t="e">
        <v>#VALUE!</v>
      </c>
      <c r="H72" s="125">
        <v>1</v>
      </c>
      <c r="I72" s="59" t="s">
        <v>120</v>
      </c>
      <c r="J72" s="42" t="e">
        <v>#VALUE!</v>
      </c>
      <c r="K72" s="59" t="s">
        <v>120</v>
      </c>
      <c r="L72" s="89" t="e">
        <v>#VALUE!</v>
      </c>
      <c r="M72" s="89" t="e">
        <v>#VALUE!</v>
      </c>
      <c r="N72" s="14" t="s">
        <v>115</v>
      </c>
    </row>
    <row r="73" spans="1:14" x14ac:dyDescent="0.2">
      <c r="A73" s="6"/>
      <c r="B73" s="15"/>
      <c r="C73" s="15"/>
      <c r="D73" s="15"/>
      <c r="E73" s="15"/>
      <c r="F73" s="16"/>
      <c r="G73" s="16"/>
      <c r="H73" s="15"/>
      <c r="I73" s="15"/>
      <c r="J73" s="15"/>
      <c r="K73" s="15"/>
      <c r="L73" s="16"/>
      <c r="M73" s="16"/>
      <c r="N73" s="8"/>
    </row>
    <row r="74" spans="1:14" ht="12.75" customHeight="1" x14ac:dyDescent="0.2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</row>
    <row r="75" spans="1:14" s="90" customFormat="1" ht="24.75" customHeight="1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s="61" customFormat="1" ht="11.25" x14ac:dyDescent="0.2">
      <c r="H76" s="91"/>
      <c r="I76" s="91"/>
      <c r="J76" s="91"/>
      <c r="K76" s="91"/>
      <c r="L76" s="91"/>
    </row>
    <row r="77" spans="1:14" s="61" customFormat="1" ht="11.25" x14ac:dyDescent="0.2"/>
  </sheetData>
  <mergeCells count="12">
    <mergeCell ref="F14:G14"/>
    <mergeCell ref="L14:M14"/>
    <mergeCell ref="A74:N74"/>
    <mergeCell ref="A75:N75"/>
    <mergeCell ref="A11:A14"/>
    <mergeCell ref="B11:G11"/>
    <mergeCell ref="H11:M11"/>
    <mergeCell ref="N11:N14"/>
    <mergeCell ref="B12:B14"/>
    <mergeCell ref="D12:D14"/>
    <mergeCell ref="H12:H14"/>
    <mergeCell ref="J12:J14"/>
  </mergeCells>
  <pageMargins left="0.75" right="0.75" top="1" bottom="1" header="0.5" footer="0.5"/>
  <pageSetup paperSize="8" scale="72" orientation="landscape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N78"/>
  <sheetViews>
    <sheetView zoomScale="78" zoomScaleNormal="78" workbookViewId="0">
      <selection activeCell="F72" sqref="F72"/>
    </sheetView>
  </sheetViews>
  <sheetFormatPr defaultRowHeight="12.75" x14ac:dyDescent="0.2"/>
  <cols>
    <col min="1" max="1" width="28.7109375" style="3" customWidth="1"/>
    <col min="2" max="3" width="10.7109375" style="3" customWidth="1"/>
    <col min="4" max="4" width="11.7109375" style="3" customWidth="1"/>
    <col min="5" max="5" width="12.28515625" style="3" customWidth="1"/>
    <col min="6" max="6" width="13.85546875" style="3" customWidth="1"/>
    <col min="7" max="7" width="11.28515625" style="3" customWidth="1"/>
    <col min="8" max="8" width="14.140625" style="2" customWidth="1"/>
    <col min="9" max="9" width="11" style="2" customWidth="1"/>
    <col min="10" max="10" width="11.85546875" style="2" customWidth="1"/>
    <col min="11" max="11" width="10.7109375" style="2" customWidth="1"/>
    <col min="12" max="12" width="13.28515625" style="2" customWidth="1"/>
    <col min="13" max="13" width="11.5703125" style="3" customWidth="1"/>
    <col min="14" max="14" width="45.140625" style="3" customWidth="1"/>
  </cols>
  <sheetData>
    <row r="8" spans="1:14" ht="13.5" x14ac:dyDescent="0.2">
      <c r="A8" s="63" t="s">
        <v>197</v>
      </c>
      <c r="B8" s="63"/>
      <c r="C8" s="63"/>
      <c r="D8" s="63"/>
      <c r="E8" s="63"/>
      <c r="F8" s="63"/>
      <c r="G8" s="63"/>
      <c r="H8" s="64"/>
      <c r="I8" s="64"/>
      <c r="J8" s="64"/>
      <c r="K8" s="64"/>
      <c r="L8" s="64"/>
      <c r="M8" s="65"/>
      <c r="N8" s="65"/>
    </row>
    <row r="9" spans="1:14" ht="13.5" x14ac:dyDescent="0.2">
      <c r="A9" s="64" t="s">
        <v>207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</row>
    <row r="10" spans="1:14" x14ac:dyDescent="0.2">
      <c r="A10" s="65"/>
      <c r="B10" s="65"/>
      <c r="C10" s="65"/>
      <c r="D10" s="65"/>
      <c r="E10" s="65"/>
      <c r="F10" s="65"/>
      <c r="G10" s="65"/>
      <c r="H10" s="64"/>
      <c r="I10" s="64"/>
      <c r="J10" s="64"/>
      <c r="K10" s="64"/>
      <c r="L10" s="64"/>
      <c r="M10" s="65"/>
      <c r="N10" s="65"/>
    </row>
    <row r="11" spans="1:14" s="65" customFormat="1" ht="11.25" x14ac:dyDescent="0.15">
      <c r="A11" s="167"/>
      <c r="B11" s="170" t="s">
        <v>153</v>
      </c>
      <c r="C11" s="170"/>
      <c r="D11" s="170"/>
      <c r="E11" s="170"/>
      <c r="F11" s="170"/>
      <c r="G11" s="170"/>
      <c r="H11" s="171" t="s">
        <v>154</v>
      </c>
      <c r="I11" s="170"/>
      <c r="J11" s="170"/>
      <c r="K11" s="170"/>
      <c r="L11" s="170"/>
      <c r="M11" s="170"/>
      <c r="N11" s="172"/>
    </row>
    <row r="12" spans="1:14" s="65" customFormat="1" ht="11.25" x14ac:dyDescent="0.15">
      <c r="A12" s="168"/>
      <c r="B12" s="175" t="s">
        <v>147</v>
      </c>
      <c r="C12" s="66"/>
      <c r="D12" s="175" t="s">
        <v>148</v>
      </c>
      <c r="E12" s="66"/>
      <c r="F12" s="67" t="s">
        <v>147</v>
      </c>
      <c r="G12" s="68" t="s">
        <v>148</v>
      </c>
      <c r="H12" s="175" t="s">
        <v>147</v>
      </c>
      <c r="I12" s="66"/>
      <c r="J12" s="175" t="s">
        <v>148</v>
      </c>
      <c r="K12" s="66"/>
      <c r="L12" s="67" t="s">
        <v>147</v>
      </c>
      <c r="M12" s="68" t="s">
        <v>149</v>
      </c>
      <c r="N12" s="173"/>
    </row>
    <row r="13" spans="1:14" x14ac:dyDescent="0.2">
      <c r="A13" s="168"/>
      <c r="B13" s="176"/>
      <c r="C13" s="69" t="s">
        <v>119</v>
      </c>
      <c r="D13" s="176"/>
      <c r="E13" s="69" t="s">
        <v>119</v>
      </c>
      <c r="F13" s="70" t="s">
        <v>150</v>
      </c>
      <c r="G13" s="71" t="s">
        <v>151</v>
      </c>
      <c r="H13" s="176"/>
      <c r="I13" s="69" t="s">
        <v>119</v>
      </c>
      <c r="J13" s="176"/>
      <c r="K13" s="69" t="s">
        <v>119</v>
      </c>
      <c r="L13" s="70" t="s">
        <v>150</v>
      </c>
      <c r="M13" s="71" t="s">
        <v>152</v>
      </c>
      <c r="N13" s="173"/>
    </row>
    <row r="14" spans="1:14" ht="13.5" x14ac:dyDescent="0.2">
      <c r="A14" s="169"/>
      <c r="B14" s="177"/>
      <c r="C14" s="72"/>
      <c r="D14" s="177"/>
      <c r="E14" s="72"/>
      <c r="F14" s="178" t="s">
        <v>155</v>
      </c>
      <c r="G14" s="179"/>
      <c r="H14" s="177"/>
      <c r="I14" s="72"/>
      <c r="J14" s="177"/>
      <c r="K14" s="72"/>
      <c r="L14" s="178" t="s">
        <v>155</v>
      </c>
      <c r="M14" s="179"/>
      <c r="N14" s="174"/>
    </row>
    <row r="15" spans="1:14" x14ac:dyDescent="0.2">
      <c r="A15" s="65"/>
      <c r="B15" s="44"/>
      <c r="C15" s="98"/>
      <c r="D15" s="98"/>
      <c r="E15" s="98"/>
      <c r="F15" s="128"/>
      <c r="G15" s="128"/>
      <c r="H15" s="98"/>
      <c r="I15" s="98"/>
      <c r="J15" s="98"/>
      <c r="K15" s="98"/>
      <c r="L15" s="98"/>
      <c r="M15" s="98"/>
      <c r="N15" s="64"/>
    </row>
    <row r="16" spans="1:14" x14ac:dyDescent="0.2">
      <c r="A16" s="73" t="s">
        <v>0</v>
      </c>
      <c r="B16" s="125">
        <v>609591</v>
      </c>
      <c r="C16" s="83">
        <f>B16/B16</f>
        <v>1</v>
      </c>
      <c r="D16" s="48">
        <v>2409874</v>
      </c>
      <c r="E16" s="83">
        <f>D16/D16</f>
        <v>1</v>
      </c>
      <c r="F16" s="46">
        <v>107.28269477833901</v>
      </c>
      <c r="G16" s="46">
        <v>107.34687459492254</v>
      </c>
      <c r="H16" s="125">
        <v>1526819</v>
      </c>
      <c r="I16" s="83">
        <f>H16/H16</f>
        <v>1</v>
      </c>
      <c r="J16" s="48">
        <v>6058111</v>
      </c>
      <c r="K16" s="83">
        <f>J16/J16</f>
        <v>1</v>
      </c>
      <c r="L16" s="46">
        <v>107.58481852510293</v>
      </c>
      <c r="M16" s="46">
        <v>107.30688391690937</v>
      </c>
      <c r="N16" s="74" t="s">
        <v>1</v>
      </c>
    </row>
    <row r="17" spans="1:14" x14ac:dyDescent="0.2">
      <c r="A17" s="73" t="s">
        <v>2</v>
      </c>
      <c r="B17" s="125">
        <v>146785</v>
      </c>
      <c r="C17" s="83">
        <f>B17/B16</f>
        <v>0.24079259700356467</v>
      </c>
      <c r="D17" s="48">
        <v>709699</v>
      </c>
      <c r="E17" s="83">
        <f>D17/D16</f>
        <v>0.29449630976557278</v>
      </c>
      <c r="F17" s="46">
        <v>103.32315012951909</v>
      </c>
      <c r="G17" s="46">
        <v>101.37326181820778</v>
      </c>
      <c r="H17" s="125">
        <v>429905</v>
      </c>
      <c r="I17" s="83">
        <f>H17/H16</f>
        <v>0.2815690661434001</v>
      </c>
      <c r="J17" s="48">
        <v>2004563</v>
      </c>
      <c r="K17" s="83">
        <f>J17/J16</f>
        <v>0.33088911708616764</v>
      </c>
      <c r="L17" s="46">
        <v>102.16932009116468</v>
      </c>
      <c r="M17" s="46">
        <v>100.15123385240136</v>
      </c>
      <c r="N17" s="74" t="s">
        <v>4</v>
      </c>
    </row>
    <row r="18" spans="1:14" x14ac:dyDescent="0.2">
      <c r="A18" s="73" t="s">
        <v>3</v>
      </c>
      <c r="B18" s="125">
        <v>462806</v>
      </c>
      <c r="C18" s="83">
        <f>B18/B16</f>
        <v>0.7592074029964353</v>
      </c>
      <c r="D18" s="48">
        <v>1700173</v>
      </c>
      <c r="E18" s="83">
        <f>D18/D16</f>
        <v>0.70550286031551857</v>
      </c>
      <c r="F18" s="46">
        <v>108.60268546460603</v>
      </c>
      <c r="G18" s="46">
        <v>110.05388855264732</v>
      </c>
      <c r="H18" s="125">
        <v>1096914</v>
      </c>
      <c r="I18" s="83">
        <f>H18/H16</f>
        <v>0.71843093385659995</v>
      </c>
      <c r="J18" s="48">
        <v>4053549</v>
      </c>
      <c r="K18" s="83">
        <f>J18/J16</f>
        <v>0.66911104798178833</v>
      </c>
      <c r="L18" s="46">
        <v>109.86729754336693</v>
      </c>
      <c r="M18" s="46">
        <v>111.23725561921781</v>
      </c>
      <c r="N18" s="74" t="s">
        <v>5</v>
      </c>
    </row>
    <row r="19" spans="1:14" x14ac:dyDescent="0.2">
      <c r="A19" s="75" t="s">
        <v>8</v>
      </c>
      <c r="B19" s="125"/>
      <c r="C19" s="51"/>
      <c r="D19" s="44"/>
      <c r="E19" s="51"/>
      <c r="F19" s="52"/>
      <c r="G19" s="52"/>
      <c r="H19" s="125"/>
      <c r="I19" s="43"/>
      <c r="J19" s="44"/>
      <c r="K19" s="43"/>
      <c r="L19" s="53"/>
      <c r="M19" s="53"/>
      <c r="N19" s="76" t="s">
        <v>62</v>
      </c>
    </row>
    <row r="20" spans="1:14" x14ac:dyDescent="0.2">
      <c r="A20" s="75" t="s">
        <v>9</v>
      </c>
      <c r="B20" s="125">
        <v>33872</v>
      </c>
      <c r="C20" s="43">
        <f>B20/$B$18</f>
        <v>7.3188333772682287E-2</v>
      </c>
      <c r="D20" s="44">
        <v>171967</v>
      </c>
      <c r="E20" s="43">
        <f>D20/$D$18</f>
        <v>0.10114676565267182</v>
      </c>
      <c r="F20" s="45">
        <v>84.601743387366696</v>
      </c>
      <c r="G20" s="45">
        <v>101.23626131031924</v>
      </c>
      <c r="H20" s="125">
        <v>95276</v>
      </c>
      <c r="I20" s="86">
        <f>H20/$H$18</f>
        <v>8.6858222248963918E-2</v>
      </c>
      <c r="J20" s="44">
        <v>444207</v>
      </c>
      <c r="K20" s="86">
        <f>J20/$J$18</f>
        <v>0.10958471206342886</v>
      </c>
      <c r="L20" s="45">
        <v>93.711947594645366</v>
      </c>
      <c r="M20" s="45">
        <v>101.2195372047715</v>
      </c>
      <c r="N20" s="77" t="s">
        <v>63</v>
      </c>
    </row>
    <row r="21" spans="1:14" x14ac:dyDescent="0.2">
      <c r="A21" s="75" t="s">
        <v>10</v>
      </c>
      <c r="B21" s="125">
        <v>8971</v>
      </c>
      <c r="C21" s="43">
        <f t="shared" ref="C21:C71" si="0">B21/$B$18</f>
        <v>1.9383931928280966E-2</v>
      </c>
      <c r="D21" s="44">
        <v>21424</v>
      </c>
      <c r="E21" s="43">
        <f t="shared" ref="E21:E71" si="1">D21/$D$18</f>
        <v>1.2601070596933371E-2</v>
      </c>
      <c r="F21" s="45">
        <v>118.6954220693305</v>
      </c>
      <c r="G21" s="45">
        <v>112.60380531903711</v>
      </c>
      <c r="H21" s="125">
        <v>23422</v>
      </c>
      <c r="I21" s="86">
        <f t="shared" ref="I21:I71" si="2">H21/$H$18</f>
        <v>2.1352631108728669E-2</v>
      </c>
      <c r="J21" s="44">
        <v>54302</v>
      </c>
      <c r="K21" s="86">
        <f t="shared" ref="K21:K71" si="3">J21/$J$18</f>
        <v>1.3396162227223601E-2</v>
      </c>
      <c r="L21" s="45">
        <v>115.55007400098667</v>
      </c>
      <c r="M21" s="45">
        <v>108.99419923325506</v>
      </c>
      <c r="N21" s="77" t="s">
        <v>64</v>
      </c>
    </row>
    <row r="22" spans="1:14" x14ac:dyDescent="0.2">
      <c r="A22" s="75" t="s">
        <v>11</v>
      </c>
      <c r="B22" s="125">
        <v>3577</v>
      </c>
      <c r="C22" s="43">
        <f t="shared" si="0"/>
        <v>7.7289404199599836E-3</v>
      </c>
      <c r="D22" s="44">
        <v>19920</v>
      </c>
      <c r="E22" s="43">
        <f t="shared" si="1"/>
        <v>1.1716454737253209E-2</v>
      </c>
      <c r="F22" s="45">
        <v>110.60606060606059</v>
      </c>
      <c r="G22" s="45">
        <v>114.01098901098901</v>
      </c>
      <c r="H22" s="125">
        <v>6594</v>
      </c>
      <c r="I22" s="86">
        <f t="shared" si="2"/>
        <v>6.011410192594862E-3</v>
      </c>
      <c r="J22" s="44">
        <v>34265</v>
      </c>
      <c r="K22" s="86">
        <f t="shared" si="3"/>
        <v>8.4530864188393923E-3</v>
      </c>
      <c r="L22" s="45">
        <v>121.30242825607066</v>
      </c>
      <c r="M22" s="45">
        <v>116.63886714096061</v>
      </c>
      <c r="N22" s="77" t="s">
        <v>65</v>
      </c>
    </row>
    <row r="23" spans="1:14" x14ac:dyDescent="0.2">
      <c r="A23" s="75" t="s">
        <v>12</v>
      </c>
      <c r="B23" s="125">
        <v>5445</v>
      </c>
      <c r="C23" s="43">
        <f t="shared" si="0"/>
        <v>1.176518886963436E-2</v>
      </c>
      <c r="D23" s="44">
        <v>32742</v>
      </c>
      <c r="E23" s="43">
        <f t="shared" si="1"/>
        <v>1.9258040211202036E-2</v>
      </c>
      <c r="F23" s="45">
        <v>110.20036429872495</v>
      </c>
      <c r="G23" s="45">
        <v>112.49613468476207</v>
      </c>
      <c r="H23" s="125">
        <v>15100</v>
      </c>
      <c r="I23" s="86">
        <f t="shared" si="2"/>
        <v>1.376589231243288E-2</v>
      </c>
      <c r="J23" s="44">
        <v>93372</v>
      </c>
      <c r="K23" s="86">
        <f t="shared" si="3"/>
        <v>2.3034629654162316E-2</v>
      </c>
      <c r="L23" s="45">
        <v>123.87202625102543</v>
      </c>
      <c r="M23" s="45">
        <v>120.21475196662847</v>
      </c>
      <c r="N23" s="77" t="s">
        <v>66</v>
      </c>
    </row>
    <row r="24" spans="1:14" x14ac:dyDescent="0.2">
      <c r="A24" s="75" t="s">
        <v>13</v>
      </c>
      <c r="B24" s="125">
        <v>118</v>
      </c>
      <c r="C24" s="43">
        <f t="shared" si="0"/>
        <v>2.5496644382311381E-4</v>
      </c>
      <c r="D24" s="44">
        <v>490</v>
      </c>
      <c r="E24" s="43">
        <f t="shared" si="1"/>
        <v>2.8820596492239322E-4</v>
      </c>
      <c r="F24" s="45">
        <v>69.005847953216374</v>
      </c>
      <c r="G24" s="45">
        <v>82.770270270270274</v>
      </c>
      <c r="H24" s="125">
        <v>274</v>
      </c>
      <c r="I24" s="86">
        <f t="shared" si="2"/>
        <v>2.4979168831831849E-4</v>
      </c>
      <c r="J24" s="44">
        <v>1580</v>
      </c>
      <c r="K24" s="86">
        <f t="shared" si="3"/>
        <v>3.8978189236148371E-4</v>
      </c>
      <c r="L24" s="45">
        <v>55.130784708249493</v>
      </c>
      <c r="M24" s="45">
        <v>80.489047376464598</v>
      </c>
      <c r="N24" s="77" t="s">
        <v>67</v>
      </c>
    </row>
    <row r="25" spans="1:14" x14ac:dyDescent="0.2">
      <c r="A25" s="75" t="s">
        <v>14</v>
      </c>
      <c r="B25" s="125">
        <v>22477</v>
      </c>
      <c r="C25" s="43">
        <f t="shared" si="0"/>
        <v>4.856678608315363E-2</v>
      </c>
      <c r="D25" s="44">
        <v>45609</v>
      </c>
      <c r="E25" s="43">
        <f t="shared" si="1"/>
        <v>2.6826093579888636E-2</v>
      </c>
      <c r="F25" s="45">
        <v>142.0706655710764</v>
      </c>
      <c r="G25" s="45">
        <v>126.44930549779589</v>
      </c>
      <c r="H25" s="125">
        <v>51204</v>
      </c>
      <c r="I25" s="86">
        <f t="shared" si="2"/>
        <v>4.6680049666610143E-2</v>
      </c>
      <c r="J25" s="44">
        <v>113094</v>
      </c>
      <c r="K25" s="86">
        <f t="shared" si="3"/>
        <v>2.7899995781474455E-2</v>
      </c>
      <c r="L25" s="45">
        <v>144.21630756231517</v>
      </c>
      <c r="M25" s="45">
        <v>130.70522155190346</v>
      </c>
      <c r="N25" s="77" t="s">
        <v>68</v>
      </c>
    </row>
    <row r="26" spans="1:14" x14ac:dyDescent="0.2">
      <c r="A26" s="75" t="s">
        <v>15</v>
      </c>
      <c r="B26" s="125">
        <v>865</v>
      </c>
      <c r="C26" s="43">
        <f t="shared" si="0"/>
        <v>1.8690336771779103E-3</v>
      </c>
      <c r="D26" s="44">
        <v>5661</v>
      </c>
      <c r="E26" s="43">
        <f t="shared" si="1"/>
        <v>3.3296611580115672E-3</v>
      </c>
      <c r="F26" s="45">
        <v>104.3425814234017</v>
      </c>
      <c r="G26" s="45">
        <v>105.65509518477043</v>
      </c>
      <c r="H26" s="125">
        <v>2389</v>
      </c>
      <c r="I26" s="86">
        <f t="shared" si="2"/>
        <v>2.1779282605564336E-3</v>
      </c>
      <c r="J26" s="44">
        <v>14622</v>
      </c>
      <c r="K26" s="86">
        <f t="shared" si="3"/>
        <v>3.6072093861453259E-3</v>
      </c>
      <c r="L26" s="45">
        <v>132.94379521424597</v>
      </c>
      <c r="M26" s="45">
        <v>113.18213484015791</v>
      </c>
      <c r="N26" s="77" t="s">
        <v>69</v>
      </c>
    </row>
    <row r="27" spans="1:14" x14ac:dyDescent="0.2">
      <c r="A27" s="75" t="s">
        <v>16</v>
      </c>
      <c r="B27" s="125">
        <v>2172</v>
      </c>
      <c r="C27" s="43">
        <f t="shared" si="0"/>
        <v>4.6931111524051118E-3</v>
      </c>
      <c r="D27" s="44">
        <v>5362</v>
      </c>
      <c r="E27" s="43">
        <f t="shared" si="1"/>
        <v>3.1537967018650456E-3</v>
      </c>
      <c r="F27" s="45">
        <v>114.07563025210084</v>
      </c>
      <c r="G27" s="45">
        <v>100</v>
      </c>
      <c r="H27" s="125">
        <v>5067</v>
      </c>
      <c r="I27" s="86">
        <f t="shared" si="2"/>
        <v>4.6193229368938675E-3</v>
      </c>
      <c r="J27" s="44">
        <v>13781</v>
      </c>
      <c r="K27" s="86">
        <f t="shared" si="3"/>
        <v>3.3997368725529158E-3</v>
      </c>
      <c r="L27" s="45">
        <v>100.39627501486031</v>
      </c>
      <c r="M27" s="45">
        <v>98.162262269392414</v>
      </c>
      <c r="N27" s="77" t="s">
        <v>70</v>
      </c>
    </row>
    <row r="28" spans="1:14" x14ac:dyDescent="0.2">
      <c r="A28" s="75" t="s">
        <v>17</v>
      </c>
      <c r="B28" s="125">
        <v>786</v>
      </c>
      <c r="C28" s="43">
        <f t="shared" si="0"/>
        <v>1.6983358037709105E-3</v>
      </c>
      <c r="D28" s="44">
        <v>2457</v>
      </c>
      <c r="E28" s="43">
        <f t="shared" si="1"/>
        <v>1.4451470526822858E-3</v>
      </c>
      <c r="F28" s="45">
        <v>106.21621621621622</v>
      </c>
      <c r="G28" s="45">
        <v>129.45205479452056</v>
      </c>
      <c r="H28" s="125">
        <v>2080</v>
      </c>
      <c r="I28" s="86">
        <f t="shared" si="2"/>
        <v>1.8962288748251915E-3</v>
      </c>
      <c r="J28" s="44">
        <v>6411</v>
      </c>
      <c r="K28" s="86">
        <f t="shared" si="3"/>
        <v>1.5815770328667545E-3</v>
      </c>
      <c r="L28" s="45">
        <v>125.15042117930204</v>
      </c>
      <c r="M28" s="45">
        <v>140.37661484563171</v>
      </c>
      <c r="N28" s="77" t="s">
        <v>71</v>
      </c>
    </row>
    <row r="29" spans="1:14" x14ac:dyDescent="0.2">
      <c r="A29" s="75" t="s">
        <v>18</v>
      </c>
      <c r="B29" s="125">
        <v>4180</v>
      </c>
      <c r="C29" s="43">
        <f t="shared" si="0"/>
        <v>9.0318621625475898E-3</v>
      </c>
      <c r="D29" s="44">
        <v>9995</v>
      </c>
      <c r="E29" s="43">
        <f t="shared" si="1"/>
        <v>5.8788135089782043E-3</v>
      </c>
      <c r="F29" s="45">
        <v>121.19454914467963</v>
      </c>
      <c r="G29" s="45">
        <v>113.81234342974264</v>
      </c>
      <c r="H29" s="125">
        <v>10985</v>
      </c>
      <c r="I29" s="86">
        <f t="shared" si="2"/>
        <v>1.0014458745170542E-2</v>
      </c>
      <c r="J29" s="44">
        <v>28464</v>
      </c>
      <c r="K29" s="86">
        <f t="shared" si="3"/>
        <v>7.021994800112198E-3</v>
      </c>
      <c r="L29" s="45">
        <v>133.73508643778914</v>
      </c>
      <c r="M29" s="45">
        <v>123.23678399792182</v>
      </c>
      <c r="N29" s="77" t="s">
        <v>72</v>
      </c>
    </row>
    <row r="30" spans="1:14" x14ac:dyDescent="0.2">
      <c r="A30" s="75" t="s">
        <v>19</v>
      </c>
      <c r="B30" s="125">
        <v>11955</v>
      </c>
      <c r="C30" s="43">
        <f t="shared" si="0"/>
        <v>2.5831557931401062E-2</v>
      </c>
      <c r="D30" s="44">
        <v>38930</v>
      </c>
      <c r="E30" s="43">
        <f t="shared" si="1"/>
        <v>2.2897669825364831E-2</v>
      </c>
      <c r="F30" s="45">
        <v>120.55056972874863</v>
      </c>
      <c r="G30" s="45">
        <v>117.00880646809533</v>
      </c>
      <c r="H30" s="125">
        <v>26039</v>
      </c>
      <c r="I30" s="86">
        <f t="shared" si="2"/>
        <v>2.3738415226717866E-2</v>
      </c>
      <c r="J30" s="44">
        <v>88682</v>
      </c>
      <c r="K30" s="86">
        <f t="shared" si="3"/>
        <v>2.1877618847089303E-2</v>
      </c>
      <c r="L30" s="45">
        <v>114.43702206205502</v>
      </c>
      <c r="M30" s="45">
        <v>116.03035457281172</v>
      </c>
      <c r="N30" s="77" t="s">
        <v>73</v>
      </c>
    </row>
    <row r="31" spans="1:14" x14ac:dyDescent="0.2">
      <c r="A31" s="75" t="s">
        <v>20</v>
      </c>
      <c r="B31" s="125">
        <v>1084</v>
      </c>
      <c r="C31" s="43">
        <f t="shared" si="0"/>
        <v>2.3422341110530113E-3</v>
      </c>
      <c r="D31" s="44">
        <v>4462</v>
      </c>
      <c r="E31" s="43">
        <f t="shared" si="1"/>
        <v>2.6244388071096293E-3</v>
      </c>
      <c r="F31" s="45">
        <v>106.79802955665025</v>
      </c>
      <c r="G31" s="45">
        <v>96.684723726977253</v>
      </c>
      <c r="H31" s="125">
        <v>2878</v>
      </c>
      <c r="I31" s="86">
        <f t="shared" si="2"/>
        <v>2.6237243758398562E-3</v>
      </c>
      <c r="J31" s="44">
        <v>11215</v>
      </c>
      <c r="K31" s="86">
        <f t="shared" si="3"/>
        <v>2.7667113435658479E-3</v>
      </c>
      <c r="L31" s="45">
        <v>118.14449917898193</v>
      </c>
      <c r="M31" s="45">
        <v>103.81375543830418</v>
      </c>
      <c r="N31" s="77" t="s">
        <v>74</v>
      </c>
    </row>
    <row r="32" spans="1:14" x14ac:dyDescent="0.2">
      <c r="A32" s="75" t="s">
        <v>21</v>
      </c>
      <c r="B32" s="125">
        <v>15383</v>
      </c>
      <c r="C32" s="43">
        <f t="shared" si="0"/>
        <v>3.3238549197719992E-2</v>
      </c>
      <c r="D32" s="44">
        <v>119080</v>
      </c>
      <c r="E32" s="43">
        <f t="shared" si="1"/>
        <v>7.0039931230527722E-2</v>
      </c>
      <c r="F32" s="45">
        <v>108.51439051918736</v>
      </c>
      <c r="G32" s="45">
        <v>112.69791696241826</v>
      </c>
      <c r="H32" s="125">
        <v>33499</v>
      </c>
      <c r="I32" s="86">
        <f t="shared" si="2"/>
        <v>3.0539313018158216E-2</v>
      </c>
      <c r="J32" s="44">
        <v>290047</v>
      </c>
      <c r="K32" s="86">
        <f t="shared" si="3"/>
        <v>7.1553840844159028E-2</v>
      </c>
      <c r="L32" s="45">
        <v>107.3582668333173</v>
      </c>
      <c r="M32" s="45">
        <v>112.42393233951178</v>
      </c>
      <c r="N32" s="77" t="s">
        <v>75</v>
      </c>
    </row>
    <row r="33" spans="1:14" x14ac:dyDescent="0.2">
      <c r="A33" s="75" t="s">
        <v>22</v>
      </c>
      <c r="B33" s="125">
        <v>3122</v>
      </c>
      <c r="C33" s="43">
        <f t="shared" si="0"/>
        <v>6.7458070984386543E-3</v>
      </c>
      <c r="D33" s="44">
        <v>7020</v>
      </c>
      <c r="E33" s="43">
        <f t="shared" si="1"/>
        <v>4.1289915790922449E-3</v>
      </c>
      <c r="F33" s="45">
        <v>117.90030211480362</v>
      </c>
      <c r="G33" s="45">
        <v>122.87764747068091</v>
      </c>
      <c r="H33" s="125">
        <v>8161</v>
      </c>
      <c r="I33" s="86">
        <f t="shared" si="2"/>
        <v>7.4399633881963396E-3</v>
      </c>
      <c r="J33" s="44">
        <v>19296</v>
      </c>
      <c r="K33" s="86">
        <f t="shared" si="3"/>
        <v>4.7602730348146769E-3</v>
      </c>
      <c r="L33" s="45">
        <v>121.6788429998509</v>
      </c>
      <c r="M33" s="45">
        <v>125.96944770857814</v>
      </c>
      <c r="N33" s="77" t="s">
        <v>76</v>
      </c>
    </row>
    <row r="34" spans="1:14" x14ac:dyDescent="0.2">
      <c r="A34" s="75" t="s">
        <v>61</v>
      </c>
      <c r="B34" s="125">
        <v>512</v>
      </c>
      <c r="C34" s="43">
        <f t="shared" si="0"/>
        <v>1.1062950782833412E-3</v>
      </c>
      <c r="D34" s="44">
        <v>1290</v>
      </c>
      <c r="E34" s="43">
        <f t="shared" si="1"/>
        <v>7.5874631581609639E-4</v>
      </c>
      <c r="F34" s="45">
        <v>133.68146214099218</v>
      </c>
      <c r="G34" s="45">
        <v>81.64556962025317</v>
      </c>
      <c r="H34" s="125">
        <v>1756</v>
      </c>
      <c r="I34" s="86">
        <f t="shared" si="2"/>
        <v>1.6008547616312672E-3</v>
      </c>
      <c r="J34" s="44">
        <v>4458</v>
      </c>
      <c r="K34" s="86">
        <f t="shared" si="3"/>
        <v>1.0997770102199331E-3</v>
      </c>
      <c r="L34" s="45">
        <v>140.7051282051282</v>
      </c>
      <c r="M34" s="45">
        <v>79.621360957313797</v>
      </c>
      <c r="N34" s="77" t="s">
        <v>77</v>
      </c>
    </row>
    <row r="35" spans="1:14" x14ac:dyDescent="0.2">
      <c r="A35" s="75" t="s">
        <v>23</v>
      </c>
      <c r="B35" s="125">
        <v>40840</v>
      </c>
      <c r="C35" s="43">
        <f t="shared" si="0"/>
        <v>8.8244318353694631E-2</v>
      </c>
      <c r="D35" s="44">
        <v>241079</v>
      </c>
      <c r="E35" s="43">
        <f t="shared" si="1"/>
        <v>0.14179674656637883</v>
      </c>
      <c r="F35" s="45">
        <v>91.385097337211903</v>
      </c>
      <c r="G35" s="45">
        <v>94.484834470568416</v>
      </c>
      <c r="H35" s="125">
        <v>83762</v>
      </c>
      <c r="I35" s="86">
        <f t="shared" si="2"/>
        <v>7.6361501448609467E-2</v>
      </c>
      <c r="J35" s="44">
        <v>498803</v>
      </c>
      <c r="K35" s="86">
        <f t="shared" si="3"/>
        <v>0.12305340332631973</v>
      </c>
      <c r="L35" s="45">
        <v>92.155525238744886</v>
      </c>
      <c r="M35" s="45">
        <v>94.380174984484512</v>
      </c>
      <c r="N35" s="77" t="s">
        <v>78</v>
      </c>
    </row>
    <row r="36" spans="1:14" x14ac:dyDescent="0.2">
      <c r="A36" s="75" t="s">
        <v>24</v>
      </c>
      <c r="B36" s="125">
        <v>1156</v>
      </c>
      <c r="C36" s="43">
        <f t="shared" si="0"/>
        <v>2.4978068564366061E-3</v>
      </c>
      <c r="D36" s="44">
        <v>2645</v>
      </c>
      <c r="E36" s="43">
        <f t="shared" si="1"/>
        <v>1.555724035142306E-3</v>
      </c>
      <c r="F36" s="45">
        <v>109.78157644824311</v>
      </c>
      <c r="G36" s="45">
        <v>105.84233693477391</v>
      </c>
      <c r="H36" s="125">
        <v>2850</v>
      </c>
      <c r="I36" s="86">
        <f t="shared" si="2"/>
        <v>2.5981982179095172E-3</v>
      </c>
      <c r="J36" s="44">
        <v>6604</v>
      </c>
      <c r="K36" s="86">
        <f t="shared" si="3"/>
        <v>1.6291896311109106E-3</v>
      </c>
      <c r="L36" s="45">
        <v>147.43921365752718</v>
      </c>
      <c r="M36" s="45">
        <v>122.11538461538463</v>
      </c>
      <c r="N36" s="77" t="s">
        <v>79</v>
      </c>
    </row>
    <row r="37" spans="1:14" x14ac:dyDescent="0.2">
      <c r="A37" s="75" t="s">
        <v>25</v>
      </c>
      <c r="B37" s="125">
        <v>1389</v>
      </c>
      <c r="C37" s="43">
        <f t="shared" si="0"/>
        <v>3.0012575463585173E-3</v>
      </c>
      <c r="D37" s="44">
        <v>2681</v>
      </c>
      <c r="E37" s="43">
        <f t="shared" si="1"/>
        <v>1.5768983509325228E-3</v>
      </c>
      <c r="F37" s="45">
        <v>113.94585726004922</v>
      </c>
      <c r="G37" s="45">
        <v>107.45490981963928</v>
      </c>
      <c r="H37" s="125">
        <v>3024</v>
      </c>
      <c r="I37" s="86">
        <f t="shared" si="2"/>
        <v>2.7568250564766242E-3</v>
      </c>
      <c r="J37" s="44">
        <v>7656</v>
      </c>
      <c r="K37" s="86">
        <f t="shared" si="3"/>
        <v>1.8887152961515946E-3</v>
      </c>
      <c r="L37" s="45">
        <v>128.08132147395173</v>
      </c>
      <c r="M37" s="45">
        <v>123.84341637010677</v>
      </c>
      <c r="N37" s="77" t="s">
        <v>80</v>
      </c>
    </row>
    <row r="38" spans="1:14" x14ac:dyDescent="0.2">
      <c r="A38" s="75" t="s">
        <v>26</v>
      </c>
      <c r="B38" s="125">
        <v>249</v>
      </c>
      <c r="C38" s="43">
        <f t="shared" si="0"/>
        <v>5.380224111182655E-4</v>
      </c>
      <c r="D38" s="44">
        <v>895</v>
      </c>
      <c r="E38" s="43">
        <f t="shared" si="1"/>
        <v>5.2641701756233044E-4</v>
      </c>
      <c r="F38" s="45">
        <v>110.66666666666667</v>
      </c>
      <c r="G38" s="45">
        <v>88.090551181102356</v>
      </c>
      <c r="H38" s="125">
        <v>709</v>
      </c>
      <c r="I38" s="86">
        <f t="shared" si="2"/>
        <v>6.4635878473608686E-4</v>
      </c>
      <c r="J38" s="44">
        <v>2733</v>
      </c>
      <c r="K38" s="86">
        <f t="shared" si="3"/>
        <v>6.7422399482527538E-4</v>
      </c>
      <c r="L38" s="45">
        <v>135.82375478927202</v>
      </c>
      <c r="M38" s="45">
        <v>102.32122800449271</v>
      </c>
      <c r="N38" s="77" t="s">
        <v>81</v>
      </c>
    </row>
    <row r="39" spans="1:14" x14ac:dyDescent="0.2">
      <c r="A39" s="75" t="s">
        <v>27</v>
      </c>
      <c r="B39" s="125">
        <v>19062</v>
      </c>
      <c r="C39" s="43">
        <f t="shared" si="0"/>
        <v>4.1187884340306735E-2</v>
      </c>
      <c r="D39" s="44">
        <v>71161</v>
      </c>
      <c r="E39" s="43">
        <f t="shared" si="1"/>
        <v>4.1855152387433515E-2</v>
      </c>
      <c r="F39" s="45">
        <v>117.00220967345936</v>
      </c>
      <c r="G39" s="45">
        <v>124.23358938547486</v>
      </c>
      <c r="H39" s="125">
        <v>46592</v>
      </c>
      <c r="I39" s="86">
        <f t="shared" si="2"/>
        <v>4.2475526796084288E-2</v>
      </c>
      <c r="J39" s="44">
        <v>178379</v>
      </c>
      <c r="K39" s="86">
        <f t="shared" si="3"/>
        <v>4.400563555541083E-2</v>
      </c>
      <c r="L39" s="45">
        <v>119.940276991196</v>
      </c>
      <c r="M39" s="45">
        <v>126.29317058665271</v>
      </c>
      <c r="N39" s="77" t="s">
        <v>82</v>
      </c>
    </row>
    <row r="40" spans="1:14" x14ac:dyDescent="0.2">
      <c r="A40" s="75" t="s">
        <v>28</v>
      </c>
      <c r="B40" s="125">
        <v>2154</v>
      </c>
      <c r="C40" s="43">
        <f t="shared" si="0"/>
        <v>4.6542179660592131E-3</v>
      </c>
      <c r="D40" s="44">
        <v>11153</v>
      </c>
      <c r="E40" s="43">
        <f t="shared" si="1"/>
        <v>6.5599206668968393E-3</v>
      </c>
      <c r="F40" s="45">
        <v>120</v>
      </c>
      <c r="G40" s="45">
        <v>104.99905855771041</v>
      </c>
      <c r="H40" s="125">
        <v>6192</v>
      </c>
      <c r="I40" s="86">
        <f t="shared" si="2"/>
        <v>5.6449274965949927E-3</v>
      </c>
      <c r="J40" s="44">
        <v>31528</v>
      </c>
      <c r="K40" s="86">
        <f t="shared" si="3"/>
        <v>7.7778756344132017E-3</v>
      </c>
      <c r="L40" s="45">
        <v>136.1178280940866</v>
      </c>
      <c r="M40" s="45">
        <v>102.11497975708501</v>
      </c>
      <c r="N40" s="77" t="s">
        <v>83</v>
      </c>
    </row>
    <row r="41" spans="1:14" x14ac:dyDescent="0.2">
      <c r="A41" s="75" t="s">
        <v>29</v>
      </c>
      <c r="B41" s="125">
        <v>339</v>
      </c>
      <c r="C41" s="43">
        <f t="shared" si="0"/>
        <v>7.3248834284775908E-4</v>
      </c>
      <c r="D41" s="44">
        <v>1585</v>
      </c>
      <c r="E41" s="43">
        <f t="shared" si="1"/>
        <v>9.3225807020814945E-4</v>
      </c>
      <c r="F41" s="45">
        <v>88.7434554973822</v>
      </c>
      <c r="G41" s="45">
        <v>116.03221083455344</v>
      </c>
      <c r="H41" s="125">
        <v>865</v>
      </c>
      <c r="I41" s="86">
        <f t="shared" si="2"/>
        <v>7.8857595034797622E-4</v>
      </c>
      <c r="J41" s="44">
        <v>5167</v>
      </c>
      <c r="K41" s="86">
        <f t="shared" si="3"/>
        <v>1.2746854669821433E-3</v>
      </c>
      <c r="L41" s="45">
        <v>85.474308300395251</v>
      </c>
      <c r="M41" s="45">
        <v>133.82543382543381</v>
      </c>
      <c r="N41" s="77" t="s">
        <v>84</v>
      </c>
    </row>
    <row r="42" spans="1:14" x14ac:dyDescent="0.2">
      <c r="A42" s="75" t="s">
        <v>30</v>
      </c>
      <c r="B42" s="125">
        <v>59286</v>
      </c>
      <c r="C42" s="43">
        <f t="shared" si="0"/>
        <v>0.12810119142794174</v>
      </c>
      <c r="D42" s="44">
        <v>166665</v>
      </c>
      <c r="E42" s="43">
        <f t="shared" si="1"/>
        <v>9.8028259477123805E-2</v>
      </c>
      <c r="F42" s="45">
        <v>97.268297484864902</v>
      </c>
      <c r="G42" s="45">
        <v>113.28738351108301</v>
      </c>
      <c r="H42" s="125">
        <v>157946</v>
      </c>
      <c r="I42" s="86">
        <f t="shared" si="2"/>
        <v>0.14399123358804791</v>
      </c>
      <c r="J42" s="44">
        <v>441629</v>
      </c>
      <c r="K42" s="86">
        <f t="shared" si="3"/>
        <v>0.10894872616563905</v>
      </c>
      <c r="L42" s="45">
        <v>95.117251014730158</v>
      </c>
      <c r="M42" s="45">
        <v>111.66176998579036</v>
      </c>
      <c r="N42" s="77" t="s">
        <v>85</v>
      </c>
    </row>
    <row r="43" spans="1:14" x14ac:dyDescent="0.2">
      <c r="A43" s="75" t="s">
        <v>31</v>
      </c>
      <c r="B43" s="125">
        <v>21170</v>
      </c>
      <c r="C43" s="43">
        <f t="shared" si="0"/>
        <v>4.5742708607926431E-2</v>
      </c>
      <c r="D43" s="44">
        <v>44227</v>
      </c>
      <c r="E43" s="43">
        <f t="shared" si="1"/>
        <v>2.6013235123719763E-2</v>
      </c>
      <c r="F43" s="45">
        <v>129.61489009979798</v>
      </c>
      <c r="G43" s="45">
        <v>134.8137535816619</v>
      </c>
      <c r="H43" s="125">
        <v>56173</v>
      </c>
      <c r="I43" s="86">
        <f t="shared" si="2"/>
        <v>5.1210031050747826E-2</v>
      </c>
      <c r="J43" s="44">
        <v>116874</v>
      </c>
      <c r="K43" s="86">
        <f t="shared" si="3"/>
        <v>2.8832511954339272E-2</v>
      </c>
      <c r="L43" s="45">
        <v>123.97210390412926</v>
      </c>
      <c r="M43" s="45">
        <v>130.3408127760182</v>
      </c>
      <c r="N43" s="77" t="s">
        <v>86</v>
      </c>
    </row>
    <row r="44" spans="1:14" x14ac:dyDescent="0.2">
      <c r="A44" s="75" t="s">
        <v>32</v>
      </c>
      <c r="B44" s="125">
        <v>1810</v>
      </c>
      <c r="C44" s="43">
        <f t="shared" si="0"/>
        <v>3.9109259603375924E-3</v>
      </c>
      <c r="D44" s="44">
        <v>4495</v>
      </c>
      <c r="E44" s="43">
        <f t="shared" si="1"/>
        <v>2.6438485965839947E-3</v>
      </c>
      <c r="F44" s="45">
        <v>110.23142509135202</v>
      </c>
      <c r="G44" s="45">
        <v>98.015699956389014</v>
      </c>
      <c r="H44" s="125">
        <v>3663</v>
      </c>
      <c r="I44" s="86">
        <f t="shared" si="2"/>
        <v>3.3393684463868633E-3</v>
      </c>
      <c r="J44" s="44">
        <v>11660</v>
      </c>
      <c r="K44" s="86">
        <f t="shared" si="3"/>
        <v>2.8764916866676582E-3</v>
      </c>
      <c r="L44" s="45">
        <v>99.809264305177109</v>
      </c>
      <c r="M44" s="45">
        <v>95.990779616366183</v>
      </c>
      <c r="N44" s="77" t="s">
        <v>87</v>
      </c>
    </row>
    <row r="45" spans="1:14" x14ac:dyDescent="0.2">
      <c r="A45" s="75" t="s">
        <v>33</v>
      </c>
      <c r="B45" s="125">
        <v>15662</v>
      </c>
      <c r="C45" s="43">
        <f t="shared" si="0"/>
        <v>3.3841393586081424E-2</v>
      </c>
      <c r="D45" s="44">
        <v>46112</v>
      </c>
      <c r="E45" s="43">
        <f t="shared" si="1"/>
        <v>2.7121945825513052E-2</v>
      </c>
      <c r="F45" s="45">
        <v>107.45060373216246</v>
      </c>
      <c r="G45" s="45">
        <v>125.52948222355312</v>
      </c>
      <c r="H45" s="125">
        <v>36779</v>
      </c>
      <c r="I45" s="86">
        <f t="shared" si="2"/>
        <v>3.352952008999794E-2</v>
      </c>
      <c r="J45" s="44">
        <v>107550</v>
      </c>
      <c r="K45" s="86">
        <f t="shared" si="3"/>
        <v>2.6532305394606059E-2</v>
      </c>
      <c r="L45" s="45">
        <v>117.34732946206367</v>
      </c>
      <c r="M45" s="45">
        <v>129.05587021215322</v>
      </c>
      <c r="N45" s="77" t="s">
        <v>88</v>
      </c>
    </row>
    <row r="46" spans="1:14" x14ac:dyDescent="0.2">
      <c r="A46" s="75" t="s">
        <v>34</v>
      </c>
      <c r="B46" s="125">
        <v>1636</v>
      </c>
      <c r="C46" s="43">
        <f t="shared" si="0"/>
        <v>3.5349584923272388E-3</v>
      </c>
      <c r="D46" s="44">
        <v>5464</v>
      </c>
      <c r="E46" s="43">
        <f t="shared" si="1"/>
        <v>3.2137905966039926E-3</v>
      </c>
      <c r="F46" s="45">
        <v>115.78202406227885</v>
      </c>
      <c r="G46" s="45">
        <v>115.88547189819724</v>
      </c>
      <c r="H46" s="125">
        <v>4125</v>
      </c>
      <c r="I46" s="86">
        <f t="shared" si="2"/>
        <v>3.7605500522374588E-3</v>
      </c>
      <c r="J46" s="44">
        <v>17533</v>
      </c>
      <c r="K46" s="86">
        <f t="shared" si="3"/>
        <v>4.3253455182113258E-3</v>
      </c>
      <c r="L46" s="45">
        <v>118.46639862148191</v>
      </c>
      <c r="M46" s="45">
        <v>131.20556761206316</v>
      </c>
      <c r="N46" s="77" t="s">
        <v>89</v>
      </c>
    </row>
    <row r="47" spans="1:14" x14ac:dyDescent="0.2">
      <c r="A47" s="75" t="s">
        <v>35</v>
      </c>
      <c r="B47" s="125">
        <v>5302</v>
      </c>
      <c r="C47" s="43">
        <f t="shared" si="0"/>
        <v>1.1456204111441944E-2</v>
      </c>
      <c r="D47" s="44">
        <v>20424</v>
      </c>
      <c r="E47" s="43">
        <f t="shared" si="1"/>
        <v>1.2012895158316241E-2</v>
      </c>
      <c r="F47" s="45">
        <v>119.14606741573033</v>
      </c>
      <c r="G47" s="45">
        <v>116.19730329407749</v>
      </c>
      <c r="H47" s="125">
        <v>11571</v>
      </c>
      <c r="I47" s="86">
        <f t="shared" si="2"/>
        <v>1.054868476471264E-2</v>
      </c>
      <c r="J47" s="44">
        <v>53066</v>
      </c>
      <c r="K47" s="86">
        <f t="shared" si="3"/>
        <v>1.309124424054082E-2</v>
      </c>
      <c r="L47" s="45">
        <v>105.14311676510677</v>
      </c>
      <c r="M47" s="45">
        <v>117.2159392118749</v>
      </c>
      <c r="N47" s="77" t="s">
        <v>90</v>
      </c>
    </row>
    <row r="48" spans="1:14" x14ac:dyDescent="0.2">
      <c r="A48" s="75" t="s">
        <v>36</v>
      </c>
      <c r="B48" s="125">
        <v>7954</v>
      </c>
      <c r="C48" s="43">
        <f t="shared" si="0"/>
        <v>1.7186466899737688E-2</v>
      </c>
      <c r="D48" s="44">
        <v>28065</v>
      </c>
      <c r="E48" s="43">
        <f t="shared" si="1"/>
        <v>1.6507143684789723E-2</v>
      </c>
      <c r="F48" s="45">
        <v>107.5300797620657</v>
      </c>
      <c r="G48" s="45">
        <v>106.80849444359872</v>
      </c>
      <c r="H48" s="125">
        <v>38375</v>
      </c>
      <c r="I48" s="86">
        <f t="shared" si="2"/>
        <v>3.4984511092027271E-2</v>
      </c>
      <c r="J48" s="44">
        <v>141411</v>
      </c>
      <c r="K48" s="86">
        <f t="shared" si="3"/>
        <v>3.4885726063753023E-2</v>
      </c>
      <c r="L48" s="45">
        <v>101.56146619028715</v>
      </c>
      <c r="M48" s="45">
        <v>105.34192491060787</v>
      </c>
      <c r="N48" s="77" t="s">
        <v>91</v>
      </c>
    </row>
    <row r="49" spans="1:14" x14ac:dyDescent="0.2">
      <c r="A49" s="75" t="s">
        <v>37</v>
      </c>
      <c r="B49" s="125">
        <v>7227</v>
      </c>
      <c r="C49" s="43">
        <f t="shared" si="0"/>
        <v>1.5615614317878333E-2</v>
      </c>
      <c r="D49" s="44">
        <v>20664</v>
      </c>
      <c r="E49" s="43">
        <f t="shared" si="1"/>
        <v>1.2154057263584353E-2</v>
      </c>
      <c r="F49" s="45">
        <v>133.93254262416605</v>
      </c>
      <c r="G49" s="45">
        <v>122.77345374606381</v>
      </c>
      <c r="H49" s="125">
        <v>16490</v>
      </c>
      <c r="I49" s="86">
        <f t="shared" si="2"/>
        <v>1.5033083723974714E-2</v>
      </c>
      <c r="J49" s="44">
        <v>48463</v>
      </c>
      <c r="K49" s="86">
        <f t="shared" si="3"/>
        <v>1.1955696107287712E-2</v>
      </c>
      <c r="L49" s="45">
        <v>144.75070224719101</v>
      </c>
      <c r="M49" s="45">
        <v>126.76362114514399</v>
      </c>
      <c r="N49" s="77" t="s">
        <v>92</v>
      </c>
    </row>
    <row r="50" spans="1:14" x14ac:dyDescent="0.2">
      <c r="A50" s="75" t="s">
        <v>38</v>
      </c>
      <c r="B50" s="125">
        <v>10335</v>
      </c>
      <c r="C50" s="43">
        <f t="shared" si="0"/>
        <v>2.2331171160270179E-2</v>
      </c>
      <c r="D50" s="44">
        <v>72140</v>
      </c>
      <c r="E50" s="43">
        <f t="shared" si="1"/>
        <v>4.2430976141839681E-2</v>
      </c>
      <c r="F50" s="45">
        <v>98.297508084458812</v>
      </c>
      <c r="G50" s="45">
        <v>110.92318100744203</v>
      </c>
      <c r="H50" s="125">
        <v>26857</v>
      </c>
      <c r="I50" s="88">
        <f t="shared" si="2"/>
        <v>2.4484143697682773E-2</v>
      </c>
      <c r="J50" s="44">
        <v>192383</v>
      </c>
      <c r="K50" s="88">
        <f t="shared" si="3"/>
        <v>4.7460385948214764E-2</v>
      </c>
      <c r="L50" s="45">
        <v>106.1877273446149</v>
      </c>
      <c r="M50" s="45">
        <v>115.14217484723162</v>
      </c>
      <c r="N50" s="77" t="s">
        <v>93</v>
      </c>
    </row>
    <row r="51" spans="1:14" x14ac:dyDescent="0.2">
      <c r="A51" s="75" t="s">
        <v>39</v>
      </c>
      <c r="B51" s="125">
        <v>7056</v>
      </c>
      <c r="C51" s="43">
        <f t="shared" si="0"/>
        <v>1.5246129047592295E-2</v>
      </c>
      <c r="D51" s="44">
        <v>20277</v>
      </c>
      <c r="E51" s="43">
        <f t="shared" si="1"/>
        <v>1.1926433368839523E-2</v>
      </c>
      <c r="F51" s="45">
        <v>114.43399286409341</v>
      </c>
      <c r="G51" s="45">
        <v>114.08236750309442</v>
      </c>
      <c r="H51" s="125">
        <v>15381</v>
      </c>
      <c r="I51" s="86">
        <f t="shared" si="2"/>
        <v>1.4022065540233783E-2</v>
      </c>
      <c r="J51" s="44">
        <v>50258</v>
      </c>
      <c r="K51" s="86">
        <f t="shared" si="3"/>
        <v>1.2398517940698385E-2</v>
      </c>
      <c r="L51" s="45">
        <v>115.56841235254338</v>
      </c>
      <c r="M51" s="45">
        <v>120.94041774954279</v>
      </c>
      <c r="N51" s="77" t="s">
        <v>94</v>
      </c>
    </row>
    <row r="52" spans="1:14" x14ac:dyDescent="0.2">
      <c r="A52" s="75" t="s">
        <v>40</v>
      </c>
      <c r="B52" s="125">
        <v>5452</v>
      </c>
      <c r="C52" s="43">
        <f t="shared" si="0"/>
        <v>1.1780313997657766E-2</v>
      </c>
      <c r="D52" s="44">
        <v>11012</v>
      </c>
      <c r="E52" s="43">
        <f t="shared" si="1"/>
        <v>6.4769879300518238E-3</v>
      </c>
      <c r="F52" s="45">
        <v>139.75903614457832</v>
      </c>
      <c r="G52" s="45">
        <v>118.06583038490403</v>
      </c>
      <c r="H52" s="125">
        <v>10900</v>
      </c>
      <c r="I52" s="86">
        <f t="shared" si="2"/>
        <v>9.9369686228820125E-3</v>
      </c>
      <c r="J52" s="44">
        <v>27101</v>
      </c>
      <c r="K52" s="86">
        <f t="shared" si="3"/>
        <v>6.6857462436003615E-3</v>
      </c>
      <c r="L52" s="45">
        <v>138.30732140591294</v>
      </c>
      <c r="M52" s="45">
        <v>122.36871811080508</v>
      </c>
      <c r="N52" s="77" t="s">
        <v>95</v>
      </c>
    </row>
    <row r="53" spans="1:14" x14ac:dyDescent="0.2">
      <c r="A53" s="75" t="s">
        <v>41</v>
      </c>
      <c r="B53" s="125">
        <v>7217</v>
      </c>
      <c r="C53" s="43">
        <f t="shared" si="0"/>
        <v>1.5594006992130613E-2</v>
      </c>
      <c r="D53" s="44">
        <v>23921</v>
      </c>
      <c r="E53" s="43">
        <f t="shared" si="1"/>
        <v>1.4069744667160341E-2</v>
      </c>
      <c r="F53" s="45">
        <v>109.93145468392993</v>
      </c>
      <c r="G53" s="45">
        <v>110.87369640787949</v>
      </c>
      <c r="H53" s="125">
        <v>15911</v>
      </c>
      <c r="I53" s="86">
        <f t="shared" si="2"/>
        <v>1.4505239243915202E-2</v>
      </c>
      <c r="J53" s="44">
        <v>52236</v>
      </c>
      <c r="K53" s="86">
        <f t="shared" si="3"/>
        <v>1.2886485398350927E-2</v>
      </c>
      <c r="L53" s="45">
        <v>111.6953316953317</v>
      </c>
      <c r="M53" s="45">
        <v>112.18831210669873</v>
      </c>
      <c r="N53" s="77" t="s">
        <v>96</v>
      </c>
    </row>
    <row r="54" spans="1:14" x14ac:dyDescent="0.2">
      <c r="A54" s="75" t="s">
        <v>42</v>
      </c>
      <c r="B54" s="125">
        <v>3545</v>
      </c>
      <c r="C54" s="43">
        <f t="shared" si="0"/>
        <v>7.6597969775672745E-3</v>
      </c>
      <c r="D54" s="44">
        <v>15651</v>
      </c>
      <c r="E54" s="43">
        <f t="shared" si="1"/>
        <v>9.2055337897966848E-3</v>
      </c>
      <c r="F54" s="45">
        <v>126.33642195295795</v>
      </c>
      <c r="G54" s="45">
        <v>116.16566466265866</v>
      </c>
      <c r="H54" s="125">
        <v>7194</v>
      </c>
      <c r="I54" s="86">
        <f t="shared" si="2"/>
        <v>6.558399291102128E-3</v>
      </c>
      <c r="J54" s="44">
        <v>35942</v>
      </c>
      <c r="K54" s="86">
        <f t="shared" si="3"/>
        <v>8.8667979590230685E-3</v>
      </c>
      <c r="L54" s="45">
        <v>123.67199587416194</v>
      </c>
      <c r="M54" s="45">
        <v>125.24654145032581</v>
      </c>
      <c r="N54" s="77" t="s">
        <v>97</v>
      </c>
    </row>
    <row r="55" spans="1:14" x14ac:dyDescent="0.2">
      <c r="A55" s="75" t="s">
        <v>43</v>
      </c>
      <c r="B55" s="125">
        <v>4843</v>
      </c>
      <c r="C55" s="43">
        <f t="shared" si="0"/>
        <v>1.0464427859621527E-2</v>
      </c>
      <c r="D55" s="44">
        <v>15461</v>
      </c>
      <c r="E55" s="43">
        <f t="shared" si="1"/>
        <v>9.0937804564594302E-3</v>
      </c>
      <c r="F55" s="45">
        <v>132.14188267394272</v>
      </c>
      <c r="G55" s="45">
        <v>119.86200480657416</v>
      </c>
      <c r="H55" s="125">
        <v>12762</v>
      </c>
      <c r="I55" s="86">
        <f t="shared" si="2"/>
        <v>1.1634458125249564E-2</v>
      </c>
      <c r="J55" s="44">
        <v>49108</v>
      </c>
      <c r="K55" s="86">
        <f t="shared" si="3"/>
        <v>1.211481593043528E-2</v>
      </c>
      <c r="L55" s="45">
        <v>144.00812457684495</v>
      </c>
      <c r="M55" s="45">
        <v>128.14236881246248</v>
      </c>
      <c r="N55" s="77" t="s">
        <v>98</v>
      </c>
    </row>
    <row r="56" spans="1:14" x14ac:dyDescent="0.2">
      <c r="A56" s="75" t="s">
        <v>44</v>
      </c>
      <c r="B56" s="125">
        <v>22746</v>
      </c>
      <c r="C56" s="43">
        <f t="shared" si="0"/>
        <v>4.9148023145767342E-2</v>
      </c>
      <c r="D56" s="44">
        <v>61813</v>
      </c>
      <c r="E56" s="43">
        <f t="shared" si="1"/>
        <v>3.6356888387240591E-2</v>
      </c>
      <c r="F56" s="45">
        <v>118.97688042682289</v>
      </c>
      <c r="G56" s="45">
        <v>114.26326783370612</v>
      </c>
      <c r="H56" s="125">
        <v>64430</v>
      </c>
      <c r="I56" s="86">
        <f t="shared" si="2"/>
        <v>5.8737512694705327E-2</v>
      </c>
      <c r="J56" s="44">
        <v>176745</v>
      </c>
      <c r="K56" s="86">
        <f t="shared" si="3"/>
        <v>4.3602532003436986E-2</v>
      </c>
      <c r="L56" s="45">
        <v>114.36127726796713</v>
      </c>
      <c r="M56" s="45">
        <v>112.10445195704708</v>
      </c>
      <c r="N56" s="77" t="s">
        <v>99</v>
      </c>
    </row>
    <row r="57" spans="1:14" x14ac:dyDescent="0.2">
      <c r="A57" s="75" t="s">
        <v>45</v>
      </c>
      <c r="B57" s="125">
        <v>2086</v>
      </c>
      <c r="C57" s="43">
        <f t="shared" si="0"/>
        <v>4.5072881509747066E-3</v>
      </c>
      <c r="D57" s="44">
        <v>11901</v>
      </c>
      <c r="E57" s="43">
        <f t="shared" si="1"/>
        <v>6.9998758949824519E-3</v>
      </c>
      <c r="F57" s="45">
        <v>99.380657455931399</v>
      </c>
      <c r="G57" s="45">
        <v>107.40005414673766</v>
      </c>
      <c r="H57" s="125">
        <v>5210</v>
      </c>
      <c r="I57" s="86">
        <f t="shared" si="2"/>
        <v>4.7496886720380998E-3</v>
      </c>
      <c r="J57" s="44">
        <v>27706</v>
      </c>
      <c r="K57" s="86">
        <f t="shared" si="3"/>
        <v>6.8349981707387774E-3</v>
      </c>
      <c r="L57" s="45">
        <v>90.154005883370829</v>
      </c>
      <c r="M57" s="45">
        <v>98.59786476868328</v>
      </c>
      <c r="N57" s="77" t="s">
        <v>100</v>
      </c>
    </row>
    <row r="58" spans="1:14" x14ac:dyDescent="0.2">
      <c r="A58" s="75" t="s">
        <v>46</v>
      </c>
      <c r="B58" s="125">
        <v>615</v>
      </c>
      <c r="C58" s="43">
        <f t="shared" si="0"/>
        <v>1.3288505334848727E-3</v>
      </c>
      <c r="D58" s="44">
        <v>1842</v>
      </c>
      <c r="E58" s="43">
        <f t="shared" si="1"/>
        <v>1.0834191579327515E-3</v>
      </c>
      <c r="F58" s="45">
        <v>94.180704441041357</v>
      </c>
      <c r="G58" s="45">
        <v>118.6091435930457</v>
      </c>
      <c r="H58" s="125">
        <v>1347</v>
      </c>
      <c r="I58" s="86">
        <f t="shared" si="2"/>
        <v>1.227990526148814E-3</v>
      </c>
      <c r="J58" s="44">
        <v>4021</v>
      </c>
      <c r="K58" s="86">
        <f t="shared" si="3"/>
        <v>9.9197024631995315E-4</v>
      </c>
      <c r="L58" s="45">
        <v>89.919893190921229</v>
      </c>
      <c r="M58" s="45">
        <v>111.20022123893804</v>
      </c>
      <c r="N58" s="77" t="s">
        <v>101</v>
      </c>
    </row>
    <row r="59" spans="1:14" x14ac:dyDescent="0.2">
      <c r="A59" s="75" t="s">
        <v>47</v>
      </c>
      <c r="B59" s="125">
        <v>749</v>
      </c>
      <c r="C59" s="43">
        <f t="shared" si="0"/>
        <v>1.6183886985043409E-3</v>
      </c>
      <c r="D59" s="44">
        <v>3447</v>
      </c>
      <c r="E59" s="43">
        <f t="shared" si="1"/>
        <v>2.0274407369132437E-3</v>
      </c>
      <c r="F59" s="45">
        <v>135.93466424682396</v>
      </c>
      <c r="G59" s="45">
        <v>129.05278921752154</v>
      </c>
      <c r="H59" s="125">
        <v>2783</v>
      </c>
      <c r="I59" s="86">
        <f t="shared" si="2"/>
        <v>2.5371177685762055E-3</v>
      </c>
      <c r="J59" s="44">
        <v>11072</v>
      </c>
      <c r="K59" s="86">
        <f t="shared" si="3"/>
        <v>2.7314336153331314E-3</v>
      </c>
      <c r="L59" s="45">
        <v>158.66590649942987</v>
      </c>
      <c r="M59" s="45">
        <v>144.42995043047222</v>
      </c>
      <c r="N59" s="77" t="s">
        <v>102</v>
      </c>
    </row>
    <row r="60" spans="1:14" x14ac:dyDescent="0.2">
      <c r="A60" s="75" t="s">
        <v>48</v>
      </c>
      <c r="B60" s="125">
        <v>7840</v>
      </c>
      <c r="C60" s="43">
        <f t="shared" si="0"/>
        <v>1.6940143386213663E-2</v>
      </c>
      <c r="D60" s="44">
        <v>18508</v>
      </c>
      <c r="E60" s="43">
        <f t="shared" si="1"/>
        <v>1.0885951017925824E-2</v>
      </c>
      <c r="F60" s="45">
        <v>131.45539906103286</v>
      </c>
      <c r="G60" s="45">
        <v>127.38660609814853</v>
      </c>
      <c r="H60" s="125">
        <v>16446</v>
      </c>
      <c r="I60" s="86">
        <f t="shared" si="2"/>
        <v>1.4992971190084182E-2</v>
      </c>
      <c r="J60" s="44">
        <v>39240</v>
      </c>
      <c r="K60" s="86">
        <f t="shared" si="3"/>
        <v>9.6804059849776077E-3</v>
      </c>
      <c r="L60" s="45">
        <v>138.85511651469099</v>
      </c>
      <c r="M60" s="45">
        <v>134.64639879216278</v>
      </c>
      <c r="N60" s="77" t="s">
        <v>103</v>
      </c>
    </row>
    <row r="61" spans="1:14" x14ac:dyDescent="0.2">
      <c r="A61" s="75" t="s">
        <v>60</v>
      </c>
      <c r="B61" s="125">
        <v>1481</v>
      </c>
      <c r="C61" s="43">
        <f t="shared" si="0"/>
        <v>3.2000449432375553E-3</v>
      </c>
      <c r="D61" s="44">
        <v>3046</v>
      </c>
      <c r="E61" s="43">
        <f t="shared" si="1"/>
        <v>1.7915823860277747E-3</v>
      </c>
      <c r="F61" s="45">
        <v>143.92614188532556</v>
      </c>
      <c r="G61" s="45">
        <v>120.20520915548541</v>
      </c>
      <c r="H61" s="125">
        <v>2680</v>
      </c>
      <c r="I61" s="86">
        <f t="shared" si="2"/>
        <v>2.4432179733324582E-3</v>
      </c>
      <c r="J61" s="44">
        <v>5881</v>
      </c>
      <c r="K61" s="86">
        <f t="shared" si="3"/>
        <v>1.4508274107454973E-3</v>
      </c>
      <c r="L61" s="45">
        <v>145.17876489707476</v>
      </c>
      <c r="M61" s="45">
        <v>122.82790309106097</v>
      </c>
      <c r="N61" s="77" t="s">
        <v>104</v>
      </c>
    </row>
    <row r="62" spans="1:14" x14ac:dyDescent="0.2">
      <c r="A62" s="75" t="s">
        <v>49</v>
      </c>
      <c r="B62" s="125">
        <v>106</v>
      </c>
      <c r="C62" s="43">
        <f t="shared" si="0"/>
        <v>2.2903765292584799E-4</v>
      </c>
      <c r="D62" s="44">
        <v>233</v>
      </c>
      <c r="E62" s="43">
        <f t="shared" si="1"/>
        <v>1.3704487719779106E-4</v>
      </c>
      <c r="F62" s="45">
        <v>155.88235294117646</v>
      </c>
      <c r="G62" s="45">
        <v>86.940298507462686</v>
      </c>
      <c r="H62" s="125">
        <v>293</v>
      </c>
      <c r="I62" s="86">
        <f t="shared" si="2"/>
        <v>2.6711300977104858E-4</v>
      </c>
      <c r="J62" s="44">
        <v>584</v>
      </c>
      <c r="K62" s="86">
        <f t="shared" si="3"/>
        <v>1.4407128173361171E-4</v>
      </c>
      <c r="L62" s="45">
        <v>183.125</v>
      </c>
      <c r="M62" s="45">
        <v>110.60606060606059</v>
      </c>
      <c r="N62" s="77" t="s">
        <v>105</v>
      </c>
    </row>
    <row r="63" spans="1:14" x14ac:dyDescent="0.2">
      <c r="A63" s="75" t="s">
        <v>50</v>
      </c>
      <c r="B63" s="125">
        <v>5879</v>
      </c>
      <c r="C63" s="43">
        <f t="shared" si="0"/>
        <v>1.2702946807085475E-2</v>
      </c>
      <c r="D63" s="44">
        <v>10788</v>
      </c>
      <c r="E63" s="43">
        <f t="shared" si="1"/>
        <v>6.3452366318015874E-3</v>
      </c>
      <c r="F63" s="45">
        <v>98.624391880556956</v>
      </c>
      <c r="G63" s="45">
        <v>85.884881776928594</v>
      </c>
      <c r="H63" s="125">
        <v>17806</v>
      </c>
      <c r="I63" s="86">
        <f t="shared" si="2"/>
        <v>1.6232813146700654E-2</v>
      </c>
      <c r="J63" s="44">
        <v>31613</v>
      </c>
      <c r="K63" s="86">
        <f t="shared" si="3"/>
        <v>7.7988449134326491E-3</v>
      </c>
      <c r="L63" s="45">
        <v>94.803535299755083</v>
      </c>
      <c r="M63" s="45">
        <v>86.402645676177983</v>
      </c>
      <c r="N63" s="77" t="s">
        <v>106</v>
      </c>
    </row>
    <row r="64" spans="1:14" x14ac:dyDescent="0.2">
      <c r="A64" s="75" t="s">
        <v>51</v>
      </c>
      <c r="B64" s="125">
        <v>5833</v>
      </c>
      <c r="C64" s="43">
        <f t="shared" si="0"/>
        <v>1.2603553108645955E-2</v>
      </c>
      <c r="D64" s="44">
        <v>16468</v>
      </c>
      <c r="E64" s="43">
        <f t="shared" si="1"/>
        <v>9.6860731231468798E-3</v>
      </c>
      <c r="F64" s="45">
        <v>127.58092738407699</v>
      </c>
      <c r="G64" s="45">
        <v>116.94361596364153</v>
      </c>
      <c r="H64" s="125">
        <v>10374</v>
      </c>
      <c r="I64" s="86">
        <f t="shared" si="2"/>
        <v>9.4574415131906415E-3</v>
      </c>
      <c r="J64" s="44">
        <v>28981</v>
      </c>
      <c r="K64" s="86">
        <f t="shared" si="3"/>
        <v>7.1495373560304812E-3</v>
      </c>
      <c r="L64" s="45">
        <v>149.35214511949323</v>
      </c>
      <c r="M64" s="45">
        <v>125.79104995876558</v>
      </c>
      <c r="N64" s="77" t="s">
        <v>107</v>
      </c>
    </row>
    <row r="65" spans="1:14" x14ac:dyDescent="0.2">
      <c r="A65" s="75" t="s">
        <v>52</v>
      </c>
      <c r="B65" s="125">
        <v>12359</v>
      </c>
      <c r="C65" s="43">
        <f t="shared" si="0"/>
        <v>2.6704493891609012E-2</v>
      </c>
      <c r="D65" s="44">
        <v>37569</v>
      </c>
      <c r="E65" s="43">
        <f t="shared" si="1"/>
        <v>2.2097163053406917E-2</v>
      </c>
      <c r="F65" s="45">
        <v>116.27622542101797</v>
      </c>
      <c r="G65" s="45">
        <v>122.294921875</v>
      </c>
      <c r="H65" s="125">
        <v>15721</v>
      </c>
      <c r="I65" s="86">
        <f t="shared" si="2"/>
        <v>1.4332026029387901E-2</v>
      </c>
      <c r="J65" s="44">
        <v>52000</v>
      </c>
      <c r="K65" s="86">
        <f t="shared" si="3"/>
        <v>1.2828264811896932E-2</v>
      </c>
      <c r="L65" s="45">
        <v>111.79775280898876</v>
      </c>
      <c r="M65" s="45">
        <v>121.4584355219209</v>
      </c>
      <c r="N65" s="77" t="s">
        <v>108</v>
      </c>
    </row>
    <row r="66" spans="1:14" x14ac:dyDescent="0.2">
      <c r="A66" s="75" t="s">
        <v>53</v>
      </c>
      <c r="B66" s="125">
        <v>16003</v>
      </c>
      <c r="C66" s="43">
        <f t="shared" si="0"/>
        <v>3.457820339407873E-2</v>
      </c>
      <c r="D66" s="44">
        <v>73598</v>
      </c>
      <c r="E66" s="43">
        <f t="shared" si="1"/>
        <v>4.3288535931343457E-2</v>
      </c>
      <c r="F66" s="45">
        <v>87.553342816500717</v>
      </c>
      <c r="G66" s="45">
        <v>93.023079450946682</v>
      </c>
      <c r="H66" s="125">
        <v>18507</v>
      </c>
      <c r="I66" s="86">
        <f t="shared" si="2"/>
        <v>1.6871878743456643E-2</v>
      </c>
      <c r="J66" s="44">
        <v>83151</v>
      </c>
      <c r="K66" s="86">
        <f t="shared" si="3"/>
        <v>2.0513135526423882E-2</v>
      </c>
      <c r="L66" s="45">
        <v>93.79656378287973</v>
      </c>
      <c r="M66" s="45">
        <v>96.443856779985381</v>
      </c>
      <c r="N66" s="77" t="s">
        <v>109</v>
      </c>
    </row>
    <row r="67" spans="1:14" x14ac:dyDescent="0.2">
      <c r="A67" s="75" t="s">
        <v>54</v>
      </c>
      <c r="B67" s="125">
        <v>18385</v>
      </c>
      <c r="C67" s="43">
        <f t="shared" si="0"/>
        <v>3.9725068387185994E-2</v>
      </c>
      <c r="D67" s="44">
        <v>63504</v>
      </c>
      <c r="E67" s="43">
        <f t="shared" si="1"/>
        <v>3.7351493053942156E-2</v>
      </c>
      <c r="F67" s="45">
        <v>125.05101346755542</v>
      </c>
      <c r="G67" s="45">
        <v>128.36092414044026</v>
      </c>
      <c r="H67" s="125">
        <v>32351</v>
      </c>
      <c r="I67" s="86">
        <f t="shared" si="2"/>
        <v>2.9492740543014311E-2</v>
      </c>
      <c r="J67" s="44">
        <v>113602</v>
      </c>
      <c r="K67" s="86">
        <f t="shared" si="3"/>
        <v>2.8025318060790678E-2</v>
      </c>
      <c r="L67" s="45">
        <v>124.20240334779437</v>
      </c>
      <c r="M67" s="45">
        <v>124.06028175166539</v>
      </c>
      <c r="N67" s="77" t="s">
        <v>110</v>
      </c>
    </row>
    <row r="68" spans="1:14" x14ac:dyDescent="0.2">
      <c r="A68" s="75" t="s">
        <v>55</v>
      </c>
      <c r="B68" s="125">
        <v>1860</v>
      </c>
      <c r="C68" s="43">
        <f t="shared" si="0"/>
        <v>4.0189625890762002E-3</v>
      </c>
      <c r="D68" s="44">
        <v>6124</v>
      </c>
      <c r="E68" s="43">
        <f t="shared" si="1"/>
        <v>3.6019863860912976E-3</v>
      </c>
      <c r="F68" s="45">
        <v>109.73451327433628</v>
      </c>
      <c r="G68" s="45">
        <v>116.00681947338512</v>
      </c>
      <c r="H68" s="125">
        <v>3954</v>
      </c>
      <c r="I68" s="86">
        <f t="shared" si="2"/>
        <v>3.6046581591628879E-3</v>
      </c>
      <c r="J68" s="44">
        <v>13297</v>
      </c>
      <c r="K68" s="86">
        <f t="shared" si="3"/>
        <v>3.2803353308421832E-3</v>
      </c>
      <c r="L68" s="45">
        <v>109.52908587257618</v>
      </c>
      <c r="M68" s="45">
        <v>116.67105378608407</v>
      </c>
      <c r="N68" s="77" t="s">
        <v>111</v>
      </c>
    </row>
    <row r="69" spans="1:14" ht="22.5" x14ac:dyDescent="0.2">
      <c r="A69" s="75" t="s">
        <v>56</v>
      </c>
      <c r="B69" s="125">
        <v>3291</v>
      </c>
      <c r="C69" s="43">
        <f t="shared" si="0"/>
        <v>7.1109709035751482E-3</v>
      </c>
      <c r="D69" s="44">
        <v>11559</v>
      </c>
      <c r="E69" s="43">
        <f t="shared" si="1"/>
        <v>6.7987198949753941E-3</v>
      </c>
      <c r="F69" s="45">
        <v>131.95669607056936</v>
      </c>
      <c r="G69" s="45">
        <v>140.02422774076317</v>
      </c>
      <c r="H69" s="125">
        <v>6485</v>
      </c>
      <c r="I69" s="86">
        <f t="shared" si="2"/>
        <v>5.9120405063660415E-3</v>
      </c>
      <c r="J69" s="44">
        <v>22922</v>
      </c>
      <c r="K69" s="86">
        <f t="shared" si="3"/>
        <v>5.6547978080442596E-3</v>
      </c>
      <c r="L69" s="45">
        <v>121.28296240882739</v>
      </c>
      <c r="M69" s="45">
        <v>137.03592993364023</v>
      </c>
      <c r="N69" s="77" t="s">
        <v>114</v>
      </c>
    </row>
    <row r="70" spans="1:14" x14ac:dyDescent="0.2">
      <c r="A70" s="75" t="s">
        <v>57</v>
      </c>
      <c r="B70" s="125">
        <v>4368</v>
      </c>
      <c r="C70" s="43">
        <f t="shared" si="0"/>
        <v>9.4380798866047552E-3</v>
      </c>
      <c r="D70" s="44">
        <v>10947</v>
      </c>
      <c r="E70" s="43">
        <f t="shared" si="1"/>
        <v>6.4387565265417107E-3</v>
      </c>
      <c r="F70" s="45">
        <v>130.93525179856115</v>
      </c>
      <c r="G70" s="45">
        <v>118.78255208333333</v>
      </c>
      <c r="H70" s="125">
        <v>9329</v>
      </c>
      <c r="I70" s="86">
        <f t="shared" si="2"/>
        <v>8.5047688332904863E-3</v>
      </c>
      <c r="J70" s="44">
        <v>23772</v>
      </c>
      <c r="K70" s="86">
        <f t="shared" si="3"/>
        <v>5.8644905982387285E-3</v>
      </c>
      <c r="L70" s="45">
        <v>131.87729714447272</v>
      </c>
      <c r="M70" s="45">
        <v>118.97302437315449</v>
      </c>
      <c r="N70" s="77" t="s">
        <v>112</v>
      </c>
    </row>
    <row r="71" spans="1:14" x14ac:dyDescent="0.2">
      <c r="A71" s="75" t="s">
        <v>58</v>
      </c>
      <c r="B71" s="125">
        <v>20999</v>
      </c>
      <c r="C71" s="43">
        <f t="shared" si="0"/>
        <v>4.5373223337640392E-2</v>
      </c>
      <c r="D71" s="44">
        <v>56633</v>
      </c>
      <c r="E71" s="43">
        <f t="shared" si="1"/>
        <v>3.3310139615203863E-2</v>
      </c>
      <c r="F71" s="45">
        <v>125.45704385231211</v>
      </c>
      <c r="G71" s="45">
        <v>118.26629912709352</v>
      </c>
      <c r="H71" s="125">
        <v>46349</v>
      </c>
      <c r="I71" s="86">
        <f t="shared" si="2"/>
        <v>4.2253996211188846E-2</v>
      </c>
      <c r="J71" s="44">
        <v>125044</v>
      </c>
      <c r="K71" s="86">
        <f t="shared" si="3"/>
        <v>3.0848029714208462E-2</v>
      </c>
      <c r="L71" s="45">
        <v>131.0107976708689</v>
      </c>
      <c r="M71" s="45">
        <v>119.80148693186172</v>
      </c>
      <c r="N71" s="77" t="s">
        <v>113</v>
      </c>
    </row>
    <row r="72" spans="1:14" x14ac:dyDescent="0.2">
      <c r="A72" s="78" t="s">
        <v>59</v>
      </c>
      <c r="B72" s="125">
        <v>1</v>
      </c>
      <c r="C72" s="59" t="s">
        <v>120</v>
      </c>
      <c r="D72" s="59">
        <v>0</v>
      </c>
      <c r="E72" s="59" t="s">
        <v>120</v>
      </c>
      <c r="F72" s="124"/>
      <c r="G72" s="124" t="e">
        <v>#DIV/0!</v>
      </c>
      <c r="H72" s="125">
        <v>3</v>
      </c>
      <c r="I72" s="59" t="s">
        <v>120</v>
      </c>
      <c r="J72" s="59"/>
      <c r="K72" s="59" t="s">
        <v>120</v>
      </c>
      <c r="L72" s="60">
        <v>60</v>
      </c>
      <c r="M72" s="59" t="e">
        <v>#DIV/0!</v>
      </c>
      <c r="N72" s="79" t="s">
        <v>115</v>
      </c>
    </row>
    <row r="74" spans="1:14" x14ac:dyDescent="0.2">
      <c r="A74" s="80"/>
      <c r="B74" s="65"/>
      <c r="C74" s="65"/>
      <c r="D74" s="65"/>
      <c r="E74" s="65"/>
      <c r="F74" s="65"/>
      <c r="G74" s="65"/>
      <c r="H74" s="64"/>
    </row>
    <row r="75" spans="1:14" x14ac:dyDescent="0.2">
      <c r="A75" s="65"/>
      <c r="B75" s="65"/>
      <c r="C75" s="65"/>
      <c r="D75" s="65"/>
      <c r="E75" s="65"/>
      <c r="F75" s="65"/>
      <c r="G75" s="65"/>
      <c r="H75" s="64"/>
    </row>
    <row r="76" spans="1:14" x14ac:dyDescent="0.2">
      <c r="A76" s="81"/>
      <c r="B76" s="65"/>
      <c r="C76" s="65"/>
      <c r="D76" s="65"/>
      <c r="E76" s="65"/>
      <c r="F76" s="65"/>
      <c r="G76" s="65"/>
      <c r="H76" s="64"/>
    </row>
    <row r="77" spans="1:14" x14ac:dyDescent="0.2">
      <c r="A77" s="65"/>
      <c r="B77" s="65"/>
      <c r="C77" s="65"/>
      <c r="D77" s="65"/>
      <c r="E77" s="65"/>
      <c r="F77" s="65"/>
      <c r="G77" s="65"/>
      <c r="H77" s="64"/>
    </row>
    <row r="78" spans="1:14" x14ac:dyDescent="0.2">
      <c r="A78" s="65"/>
      <c r="B78" s="65"/>
      <c r="C78" s="65"/>
      <c r="D78" s="65"/>
      <c r="E78" s="65"/>
      <c r="F78" s="65"/>
      <c r="G78" s="65"/>
      <c r="H78" s="81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:O78"/>
  <sheetViews>
    <sheetView zoomScale="80" zoomScaleNormal="80" workbookViewId="0">
      <selection activeCell="P60" sqref="P60"/>
    </sheetView>
  </sheetViews>
  <sheetFormatPr defaultRowHeight="12.75" x14ac:dyDescent="0.2"/>
  <cols>
    <col min="1" max="1" width="28.7109375" style="3" customWidth="1"/>
    <col min="2" max="2" width="10.7109375" style="3" customWidth="1"/>
    <col min="3" max="3" width="12.85546875" style="3" customWidth="1"/>
    <col min="4" max="4" width="13.5703125" style="3" customWidth="1"/>
    <col min="5" max="5" width="12.28515625" style="3" customWidth="1"/>
    <col min="6" max="6" width="10.42578125" style="3" customWidth="1"/>
    <col min="7" max="7" width="11.28515625" style="3" customWidth="1"/>
    <col min="8" max="9" width="11" style="2" customWidth="1"/>
    <col min="10" max="10" width="14.5703125" style="2" customWidth="1"/>
    <col min="11" max="12" width="10.7109375" style="2" customWidth="1"/>
    <col min="13" max="13" width="11.5703125" style="3" customWidth="1"/>
    <col min="14" max="14" width="45.140625" style="3" customWidth="1"/>
    <col min="15" max="16384" width="9.140625" style="3"/>
  </cols>
  <sheetData>
    <row r="8" spans="1:15" ht="21" x14ac:dyDescent="0.25">
      <c r="A8" s="22" t="s">
        <v>198</v>
      </c>
      <c r="B8" s="1"/>
      <c r="C8" s="1"/>
      <c r="D8" s="1"/>
      <c r="E8" s="1"/>
      <c r="F8" s="1"/>
      <c r="G8" s="1"/>
    </row>
    <row r="9" spans="1:15" s="2" customFormat="1" ht="14.25" x14ac:dyDescent="0.2">
      <c r="A9" s="2" t="s">
        <v>208</v>
      </c>
    </row>
    <row r="10" spans="1:15" s="2" customFormat="1" x14ac:dyDescent="0.2"/>
    <row r="11" spans="1:15" s="2" customFormat="1" x14ac:dyDescent="0.2">
      <c r="A11" s="134"/>
      <c r="B11" s="156" t="s">
        <v>6</v>
      </c>
      <c r="C11" s="156"/>
      <c r="D11" s="156"/>
      <c r="E11" s="156"/>
      <c r="F11" s="156"/>
      <c r="G11" s="156"/>
      <c r="H11" s="157" t="s">
        <v>7</v>
      </c>
      <c r="I11" s="156"/>
      <c r="J11" s="156"/>
      <c r="K11" s="156"/>
      <c r="L11" s="156"/>
      <c r="M11" s="156"/>
      <c r="N11" s="137"/>
    </row>
    <row r="12" spans="1:15" s="2" customFormat="1" x14ac:dyDescent="0.2">
      <c r="A12" s="135"/>
      <c r="B12" s="163" t="s">
        <v>141</v>
      </c>
      <c r="C12" s="17"/>
      <c r="D12" s="143" t="s">
        <v>142</v>
      </c>
      <c r="E12" s="17"/>
      <c r="F12" s="4" t="s">
        <v>141</v>
      </c>
      <c r="G12" s="11" t="s">
        <v>142</v>
      </c>
      <c r="H12" s="143" t="s">
        <v>141</v>
      </c>
      <c r="I12" s="17"/>
      <c r="J12" s="143" t="s">
        <v>142</v>
      </c>
      <c r="K12" s="17"/>
      <c r="L12" s="4" t="s">
        <v>141</v>
      </c>
      <c r="M12" s="11" t="s">
        <v>143</v>
      </c>
      <c r="N12" s="138"/>
    </row>
    <row r="13" spans="1:15" s="2" customFormat="1" x14ac:dyDescent="0.2">
      <c r="A13" s="135"/>
      <c r="B13" s="164"/>
      <c r="C13" s="21" t="s">
        <v>119</v>
      </c>
      <c r="D13" s="144"/>
      <c r="E13" s="21" t="s">
        <v>119</v>
      </c>
      <c r="F13" s="10" t="s">
        <v>144</v>
      </c>
      <c r="G13" s="12" t="s">
        <v>145</v>
      </c>
      <c r="H13" s="144"/>
      <c r="I13" s="21" t="s">
        <v>119</v>
      </c>
      <c r="J13" s="144"/>
      <c r="K13" s="21" t="s">
        <v>119</v>
      </c>
      <c r="L13" s="10" t="s">
        <v>144</v>
      </c>
      <c r="M13" s="12" t="s">
        <v>146</v>
      </c>
      <c r="N13" s="138"/>
    </row>
    <row r="14" spans="1:15" ht="14.25" x14ac:dyDescent="0.2">
      <c r="A14" s="136"/>
      <c r="B14" s="165"/>
      <c r="C14" s="18"/>
      <c r="D14" s="145"/>
      <c r="E14" s="18"/>
      <c r="F14" s="152" t="s">
        <v>116</v>
      </c>
      <c r="G14" s="166"/>
      <c r="H14" s="145"/>
      <c r="I14" s="18"/>
      <c r="J14" s="145"/>
      <c r="K14" s="18"/>
      <c r="L14" s="152" t="s">
        <v>116</v>
      </c>
      <c r="M14" s="166"/>
      <c r="N14" s="139"/>
      <c r="O14"/>
    </row>
    <row r="15" spans="1:15" x14ac:dyDescent="0.2">
      <c r="B15" s="58"/>
      <c r="C15" s="62"/>
      <c r="D15" s="49"/>
      <c r="E15" s="49"/>
      <c r="F15" s="50"/>
      <c r="G15" s="50"/>
      <c r="H15" s="49"/>
      <c r="I15" s="49"/>
      <c r="J15" s="49"/>
      <c r="K15" s="49"/>
      <c r="L15" s="49"/>
      <c r="M15" s="49"/>
      <c r="N15" s="2"/>
    </row>
    <row r="16" spans="1:15" x14ac:dyDescent="0.2">
      <c r="A16" s="5" t="s">
        <v>0</v>
      </c>
      <c r="B16" s="125">
        <v>498193</v>
      </c>
      <c r="C16" s="83">
        <f>B16/B16</f>
        <v>1</v>
      </c>
      <c r="D16" s="48">
        <v>1800283</v>
      </c>
      <c r="E16" s="83">
        <f>D16/D16</f>
        <v>1</v>
      </c>
      <c r="F16" s="46">
        <v>118.45070389047791</v>
      </c>
      <c r="G16" s="46">
        <v>107.36862382815133</v>
      </c>
      <c r="H16" s="125">
        <v>1192479</v>
      </c>
      <c r="I16" s="83">
        <f>H16/H16</f>
        <v>1</v>
      </c>
      <c r="J16" s="48">
        <v>4531292</v>
      </c>
      <c r="K16" s="83">
        <f>J16/J16</f>
        <v>1</v>
      </c>
      <c r="L16" s="46">
        <v>120.17650384521194</v>
      </c>
      <c r="M16" s="46">
        <v>107.21355701531581</v>
      </c>
      <c r="N16" s="9" t="s">
        <v>1</v>
      </c>
    </row>
    <row r="17" spans="1:14" x14ac:dyDescent="0.2">
      <c r="A17" s="5" t="s">
        <v>2</v>
      </c>
      <c r="B17" s="125">
        <v>106636</v>
      </c>
      <c r="C17" s="83">
        <f>B17/B16</f>
        <v>0.21404556065621155</v>
      </c>
      <c r="D17" s="48">
        <v>562914</v>
      </c>
      <c r="E17" s="83">
        <f>D17/D16</f>
        <v>0.31268083962354809</v>
      </c>
      <c r="F17" s="46">
        <v>100.58386862484319</v>
      </c>
      <c r="G17" s="46">
        <v>100.87684872074706</v>
      </c>
      <c r="H17" s="125">
        <v>293925</v>
      </c>
      <c r="I17" s="83">
        <f>H17/H16</f>
        <v>0.24648232799068159</v>
      </c>
      <c r="J17" s="48">
        <v>1574658</v>
      </c>
      <c r="K17" s="83">
        <f>J17/J16</f>
        <v>0.34750750999935559</v>
      </c>
      <c r="L17" s="46">
        <v>100.48133954607768</v>
      </c>
      <c r="M17" s="46">
        <v>99.614046163899744</v>
      </c>
      <c r="N17" s="9" t="s">
        <v>4</v>
      </c>
    </row>
    <row r="18" spans="1:14" x14ac:dyDescent="0.2">
      <c r="A18" s="5" t="s">
        <v>3</v>
      </c>
      <c r="B18" s="125">
        <v>391556</v>
      </c>
      <c r="C18" s="83">
        <f>B18/B16</f>
        <v>0.78595243208957166</v>
      </c>
      <c r="D18" s="48">
        <v>1237367</v>
      </c>
      <c r="E18" s="83">
        <f>D18/D16</f>
        <v>0.68731804944000474</v>
      </c>
      <c r="F18" s="46">
        <v>124.47182538925658</v>
      </c>
      <c r="G18" s="46">
        <v>110.60669039044113</v>
      </c>
      <c r="H18" s="125">
        <v>898554</v>
      </c>
      <c r="I18" s="83">
        <f>H18/H16</f>
        <v>0.75351767200931841</v>
      </c>
      <c r="J18" s="48">
        <v>2956635</v>
      </c>
      <c r="K18" s="83">
        <f>J18/J16</f>
        <v>0.65249271068825399</v>
      </c>
      <c r="L18" s="46">
        <v>128.40961706652033</v>
      </c>
      <c r="M18" s="46">
        <v>111.75424034399003</v>
      </c>
      <c r="N18" s="9" t="s">
        <v>5</v>
      </c>
    </row>
    <row r="19" spans="1:14" x14ac:dyDescent="0.2">
      <c r="A19" s="6" t="s">
        <v>8</v>
      </c>
      <c r="B19" s="125"/>
      <c r="C19" s="51"/>
      <c r="D19" s="44"/>
      <c r="E19" s="51"/>
      <c r="F19" s="52"/>
      <c r="G19" s="52"/>
      <c r="H19" s="125"/>
      <c r="I19" s="43"/>
      <c r="J19" s="44"/>
      <c r="K19" s="43"/>
      <c r="L19" s="53"/>
      <c r="M19" s="53"/>
      <c r="N19" s="7" t="s">
        <v>62</v>
      </c>
    </row>
    <row r="20" spans="1:14" x14ac:dyDescent="0.2">
      <c r="A20" s="6" t="s">
        <v>9</v>
      </c>
      <c r="B20" s="125">
        <v>49162</v>
      </c>
      <c r="C20" s="43">
        <f>B20/$B$18</f>
        <v>0.12555547610048115</v>
      </c>
      <c r="D20" s="44">
        <v>138095</v>
      </c>
      <c r="E20" s="43">
        <f>D20/$D$18</f>
        <v>0.11160391379437143</v>
      </c>
      <c r="F20" s="45">
        <v>130.78130403554042</v>
      </c>
      <c r="G20" s="45">
        <v>106.36601709928368</v>
      </c>
      <c r="H20" s="125">
        <v>118020</v>
      </c>
      <c r="I20" s="86">
        <f>H20/$H$18</f>
        <v>0.13134435993830088</v>
      </c>
      <c r="J20" s="44">
        <v>348931</v>
      </c>
      <c r="K20" s="86">
        <f>J20/$J$18</f>
        <v>0.11801625834775006</v>
      </c>
      <c r="L20" s="45">
        <v>122.22705524140932</v>
      </c>
      <c r="M20" s="45">
        <v>103.48324070394381</v>
      </c>
      <c r="N20" s="8" t="s">
        <v>63</v>
      </c>
    </row>
    <row r="21" spans="1:14" x14ac:dyDescent="0.2">
      <c r="A21" s="6" t="s">
        <v>10</v>
      </c>
      <c r="B21" s="125">
        <v>4703</v>
      </c>
      <c r="C21" s="43">
        <f t="shared" ref="C21:C71" si="0">B21/$B$18</f>
        <v>1.2011053335921298E-2</v>
      </c>
      <c r="D21" s="44">
        <v>12453</v>
      </c>
      <c r="E21" s="43">
        <f t="shared" ref="E21:E71" si="1">D21/$D$18</f>
        <v>1.0064111940919711E-2</v>
      </c>
      <c r="F21" s="45">
        <v>115.86597684158659</v>
      </c>
      <c r="G21" s="45">
        <v>108.58911754447158</v>
      </c>
      <c r="H21" s="125">
        <v>11910</v>
      </c>
      <c r="I21" s="86">
        <f t="shared" ref="I21:I71" si="2">H21/$H$18</f>
        <v>1.3254629104093911E-2</v>
      </c>
      <c r="J21" s="44">
        <v>30880</v>
      </c>
      <c r="K21" s="86">
        <f t="shared" ref="K21:K71" si="3">J21/$J$18</f>
        <v>1.0444305773286184E-2</v>
      </c>
      <c r="L21" s="45">
        <v>113.03027427161432</v>
      </c>
      <c r="M21" s="45">
        <v>104.49730973571114</v>
      </c>
      <c r="N21" s="8" t="s">
        <v>64</v>
      </c>
    </row>
    <row r="22" spans="1:14" x14ac:dyDescent="0.2">
      <c r="A22" s="6" t="s">
        <v>11</v>
      </c>
      <c r="B22" s="125">
        <v>4279</v>
      </c>
      <c r="C22" s="43">
        <f t="shared" si="0"/>
        <v>1.092819417912125E-2</v>
      </c>
      <c r="D22" s="44">
        <v>16343</v>
      </c>
      <c r="E22" s="43">
        <f t="shared" si="1"/>
        <v>1.320788416047947E-2</v>
      </c>
      <c r="F22" s="45">
        <v>131.94572926302806</v>
      </c>
      <c r="G22" s="45">
        <v>114.78437982862761</v>
      </c>
      <c r="H22" s="125">
        <v>7282</v>
      </c>
      <c r="I22" s="86">
        <f t="shared" si="2"/>
        <v>8.1041317494552362E-3</v>
      </c>
      <c r="J22" s="44">
        <v>27671</v>
      </c>
      <c r="K22" s="86">
        <f t="shared" si="3"/>
        <v>9.3589502931542105E-3</v>
      </c>
      <c r="L22" s="45">
        <v>150.61013443640124</v>
      </c>
      <c r="M22" s="45">
        <v>115.57996741990728</v>
      </c>
      <c r="N22" s="8" t="s">
        <v>65</v>
      </c>
    </row>
    <row r="23" spans="1:14" x14ac:dyDescent="0.2">
      <c r="A23" s="6" t="s">
        <v>12</v>
      </c>
      <c r="B23" s="125">
        <v>5475</v>
      </c>
      <c r="C23" s="43">
        <f t="shared" si="0"/>
        <v>1.3982674253491199E-2</v>
      </c>
      <c r="D23" s="44">
        <v>27297</v>
      </c>
      <c r="E23" s="43">
        <f t="shared" si="1"/>
        <v>2.2060552770519982E-2</v>
      </c>
      <c r="F23" s="45">
        <v>113.5656502800249</v>
      </c>
      <c r="G23" s="45">
        <v>112.9655686144678</v>
      </c>
      <c r="H23" s="125">
        <v>15408</v>
      </c>
      <c r="I23" s="86">
        <f t="shared" si="2"/>
        <v>1.7147550397638874E-2</v>
      </c>
      <c r="J23" s="44">
        <v>78272</v>
      </c>
      <c r="K23" s="86">
        <f t="shared" si="3"/>
        <v>2.6473338778712961E-2</v>
      </c>
      <c r="L23" s="45">
        <v>140.53265231667277</v>
      </c>
      <c r="M23" s="45">
        <v>119.53391060002139</v>
      </c>
      <c r="N23" s="8" t="s">
        <v>66</v>
      </c>
    </row>
    <row r="24" spans="1:14" x14ac:dyDescent="0.2">
      <c r="A24" s="6" t="s">
        <v>13</v>
      </c>
      <c r="B24" s="125">
        <v>79</v>
      </c>
      <c r="C24" s="43">
        <f t="shared" si="0"/>
        <v>2.0175913534717894E-4</v>
      </c>
      <c r="D24" s="44">
        <v>372</v>
      </c>
      <c r="E24" s="43">
        <f t="shared" si="1"/>
        <v>3.0063837163913374E-4</v>
      </c>
      <c r="F24" s="45">
        <v>68.103448275862064</v>
      </c>
      <c r="G24" s="45">
        <v>88.36104513064133</v>
      </c>
      <c r="H24" s="125">
        <v>289</v>
      </c>
      <c r="I24" s="86">
        <f t="shared" si="2"/>
        <v>3.2162785987263984E-4</v>
      </c>
      <c r="J24" s="44">
        <v>1306</v>
      </c>
      <c r="K24" s="86">
        <f t="shared" si="3"/>
        <v>4.4171837240646885E-4</v>
      </c>
      <c r="L24" s="45">
        <v>72.25</v>
      </c>
      <c r="M24" s="45">
        <v>89.085948158253743</v>
      </c>
      <c r="N24" s="8" t="s">
        <v>67</v>
      </c>
    </row>
    <row r="25" spans="1:14" ht="12.75" customHeight="1" x14ac:dyDescent="0.2">
      <c r="A25" s="6" t="s">
        <v>14</v>
      </c>
      <c r="B25" s="125">
        <v>9812</v>
      </c>
      <c r="C25" s="43">
        <f t="shared" si="0"/>
        <v>2.5058995392740757E-2</v>
      </c>
      <c r="D25" s="44">
        <v>23132</v>
      </c>
      <c r="E25" s="43">
        <f t="shared" si="1"/>
        <v>1.8694534442893661E-2</v>
      </c>
      <c r="F25" s="45">
        <v>130.34006376195538</v>
      </c>
      <c r="G25" s="45">
        <v>114.24338206242592</v>
      </c>
      <c r="H25" s="125">
        <v>24202</v>
      </c>
      <c r="I25" s="86">
        <f t="shared" si="2"/>
        <v>2.6934385690787644E-2</v>
      </c>
      <c r="J25" s="44">
        <v>61890</v>
      </c>
      <c r="K25" s="86">
        <f t="shared" si="3"/>
        <v>2.0932580450410687E-2</v>
      </c>
      <c r="L25" s="45">
        <v>140.80754014428672</v>
      </c>
      <c r="M25" s="45">
        <v>121.30299288528252</v>
      </c>
      <c r="N25" s="8" t="s">
        <v>68</v>
      </c>
    </row>
    <row r="26" spans="1:14" x14ac:dyDescent="0.2">
      <c r="A26" s="6" t="s">
        <v>15</v>
      </c>
      <c r="B26" s="125">
        <v>874</v>
      </c>
      <c r="C26" s="43">
        <f t="shared" si="0"/>
        <v>2.2321200543472708E-3</v>
      </c>
      <c r="D26" s="44">
        <v>4796</v>
      </c>
      <c r="E26" s="43">
        <f t="shared" si="1"/>
        <v>3.8759721246808747E-3</v>
      </c>
      <c r="F26" s="45">
        <v>92</v>
      </c>
      <c r="G26" s="45">
        <v>105.89534113490838</v>
      </c>
      <c r="H26" s="125">
        <v>2200</v>
      </c>
      <c r="I26" s="86">
        <f t="shared" si="2"/>
        <v>2.4483781720408566E-3</v>
      </c>
      <c r="J26" s="44">
        <v>12233</v>
      </c>
      <c r="K26" s="86">
        <f t="shared" si="3"/>
        <v>4.1374738511855535E-3</v>
      </c>
      <c r="L26" s="45">
        <v>112.47443762781187</v>
      </c>
      <c r="M26" s="45">
        <v>109.98921057363785</v>
      </c>
      <c r="N26" s="8" t="s">
        <v>69</v>
      </c>
    </row>
    <row r="27" spans="1:14" x14ac:dyDescent="0.2">
      <c r="A27" s="6" t="s">
        <v>16</v>
      </c>
      <c r="B27" s="125">
        <v>1084</v>
      </c>
      <c r="C27" s="43">
        <f t="shared" si="0"/>
        <v>2.7684418065359742E-3</v>
      </c>
      <c r="D27" s="44">
        <v>3190</v>
      </c>
      <c r="E27" s="43">
        <f t="shared" si="1"/>
        <v>2.5780548535721415E-3</v>
      </c>
      <c r="F27" s="45">
        <v>96.014171833480958</v>
      </c>
      <c r="G27" s="45">
        <v>92.249855407750147</v>
      </c>
      <c r="H27" s="125">
        <v>2684</v>
      </c>
      <c r="I27" s="86">
        <f t="shared" si="2"/>
        <v>2.9870213698898452E-3</v>
      </c>
      <c r="J27" s="44">
        <v>8714</v>
      </c>
      <c r="K27" s="86">
        <f t="shared" si="3"/>
        <v>2.9472694465160561E-3</v>
      </c>
      <c r="L27" s="45">
        <v>99.004057543341943</v>
      </c>
      <c r="M27" s="45">
        <v>96.908362989323848</v>
      </c>
      <c r="N27" s="8" t="s">
        <v>70</v>
      </c>
    </row>
    <row r="28" spans="1:14" x14ac:dyDescent="0.2">
      <c r="A28" s="6" t="s">
        <v>17</v>
      </c>
      <c r="B28" s="125">
        <v>590</v>
      </c>
      <c r="C28" s="43">
        <f t="shared" si="0"/>
        <v>1.5068087323396909E-3</v>
      </c>
      <c r="D28" s="44">
        <v>1671</v>
      </c>
      <c r="E28" s="43">
        <f t="shared" si="1"/>
        <v>1.3504481693790121E-3</v>
      </c>
      <c r="F28" s="45">
        <v>153.24675324675326</v>
      </c>
      <c r="G28" s="45">
        <v>144.30051813471502</v>
      </c>
      <c r="H28" s="125">
        <v>1314</v>
      </c>
      <c r="I28" s="86">
        <f t="shared" si="2"/>
        <v>1.4623495082098572E-3</v>
      </c>
      <c r="J28" s="44">
        <v>4331</v>
      </c>
      <c r="K28" s="86">
        <f t="shared" si="3"/>
        <v>1.4648409424903649E-3</v>
      </c>
      <c r="L28" s="45">
        <v>153.14685314685315</v>
      </c>
      <c r="M28" s="45">
        <v>149.08777969018934</v>
      </c>
      <c r="N28" s="8" t="s">
        <v>71</v>
      </c>
    </row>
    <row r="29" spans="1:14" x14ac:dyDescent="0.2">
      <c r="A29" s="6" t="s">
        <v>18</v>
      </c>
      <c r="B29" s="125">
        <v>2387</v>
      </c>
      <c r="C29" s="43">
        <f t="shared" si="0"/>
        <v>6.0961905832115967E-3</v>
      </c>
      <c r="D29" s="44">
        <v>5815</v>
      </c>
      <c r="E29" s="43">
        <f t="shared" si="1"/>
        <v>4.6994949760257058E-3</v>
      </c>
      <c r="F29" s="45">
        <v>102.53436426116838</v>
      </c>
      <c r="G29" s="45">
        <v>109.03806487905494</v>
      </c>
      <c r="H29" s="125">
        <v>6618</v>
      </c>
      <c r="I29" s="86">
        <f t="shared" si="2"/>
        <v>7.3651667011665409E-3</v>
      </c>
      <c r="J29" s="44">
        <v>17479</v>
      </c>
      <c r="K29" s="86">
        <f t="shared" si="3"/>
        <v>5.9117882322302215E-3</v>
      </c>
      <c r="L29" s="45">
        <v>110.1531291611185</v>
      </c>
      <c r="M29" s="45">
        <v>117.44271988174427</v>
      </c>
      <c r="N29" s="8" t="s">
        <v>72</v>
      </c>
    </row>
    <row r="30" spans="1:14" x14ac:dyDescent="0.2">
      <c r="A30" s="6" t="s">
        <v>19</v>
      </c>
      <c r="B30" s="125">
        <v>11453</v>
      </c>
      <c r="C30" s="43">
        <f t="shared" si="0"/>
        <v>2.9249966799129626E-2</v>
      </c>
      <c r="D30" s="44">
        <v>26975</v>
      </c>
      <c r="E30" s="43">
        <f t="shared" si="1"/>
        <v>2.180032278216568E-2</v>
      </c>
      <c r="F30" s="45">
        <v>131.07118333714809</v>
      </c>
      <c r="G30" s="45">
        <v>115.50483857155092</v>
      </c>
      <c r="H30" s="125">
        <v>24758</v>
      </c>
      <c r="I30" s="86">
        <f t="shared" si="2"/>
        <v>2.7553157628812514E-2</v>
      </c>
      <c r="J30" s="44">
        <v>62643</v>
      </c>
      <c r="K30" s="86">
        <f t="shared" si="3"/>
        <v>2.1187261870335702E-2</v>
      </c>
      <c r="L30" s="45">
        <v>134.10248077131405</v>
      </c>
      <c r="M30" s="45">
        <v>116.70579029733959</v>
      </c>
      <c r="N30" s="8" t="s">
        <v>73</v>
      </c>
    </row>
    <row r="31" spans="1:14" x14ac:dyDescent="0.2">
      <c r="A31" s="6" t="s">
        <v>20</v>
      </c>
      <c r="B31" s="125">
        <v>775</v>
      </c>
      <c r="C31" s="43">
        <f t="shared" si="0"/>
        <v>1.9792826568868819E-3</v>
      </c>
      <c r="D31" s="44">
        <v>3378</v>
      </c>
      <c r="E31" s="43">
        <f t="shared" si="1"/>
        <v>2.7299903747231014E-3</v>
      </c>
      <c r="F31" s="45">
        <v>134.31542461005199</v>
      </c>
      <c r="G31" s="45">
        <v>93.833333333333329</v>
      </c>
      <c r="H31" s="125">
        <v>1974</v>
      </c>
      <c r="I31" s="86">
        <f t="shared" si="2"/>
        <v>2.1968629598221141E-3</v>
      </c>
      <c r="J31" s="44">
        <v>8337</v>
      </c>
      <c r="K31" s="86">
        <f t="shared" si="3"/>
        <v>2.8197596253849394E-3</v>
      </c>
      <c r="L31" s="45">
        <v>132.92929292929293</v>
      </c>
      <c r="M31" s="45">
        <v>99.641448547866617</v>
      </c>
      <c r="N31" s="8" t="s">
        <v>74</v>
      </c>
    </row>
    <row r="32" spans="1:14" x14ac:dyDescent="0.2">
      <c r="A32" s="6" t="s">
        <v>21</v>
      </c>
      <c r="B32" s="125">
        <v>13135</v>
      </c>
      <c r="C32" s="43">
        <f t="shared" si="0"/>
        <v>3.3545648642850576E-2</v>
      </c>
      <c r="D32" s="44">
        <v>103697</v>
      </c>
      <c r="E32" s="43">
        <f t="shared" si="1"/>
        <v>8.3804562429739923E-2</v>
      </c>
      <c r="F32" s="45">
        <v>109.00414937759335</v>
      </c>
      <c r="G32" s="45">
        <v>113.34615847060239</v>
      </c>
      <c r="H32" s="125">
        <v>26835</v>
      </c>
      <c r="I32" s="86">
        <f t="shared" si="2"/>
        <v>2.9864649203052904E-2</v>
      </c>
      <c r="J32" s="44">
        <v>256548</v>
      </c>
      <c r="K32" s="86">
        <f t="shared" si="3"/>
        <v>8.6770264168556488E-2</v>
      </c>
      <c r="L32" s="45">
        <v>111.80784133994418</v>
      </c>
      <c r="M32" s="45">
        <v>113.12089104064975</v>
      </c>
      <c r="N32" s="8" t="s">
        <v>75</v>
      </c>
    </row>
    <row r="33" spans="1:14" x14ac:dyDescent="0.2">
      <c r="A33" s="6" t="s">
        <v>22</v>
      </c>
      <c r="B33" s="125">
        <v>1525</v>
      </c>
      <c r="C33" s="43">
        <f t="shared" si="0"/>
        <v>3.8947174861322519E-3</v>
      </c>
      <c r="D33" s="44">
        <v>3898</v>
      </c>
      <c r="E33" s="43">
        <f t="shared" si="1"/>
        <v>3.1502375608853314E-3</v>
      </c>
      <c r="F33" s="45">
        <v>138.63636363636365</v>
      </c>
      <c r="G33" s="45">
        <v>127.17781402936379</v>
      </c>
      <c r="H33" s="125">
        <v>4166</v>
      </c>
      <c r="I33" s="86">
        <f t="shared" si="2"/>
        <v>4.6363379385100951E-3</v>
      </c>
      <c r="J33" s="44">
        <v>11135</v>
      </c>
      <c r="K33" s="86">
        <f t="shared" si="3"/>
        <v>3.7661057249203907E-3</v>
      </c>
      <c r="L33" s="45">
        <v>145.76627011896431</v>
      </c>
      <c r="M33" s="45">
        <v>129.31134595285101</v>
      </c>
      <c r="N33" s="8" t="s">
        <v>76</v>
      </c>
    </row>
    <row r="34" spans="1:14" x14ac:dyDescent="0.2">
      <c r="A34" s="6" t="s">
        <v>61</v>
      </c>
      <c r="B34" s="125">
        <v>249</v>
      </c>
      <c r="C34" s="43">
        <f t="shared" si="0"/>
        <v>6.3592436330946276E-4</v>
      </c>
      <c r="D34" s="44">
        <v>778</v>
      </c>
      <c r="E34" s="43">
        <f t="shared" si="1"/>
        <v>6.2875444391195172E-4</v>
      </c>
      <c r="F34" s="45">
        <v>98.418972332015812</v>
      </c>
      <c r="G34" s="45">
        <v>64.995822890559722</v>
      </c>
      <c r="H34" s="125">
        <v>768</v>
      </c>
      <c r="I34" s="86">
        <f t="shared" si="2"/>
        <v>8.5470656187608093E-4</v>
      </c>
      <c r="J34" s="44">
        <v>2702</v>
      </c>
      <c r="K34" s="86">
        <f t="shared" si="3"/>
        <v>9.1387675516254121E-4</v>
      </c>
      <c r="L34" s="45">
        <v>45.096887844979449</v>
      </c>
      <c r="M34" s="45">
        <v>62.100666513445177</v>
      </c>
      <c r="N34" s="8" t="s">
        <v>77</v>
      </c>
    </row>
    <row r="35" spans="1:14" x14ac:dyDescent="0.2">
      <c r="A35" s="6" t="s">
        <v>23</v>
      </c>
      <c r="B35" s="125">
        <v>30912</v>
      </c>
      <c r="C35" s="43">
        <f t="shared" si="0"/>
        <v>7.8946561922177166E-2</v>
      </c>
      <c r="D35" s="44">
        <v>200239</v>
      </c>
      <c r="E35" s="43">
        <f t="shared" si="1"/>
        <v>0.16182668521142071</v>
      </c>
      <c r="F35" s="45">
        <v>95.584415584415581</v>
      </c>
      <c r="G35" s="45">
        <v>95.143043129130817</v>
      </c>
      <c r="H35" s="125">
        <v>64533</v>
      </c>
      <c r="I35" s="86">
        <f t="shared" si="2"/>
        <v>7.1818722080142089E-2</v>
      </c>
      <c r="J35" s="44">
        <v>415041</v>
      </c>
      <c r="K35" s="86">
        <f t="shared" si="3"/>
        <v>0.14037613706121993</v>
      </c>
      <c r="L35" s="45">
        <v>102.97764373593759</v>
      </c>
      <c r="M35" s="45">
        <v>94.842234673637833</v>
      </c>
      <c r="N35" s="8" t="s">
        <v>78</v>
      </c>
    </row>
    <row r="36" spans="1:14" x14ac:dyDescent="0.2">
      <c r="A36" s="6" t="s">
        <v>24</v>
      </c>
      <c r="B36" s="125">
        <v>491</v>
      </c>
      <c r="C36" s="43">
        <f t="shared" si="0"/>
        <v>1.253971334879302E-3</v>
      </c>
      <c r="D36" s="44">
        <v>1489</v>
      </c>
      <c r="E36" s="43">
        <f t="shared" si="1"/>
        <v>1.2033616542222315E-3</v>
      </c>
      <c r="F36" s="45">
        <v>94.241842610364685</v>
      </c>
      <c r="G36" s="45">
        <v>102.97372060857538</v>
      </c>
      <c r="H36" s="125">
        <v>1146</v>
      </c>
      <c r="I36" s="86">
        <f t="shared" si="2"/>
        <v>1.2753824477994644E-3</v>
      </c>
      <c r="J36" s="44">
        <v>3754</v>
      </c>
      <c r="K36" s="86">
        <f t="shared" si="3"/>
        <v>1.2696866539156845E-3</v>
      </c>
      <c r="L36" s="45">
        <v>107.30337078651687</v>
      </c>
      <c r="M36" s="45">
        <v>108.02877697841726</v>
      </c>
      <c r="N36" s="8" t="s">
        <v>79</v>
      </c>
    </row>
    <row r="37" spans="1:14" x14ac:dyDescent="0.2">
      <c r="A37" s="6" t="s">
        <v>25</v>
      </c>
      <c r="B37" s="125">
        <v>448</v>
      </c>
      <c r="C37" s="43">
        <f t="shared" si="0"/>
        <v>1.1441530713359009E-3</v>
      </c>
      <c r="D37" s="44">
        <v>1292</v>
      </c>
      <c r="E37" s="43">
        <f t="shared" si="1"/>
        <v>1.0441526240800021E-3</v>
      </c>
      <c r="F37" s="45">
        <v>114.28571428571428</v>
      </c>
      <c r="G37" s="45">
        <v>101.25391849529781</v>
      </c>
      <c r="H37" s="125">
        <v>1319</v>
      </c>
      <c r="I37" s="86">
        <f t="shared" si="2"/>
        <v>1.4679140040554045E-3</v>
      </c>
      <c r="J37" s="44">
        <v>4632</v>
      </c>
      <c r="K37" s="86">
        <f t="shared" si="3"/>
        <v>1.5666458659929277E-3</v>
      </c>
      <c r="L37" s="45">
        <v>132.82980866062437</v>
      </c>
      <c r="M37" s="45">
        <v>121.22481025909448</v>
      </c>
      <c r="N37" s="8" t="s">
        <v>80</v>
      </c>
    </row>
    <row r="38" spans="1:14" x14ac:dyDescent="0.2">
      <c r="A38" s="6" t="s">
        <v>26</v>
      </c>
      <c r="B38" s="125">
        <v>210</v>
      </c>
      <c r="C38" s="43">
        <f t="shared" si="0"/>
        <v>5.3632175218870355E-4</v>
      </c>
      <c r="D38" s="44">
        <v>646</v>
      </c>
      <c r="E38" s="43">
        <f t="shared" si="1"/>
        <v>5.2207631204000105E-4</v>
      </c>
      <c r="F38" s="45">
        <v>91.304347826086953</v>
      </c>
      <c r="G38" s="45">
        <v>81.66877370417194</v>
      </c>
      <c r="H38" s="125">
        <v>732</v>
      </c>
      <c r="I38" s="86">
        <f t="shared" si="2"/>
        <v>8.1464219178813959E-4</v>
      </c>
      <c r="J38" s="44">
        <v>2024</v>
      </c>
      <c r="K38" s="86">
        <f t="shared" si="3"/>
        <v>6.8456201052886131E-4</v>
      </c>
      <c r="L38" s="45">
        <v>80.973451327433636</v>
      </c>
      <c r="M38" s="45">
        <v>94.183341088878549</v>
      </c>
      <c r="N38" s="8" t="s">
        <v>81</v>
      </c>
    </row>
    <row r="39" spans="1:14" x14ac:dyDescent="0.2">
      <c r="A39" s="6" t="s">
        <v>27</v>
      </c>
      <c r="B39" s="125">
        <v>12871</v>
      </c>
      <c r="C39" s="43">
        <f t="shared" si="0"/>
        <v>3.2871415582956205E-2</v>
      </c>
      <c r="D39" s="44">
        <v>52099</v>
      </c>
      <c r="E39" s="43">
        <f t="shared" si="1"/>
        <v>4.2104727215126959E-2</v>
      </c>
      <c r="F39" s="45">
        <v>139.04072593712866</v>
      </c>
      <c r="G39" s="45">
        <v>127.10793402947205</v>
      </c>
      <c r="H39" s="125">
        <v>28029</v>
      </c>
      <c r="I39" s="86">
        <f t="shared" si="2"/>
        <v>3.1193450810969626E-2</v>
      </c>
      <c r="J39" s="44">
        <v>131787</v>
      </c>
      <c r="K39" s="86">
        <f t="shared" si="3"/>
        <v>4.4573307154924434E-2</v>
      </c>
      <c r="L39" s="45">
        <v>150.88824289405684</v>
      </c>
      <c r="M39" s="45">
        <v>128.70326965897107</v>
      </c>
      <c r="N39" s="8" t="s">
        <v>82</v>
      </c>
    </row>
    <row r="40" spans="1:14" x14ac:dyDescent="0.2">
      <c r="A40" s="6" t="s">
        <v>28</v>
      </c>
      <c r="B40" s="125">
        <v>2566</v>
      </c>
      <c r="C40" s="43">
        <f t="shared" si="0"/>
        <v>6.5533410291248248E-3</v>
      </c>
      <c r="D40" s="44">
        <v>8999</v>
      </c>
      <c r="E40" s="43">
        <f t="shared" si="1"/>
        <v>7.2727008236036679E-3</v>
      </c>
      <c r="F40" s="45">
        <v>99.805523142746011</v>
      </c>
      <c r="G40" s="45">
        <v>101.9485668970205</v>
      </c>
      <c r="H40" s="125">
        <v>5433</v>
      </c>
      <c r="I40" s="86">
        <f t="shared" si="2"/>
        <v>6.0463811857718068E-3</v>
      </c>
      <c r="J40" s="44">
        <v>25336</v>
      </c>
      <c r="K40" s="86">
        <f t="shared" si="3"/>
        <v>8.5692011357506089E-3</v>
      </c>
      <c r="L40" s="45">
        <v>119.1708708050011</v>
      </c>
      <c r="M40" s="45">
        <v>96.239459089873122</v>
      </c>
      <c r="N40" s="8" t="s">
        <v>83</v>
      </c>
    </row>
    <row r="41" spans="1:14" x14ac:dyDescent="0.2">
      <c r="A41" s="6" t="s">
        <v>29</v>
      </c>
      <c r="B41" s="125">
        <v>200</v>
      </c>
      <c r="C41" s="43">
        <f t="shared" si="0"/>
        <v>5.1078262113209865E-4</v>
      </c>
      <c r="D41" s="44">
        <v>1246</v>
      </c>
      <c r="E41" s="43">
        <f t="shared" si="1"/>
        <v>1.0069769114579587E-3</v>
      </c>
      <c r="F41" s="45">
        <v>89.68609865470853</v>
      </c>
      <c r="G41" s="45">
        <v>126.62601626016261</v>
      </c>
      <c r="H41" s="125">
        <v>562</v>
      </c>
      <c r="I41" s="86">
        <f t="shared" si="2"/>
        <v>6.2544933303952796E-4</v>
      </c>
      <c r="J41" s="44">
        <v>4302</v>
      </c>
      <c r="K41" s="86">
        <f t="shared" si="3"/>
        <v>1.4550324947110482E-3</v>
      </c>
      <c r="L41" s="45">
        <v>105.04672897196261</v>
      </c>
      <c r="M41" s="45">
        <v>151.000351000351</v>
      </c>
      <c r="N41" s="8" t="s">
        <v>84</v>
      </c>
    </row>
    <row r="42" spans="1:14" x14ac:dyDescent="0.2">
      <c r="A42" s="6" t="s">
        <v>30</v>
      </c>
      <c r="B42" s="125">
        <v>57055</v>
      </c>
      <c r="C42" s="43">
        <f t="shared" si="0"/>
        <v>0.14571351224345944</v>
      </c>
      <c r="D42" s="44">
        <v>107379</v>
      </c>
      <c r="E42" s="43">
        <f t="shared" si="1"/>
        <v>8.6780235774834791E-2</v>
      </c>
      <c r="F42" s="45">
        <v>161.39571723572178</v>
      </c>
      <c r="G42" s="45">
        <v>124.61875913933571</v>
      </c>
      <c r="H42" s="125">
        <v>145942</v>
      </c>
      <c r="I42" s="86">
        <f t="shared" si="2"/>
        <v>0.16241873053817579</v>
      </c>
      <c r="J42" s="44">
        <v>283683</v>
      </c>
      <c r="K42" s="86">
        <f t="shared" si="3"/>
        <v>9.594792728896194E-2</v>
      </c>
      <c r="L42" s="45">
        <v>167.09640485459124</v>
      </c>
      <c r="M42" s="45">
        <v>123.63500862925578</v>
      </c>
      <c r="N42" s="8" t="s">
        <v>85</v>
      </c>
    </row>
    <row r="43" spans="1:14" x14ac:dyDescent="0.2">
      <c r="A43" s="6" t="s">
        <v>31</v>
      </c>
      <c r="B43" s="125">
        <v>11964</v>
      </c>
      <c r="C43" s="43">
        <f t="shared" si="0"/>
        <v>3.0555016396122139E-2</v>
      </c>
      <c r="D43" s="44">
        <v>23057</v>
      </c>
      <c r="E43" s="43">
        <f t="shared" si="1"/>
        <v>1.8633921867966415E-2</v>
      </c>
      <c r="F43" s="45">
        <v>138.84182430080074</v>
      </c>
      <c r="G43" s="45">
        <v>139.96843319371092</v>
      </c>
      <c r="H43" s="125">
        <v>31828</v>
      </c>
      <c r="I43" s="86">
        <f t="shared" si="2"/>
        <v>3.5421354754416538E-2</v>
      </c>
      <c r="J43" s="44">
        <v>60701</v>
      </c>
      <c r="K43" s="86">
        <f t="shared" si="3"/>
        <v>2.0530434091458702E-2</v>
      </c>
      <c r="L43" s="45">
        <v>146.36928029432053</v>
      </c>
      <c r="M43" s="45">
        <v>136.8464954798566</v>
      </c>
      <c r="N43" s="8" t="s">
        <v>86</v>
      </c>
    </row>
    <row r="44" spans="1:14" x14ac:dyDescent="0.2">
      <c r="A44" s="6" t="s">
        <v>32</v>
      </c>
      <c r="B44" s="125">
        <v>714</v>
      </c>
      <c r="C44" s="43">
        <f t="shared" si="0"/>
        <v>1.823493957441592E-3</v>
      </c>
      <c r="D44" s="44">
        <v>2685</v>
      </c>
      <c r="E44" s="43">
        <f t="shared" si="1"/>
        <v>2.1699301823953606E-3</v>
      </c>
      <c r="F44" s="45">
        <v>87.931034482758619</v>
      </c>
      <c r="G44" s="45">
        <v>91.202445652173907</v>
      </c>
      <c r="H44" s="125">
        <v>1963</v>
      </c>
      <c r="I44" s="86">
        <f t="shared" si="2"/>
        <v>2.1846210689619098E-3</v>
      </c>
      <c r="J44" s="44">
        <v>7997</v>
      </c>
      <c r="K44" s="86">
        <f t="shared" si="3"/>
        <v>2.7047640307308815E-3</v>
      </c>
      <c r="L44" s="45">
        <v>94.375</v>
      </c>
      <c r="M44" s="45">
        <v>94.337619440839916</v>
      </c>
      <c r="N44" s="8" t="s">
        <v>87</v>
      </c>
    </row>
    <row r="45" spans="1:14" x14ac:dyDescent="0.2">
      <c r="A45" s="6" t="s">
        <v>33</v>
      </c>
      <c r="B45" s="125">
        <v>12312</v>
      </c>
      <c r="C45" s="43">
        <f t="shared" si="0"/>
        <v>3.1443778156891991E-2</v>
      </c>
      <c r="D45" s="44">
        <v>30450</v>
      </c>
      <c r="E45" s="43">
        <f t="shared" si="1"/>
        <v>2.4608705420461351E-2</v>
      </c>
      <c r="F45" s="45">
        <v>154.42117145365609</v>
      </c>
      <c r="G45" s="45">
        <v>137.42215001353912</v>
      </c>
      <c r="H45" s="125">
        <v>29061</v>
      </c>
      <c r="I45" s="86">
        <f t="shared" si="2"/>
        <v>3.2341962753490605E-2</v>
      </c>
      <c r="J45" s="44">
        <v>70771</v>
      </c>
      <c r="K45" s="86">
        <f t="shared" si="3"/>
        <v>2.3936333027242119E-2</v>
      </c>
      <c r="L45" s="45">
        <v>151.5172054223149</v>
      </c>
      <c r="M45" s="45">
        <v>136.11378235950303</v>
      </c>
      <c r="N45" s="8" t="s">
        <v>88</v>
      </c>
    </row>
    <row r="46" spans="1:14" x14ac:dyDescent="0.2">
      <c r="A46" s="6" t="s">
        <v>34</v>
      </c>
      <c r="B46" s="125">
        <v>1084</v>
      </c>
      <c r="C46" s="43">
        <f t="shared" si="0"/>
        <v>2.7684418065359742E-3</v>
      </c>
      <c r="D46" s="44">
        <v>3828</v>
      </c>
      <c r="E46" s="43">
        <f t="shared" si="1"/>
        <v>3.0936658242865698E-3</v>
      </c>
      <c r="F46" s="45">
        <v>99.72401103955842</v>
      </c>
      <c r="G46" s="45">
        <v>115.92973955178681</v>
      </c>
      <c r="H46" s="125">
        <v>3139</v>
      </c>
      <c r="I46" s="86">
        <f t="shared" si="2"/>
        <v>3.4933904918346588E-3</v>
      </c>
      <c r="J46" s="44">
        <v>13408</v>
      </c>
      <c r="K46" s="86">
        <f t="shared" si="3"/>
        <v>4.5348850974164887E-3</v>
      </c>
      <c r="L46" s="45">
        <v>93.869617224880386</v>
      </c>
      <c r="M46" s="45">
        <v>135.69476773605911</v>
      </c>
      <c r="N46" s="8" t="s">
        <v>89</v>
      </c>
    </row>
    <row r="47" spans="1:14" x14ac:dyDescent="0.2">
      <c r="A47" s="6" t="s">
        <v>35</v>
      </c>
      <c r="B47" s="125">
        <v>3641</v>
      </c>
      <c r="C47" s="43">
        <f t="shared" si="0"/>
        <v>9.2987976177098548E-3</v>
      </c>
      <c r="D47" s="44">
        <v>15122</v>
      </c>
      <c r="E47" s="43">
        <f t="shared" si="1"/>
        <v>1.2221111440663925E-2</v>
      </c>
      <c r="F47" s="45">
        <v>129.48079658605977</v>
      </c>
      <c r="G47" s="45">
        <v>115.19768416241334</v>
      </c>
      <c r="H47" s="125">
        <v>10276</v>
      </c>
      <c r="I47" s="86">
        <f t="shared" si="2"/>
        <v>1.1436151861769019E-2</v>
      </c>
      <c r="J47" s="44">
        <v>41495</v>
      </c>
      <c r="K47" s="86">
        <f t="shared" si="3"/>
        <v>1.4034535882853312E-2</v>
      </c>
      <c r="L47" s="45">
        <v>140.53610503282277</v>
      </c>
      <c r="M47" s="45">
        <v>121.09318002743163</v>
      </c>
      <c r="N47" s="8" t="s">
        <v>90</v>
      </c>
    </row>
    <row r="48" spans="1:14" x14ac:dyDescent="0.2">
      <c r="A48" s="6" t="s">
        <v>36</v>
      </c>
      <c r="B48" s="125">
        <v>5319</v>
      </c>
      <c r="C48" s="43">
        <f t="shared" si="0"/>
        <v>1.3584263809008162E-2</v>
      </c>
      <c r="D48" s="44">
        <v>20111</v>
      </c>
      <c r="E48" s="43">
        <f t="shared" si="1"/>
        <v>1.6253059924824245E-2</v>
      </c>
      <c r="F48" s="45">
        <v>103.86643233743409</v>
      </c>
      <c r="G48" s="45">
        <v>106.52576937337783</v>
      </c>
      <c r="H48" s="125">
        <v>30285</v>
      </c>
      <c r="I48" s="86">
        <f t="shared" si="2"/>
        <v>3.3704151336480609E-2</v>
      </c>
      <c r="J48" s="44">
        <v>103036</v>
      </c>
      <c r="K48" s="86">
        <f t="shared" si="3"/>
        <v>3.484907673757498E-2</v>
      </c>
      <c r="L48" s="45">
        <v>111.00725753243896</v>
      </c>
      <c r="M48" s="45">
        <v>106.82287076875228</v>
      </c>
      <c r="N48" s="8" t="s">
        <v>91</v>
      </c>
    </row>
    <row r="49" spans="1:14" x14ac:dyDescent="0.2">
      <c r="A49" s="6" t="s">
        <v>37</v>
      </c>
      <c r="B49" s="125">
        <v>4922</v>
      </c>
      <c r="C49" s="43">
        <f t="shared" si="0"/>
        <v>1.2570360306060947E-2</v>
      </c>
      <c r="D49" s="44">
        <v>13437</v>
      </c>
      <c r="E49" s="43">
        <f t="shared" si="1"/>
        <v>1.0859348923965161E-2</v>
      </c>
      <c r="F49" s="45">
        <v>140.42796005706134</v>
      </c>
      <c r="G49" s="45">
        <v>117.50765194578049</v>
      </c>
      <c r="H49" s="125">
        <v>10706</v>
      </c>
      <c r="I49" s="86">
        <f t="shared" si="2"/>
        <v>1.1914698504486097E-2</v>
      </c>
      <c r="J49" s="44">
        <v>31973</v>
      </c>
      <c r="K49" s="86">
        <f t="shared" si="3"/>
        <v>1.0813982787865259E-2</v>
      </c>
      <c r="L49" s="45">
        <v>140.27777777777777</v>
      </c>
      <c r="M49" s="45">
        <v>119.12887961548493</v>
      </c>
      <c r="N49" s="8" t="s">
        <v>92</v>
      </c>
    </row>
    <row r="50" spans="1:14" x14ac:dyDescent="0.2">
      <c r="A50" s="6" t="s">
        <v>38</v>
      </c>
      <c r="B50" s="125">
        <v>11336</v>
      </c>
      <c r="C50" s="43">
        <f t="shared" si="0"/>
        <v>2.8951158965767349E-2</v>
      </c>
      <c r="D50" s="44">
        <v>61805</v>
      </c>
      <c r="E50" s="43">
        <f t="shared" si="1"/>
        <v>4.9948802578378124E-2</v>
      </c>
      <c r="F50" s="45">
        <v>103.17648129607717</v>
      </c>
      <c r="G50" s="45">
        <v>113.35791056821101</v>
      </c>
      <c r="H50" s="125">
        <v>27047</v>
      </c>
      <c r="I50" s="88">
        <f t="shared" si="2"/>
        <v>3.0100583826904115E-2</v>
      </c>
      <c r="J50" s="44">
        <v>165526</v>
      </c>
      <c r="K50" s="88">
        <f t="shared" si="3"/>
        <v>5.5984590590316359E-2</v>
      </c>
      <c r="L50" s="45">
        <v>111.36868978012025</v>
      </c>
      <c r="M50" s="45">
        <v>116.73942633876622</v>
      </c>
      <c r="N50" s="8" t="s">
        <v>93</v>
      </c>
    </row>
    <row r="51" spans="1:14" ht="12.75" customHeight="1" x14ac:dyDescent="0.2">
      <c r="A51" s="6" t="s">
        <v>39</v>
      </c>
      <c r="B51" s="125">
        <v>4021</v>
      </c>
      <c r="C51" s="43">
        <f t="shared" si="0"/>
        <v>1.0269284597860842E-2</v>
      </c>
      <c r="D51" s="44">
        <v>13221</v>
      </c>
      <c r="E51" s="43">
        <f t="shared" si="1"/>
        <v>1.0684784708174697E-2</v>
      </c>
      <c r="F51" s="45">
        <v>104.65903175429463</v>
      </c>
      <c r="G51" s="45">
        <v>113.89558924879393</v>
      </c>
      <c r="H51" s="125">
        <v>10184</v>
      </c>
      <c r="I51" s="86">
        <f t="shared" si="2"/>
        <v>1.1333765138210947E-2</v>
      </c>
      <c r="J51" s="44">
        <v>34877</v>
      </c>
      <c r="K51" s="86">
        <f t="shared" si="3"/>
        <v>1.1796180455145799E-2</v>
      </c>
      <c r="L51" s="45">
        <v>118.22614348734619</v>
      </c>
      <c r="M51" s="45">
        <v>123.4715190993734</v>
      </c>
      <c r="N51" s="8" t="s">
        <v>94</v>
      </c>
    </row>
    <row r="52" spans="1:14" x14ac:dyDescent="0.2">
      <c r="A52" s="6" t="s">
        <v>40</v>
      </c>
      <c r="B52" s="125">
        <v>2190</v>
      </c>
      <c r="C52" s="43">
        <f t="shared" si="0"/>
        <v>5.59306970139648E-3</v>
      </c>
      <c r="D52" s="44">
        <v>5560</v>
      </c>
      <c r="E52" s="43">
        <f t="shared" si="1"/>
        <v>4.4934122212730741E-3</v>
      </c>
      <c r="F52" s="45">
        <v>108.79284649776453</v>
      </c>
      <c r="G52" s="45">
        <v>102.46959085882787</v>
      </c>
      <c r="H52" s="125">
        <v>6802</v>
      </c>
      <c r="I52" s="86">
        <f t="shared" si="2"/>
        <v>7.5699401482826854E-3</v>
      </c>
      <c r="J52" s="44">
        <v>16201</v>
      </c>
      <c r="K52" s="86">
        <f t="shared" si="3"/>
        <v>5.4795400852658514E-3</v>
      </c>
      <c r="L52" s="45">
        <v>114.51178451178453</v>
      </c>
      <c r="M52" s="45">
        <v>113.56371793074442</v>
      </c>
      <c r="N52" s="8" t="s">
        <v>95</v>
      </c>
    </row>
    <row r="53" spans="1:14" x14ac:dyDescent="0.2">
      <c r="A53" s="6" t="s">
        <v>41</v>
      </c>
      <c r="B53" s="125">
        <v>7166</v>
      </c>
      <c r="C53" s="43">
        <f t="shared" si="0"/>
        <v>1.8301341315163092E-2</v>
      </c>
      <c r="D53" s="44">
        <v>16704</v>
      </c>
      <c r="E53" s="43">
        <f t="shared" si="1"/>
        <v>1.3499632687795941E-2</v>
      </c>
      <c r="F53" s="45">
        <v>125.91811632402039</v>
      </c>
      <c r="G53" s="45">
        <v>111.28580946035976</v>
      </c>
      <c r="H53" s="125">
        <v>15101</v>
      </c>
      <c r="I53" s="86">
        <f t="shared" si="2"/>
        <v>1.6805890352722262E-2</v>
      </c>
      <c r="J53" s="44">
        <v>36325</v>
      </c>
      <c r="K53" s="86">
        <f t="shared" si="3"/>
        <v>1.2285926399437198E-2</v>
      </c>
      <c r="L53" s="45">
        <v>124.78102792926788</v>
      </c>
      <c r="M53" s="45">
        <v>112.40561950736476</v>
      </c>
      <c r="N53" s="8" t="s">
        <v>96</v>
      </c>
    </row>
    <row r="54" spans="1:14" x14ac:dyDescent="0.2">
      <c r="A54" s="6" t="s">
        <v>42</v>
      </c>
      <c r="B54" s="125">
        <v>3153</v>
      </c>
      <c r="C54" s="43">
        <f t="shared" si="0"/>
        <v>8.0524880221475338E-3</v>
      </c>
      <c r="D54" s="44">
        <v>12106</v>
      </c>
      <c r="E54" s="43">
        <f t="shared" si="1"/>
        <v>9.7836777609229923E-3</v>
      </c>
      <c r="F54" s="45">
        <v>120.1142857142857</v>
      </c>
      <c r="G54" s="45">
        <v>113.49020343114277</v>
      </c>
      <c r="H54" s="125">
        <v>7483</v>
      </c>
      <c r="I54" s="86">
        <f t="shared" si="2"/>
        <v>8.327824482446242E-3</v>
      </c>
      <c r="J54" s="44">
        <v>28748</v>
      </c>
      <c r="K54" s="86">
        <f t="shared" si="3"/>
        <v>9.7232157503377992E-3</v>
      </c>
      <c r="L54" s="45">
        <v>146.52437830428823</v>
      </c>
      <c r="M54" s="45">
        <v>125.64685314685316</v>
      </c>
      <c r="N54" s="8" t="s">
        <v>97</v>
      </c>
    </row>
    <row r="55" spans="1:14" x14ac:dyDescent="0.2">
      <c r="A55" s="6" t="s">
        <v>43</v>
      </c>
      <c r="B55" s="125">
        <v>3077</v>
      </c>
      <c r="C55" s="43">
        <f t="shared" si="0"/>
        <v>7.8583906261173366E-3</v>
      </c>
      <c r="D55" s="44">
        <v>10618</v>
      </c>
      <c r="E55" s="43">
        <f t="shared" si="1"/>
        <v>8.5811242743664574E-3</v>
      </c>
      <c r="F55" s="45">
        <v>126.72981878088963</v>
      </c>
      <c r="G55" s="45">
        <v>114.98808750270739</v>
      </c>
      <c r="H55" s="125">
        <v>9811</v>
      </c>
      <c r="I55" s="86">
        <f t="shared" si="2"/>
        <v>1.0918653748133111E-2</v>
      </c>
      <c r="J55" s="44">
        <v>36346</v>
      </c>
      <c r="K55" s="86">
        <f t="shared" si="3"/>
        <v>1.2293029068518773E-2</v>
      </c>
      <c r="L55" s="45">
        <v>129.41564437409312</v>
      </c>
      <c r="M55" s="45">
        <v>123.36987882285055</v>
      </c>
      <c r="N55" s="8" t="s">
        <v>98</v>
      </c>
    </row>
    <row r="56" spans="1:14" x14ac:dyDescent="0.2">
      <c r="A56" s="6" t="s">
        <v>44</v>
      </c>
      <c r="B56" s="125">
        <v>15202</v>
      </c>
      <c r="C56" s="43">
        <f t="shared" si="0"/>
        <v>3.8824587032250814E-2</v>
      </c>
      <c r="D56" s="44">
        <v>39067</v>
      </c>
      <c r="E56" s="43">
        <f t="shared" si="1"/>
        <v>3.1572686195768918E-2</v>
      </c>
      <c r="F56" s="45">
        <v>119.40931584321734</v>
      </c>
      <c r="G56" s="45">
        <v>111.6870122073244</v>
      </c>
      <c r="H56" s="125">
        <v>41347</v>
      </c>
      <c r="I56" s="86">
        <f t="shared" si="2"/>
        <v>4.6015041945169685E-2</v>
      </c>
      <c r="J56" s="44">
        <v>112315</v>
      </c>
      <c r="K56" s="86">
        <f t="shared" si="3"/>
        <v>3.7987441804619104E-2</v>
      </c>
      <c r="L56" s="45">
        <v>117.44304948020223</v>
      </c>
      <c r="M56" s="45">
        <v>110.84956870176271</v>
      </c>
      <c r="N56" s="8" t="s">
        <v>99</v>
      </c>
    </row>
    <row r="57" spans="1:14" x14ac:dyDescent="0.2">
      <c r="A57" s="6" t="s">
        <v>45</v>
      </c>
      <c r="B57" s="125">
        <v>1990</v>
      </c>
      <c r="C57" s="43">
        <f t="shared" si="0"/>
        <v>5.0822870802643815E-3</v>
      </c>
      <c r="D57" s="44">
        <v>9815</v>
      </c>
      <c r="E57" s="43">
        <f t="shared" si="1"/>
        <v>7.9321656388120897E-3</v>
      </c>
      <c r="F57" s="45">
        <v>92.044403330249764</v>
      </c>
      <c r="G57" s="45">
        <v>109.27410376308171</v>
      </c>
      <c r="H57" s="125">
        <v>4755</v>
      </c>
      <c r="I57" s="86">
        <f t="shared" si="2"/>
        <v>5.2918355491155793E-3</v>
      </c>
      <c r="J57" s="44">
        <v>22496</v>
      </c>
      <c r="K57" s="86">
        <f t="shared" si="3"/>
        <v>7.6086496980520089E-3</v>
      </c>
      <c r="L57" s="45">
        <v>84.623598505072067</v>
      </c>
      <c r="M57" s="45">
        <v>100.78401505308902</v>
      </c>
      <c r="N57" s="8" t="s">
        <v>100</v>
      </c>
    </row>
    <row r="58" spans="1:14" ht="12.75" customHeight="1" x14ac:dyDescent="0.2">
      <c r="A58" s="6" t="s">
        <v>46</v>
      </c>
      <c r="B58" s="125">
        <v>636</v>
      </c>
      <c r="C58" s="43">
        <f t="shared" si="0"/>
        <v>1.6242887352000736E-3</v>
      </c>
      <c r="D58" s="44">
        <v>1227</v>
      </c>
      <c r="E58" s="43">
        <f t="shared" si="1"/>
        <v>9.9162172580972334E-4</v>
      </c>
      <c r="F58" s="45">
        <v>203.84615384615384</v>
      </c>
      <c r="G58" s="45">
        <v>136.33333333333331</v>
      </c>
      <c r="H58" s="125">
        <v>1177</v>
      </c>
      <c r="I58" s="86">
        <f t="shared" si="2"/>
        <v>1.3098823220418583E-3</v>
      </c>
      <c r="J58" s="44">
        <v>2674</v>
      </c>
      <c r="K58" s="86">
        <f t="shared" si="3"/>
        <v>9.0440652972044228E-4</v>
      </c>
      <c r="L58" s="45">
        <v>186.82539682539684</v>
      </c>
      <c r="M58" s="45">
        <v>126.25118035882907</v>
      </c>
      <c r="N58" s="8" t="s">
        <v>101</v>
      </c>
    </row>
    <row r="59" spans="1:14" x14ac:dyDescent="0.2">
      <c r="A59" s="6" t="s">
        <v>47</v>
      </c>
      <c r="B59" s="125">
        <v>755</v>
      </c>
      <c r="C59" s="43">
        <f t="shared" si="0"/>
        <v>1.9282043947736723E-3</v>
      </c>
      <c r="D59" s="44">
        <v>2698</v>
      </c>
      <c r="E59" s="43">
        <f t="shared" si="1"/>
        <v>2.1804363620494161E-3</v>
      </c>
      <c r="F59" s="45">
        <v>132.22416812609455</v>
      </c>
      <c r="G59" s="45">
        <v>127.26415094339623</v>
      </c>
      <c r="H59" s="125">
        <v>2305</v>
      </c>
      <c r="I59" s="86">
        <f t="shared" si="2"/>
        <v>2.5652325847973522E-3</v>
      </c>
      <c r="J59" s="44">
        <v>8289</v>
      </c>
      <c r="K59" s="86">
        <f t="shared" si="3"/>
        <v>2.8035249531984841E-3</v>
      </c>
      <c r="L59" s="45">
        <v>147.56722151088348</v>
      </c>
      <c r="M59" s="45">
        <v>140.2063599458728</v>
      </c>
      <c r="N59" s="8" t="s">
        <v>102</v>
      </c>
    </row>
    <row r="60" spans="1:14" ht="12.75" customHeight="1" x14ac:dyDescent="0.2">
      <c r="A60" s="6" t="s">
        <v>48</v>
      </c>
      <c r="B60" s="125">
        <v>5252</v>
      </c>
      <c r="C60" s="43">
        <f t="shared" si="0"/>
        <v>1.341315163092891E-2</v>
      </c>
      <c r="D60" s="44">
        <v>10668</v>
      </c>
      <c r="E60" s="43">
        <f t="shared" si="1"/>
        <v>8.6215326576512871E-3</v>
      </c>
      <c r="F60" s="45">
        <v>133.06308588801622</v>
      </c>
      <c r="G60" s="45">
        <v>124.55341506129598</v>
      </c>
      <c r="H60" s="125">
        <v>11060</v>
      </c>
      <c r="I60" s="86">
        <f t="shared" si="2"/>
        <v>1.2308664810350853E-2</v>
      </c>
      <c r="J60" s="44">
        <v>22794</v>
      </c>
      <c r="K60" s="86">
        <f t="shared" si="3"/>
        <v>7.709439954542918E-3</v>
      </c>
      <c r="L60" s="45">
        <v>141.01746780568661</v>
      </c>
      <c r="M60" s="45">
        <v>131.76484189837564</v>
      </c>
      <c r="N60" s="8" t="s">
        <v>103</v>
      </c>
    </row>
    <row r="61" spans="1:14" x14ac:dyDescent="0.2">
      <c r="A61" s="6" t="s">
        <v>60</v>
      </c>
      <c r="B61" s="125">
        <v>804</v>
      </c>
      <c r="C61" s="43">
        <f t="shared" si="0"/>
        <v>2.0533461369510362E-3</v>
      </c>
      <c r="D61" s="44">
        <v>1565</v>
      </c>
      <c r="E61" s="43">
        <f t="shared" si="1"/>
        <v>1.2647823968151728E-3</v>
      </c>
      <c r="F61" s="45">
        <v>127.21518987341771</v>
      </c>
      <c r="G61" s="45">
        <v>103.98671096345515</v>
      </c>
      <c r="H61" s="125">
        <v>1689</v>
      </c>
      <c r="I61" s="86">
        <f t="shared" si="2"/>
        <v>1.8796866966259123E-3</v>
      </c>
      <c r="J61" s="44">
        <v>3201</v>
      </c>
      <c r="K61" s="86">
        <f t="shared" si="3"/>
        <v>1.0826497014342319E-3</v>
      </c>
      <c r="L61" s="45">
        <v>148.94179894179894</v>
      </c>
      <c r="M61" s="45">
        <v>108.80353501019715</v>
      </c>
      <c r="N61" s="8" t="s">
        <v>104</v>
      </c>
    </row>
    <row r="62" spans="1:14" x14ac:dyDescent="0.2">
      <c r="A62" s="6" t="s">
        <v>49</v>
      </c>
      <c r="B62" s="125">
        <v>51</v>
      </c>
      <c r="C62" s="43">
        <f t="shared" si="0"/>
        <v>1.3024956838868514E-4</v>
      </c>
      <c r="D62" s="44">
        <v>127</v>
      </c>
      <c r="E62" s="43">
        <f t="shared" si="1"/>
        <v>1.026372935434677E-4</v>
      </c>
      <c r="F62" s="45">
        <v>87.931034482758619</v>
      </c>
      <c r="G62" s="45">
        <v>63.5</v>
      </c>
      <c r="H62" s="125">
        <v>109</v>
      </c>
      <c r="I62" s="86">
        <f t="shared" si="2"/>
        <v>1.2130600943293336E-4</v>
      </c>
      <c r="J62" s="44">
        <v>291</v>
      </c>
      <c r="K62" s="86">
        <f t="shared" si="3"/>
        <v>9.8422700130384712E-5</v>
      </c>
      <c r="L62" s="45">
        <v>119.78021978021978</v>
      </c>
      <c r="M62" s="45">
        <v>79.076086956521735</v>
      </c>
      <c r="N62" s="8" t="s">
        <v>105</v>
      </c>
    </row>
    <row r="63" spans="1:14" x14ac:dyDescent="0.2">
      <c r="A63" s="6" t="s">
        <v>50</v>
      </c>
      <c r="B63" s="125">
        <v>2556</v>
      </c>
      <c r="C63" s="43">
        <f t="shared" si="0"/>
        <v>6.5278018980682202E-3</v>
      </c>
      <c r="D63" s="44">
        <v>4909</v>
      </c>
      <c r="E63" s="43">
        <f t="shared" si="1"/>
        <v>3.9672950709045904E-3</v>
      </c>
      <c r="F63" s="45">
        <v>92.008639308855294</v>
      </c>
      <c r="G63" s="45">
        <v>74.378787878787875</v>
      </c>
      <c r="H63" s="125">
        <v>7006</v>
      </c>
      <c r="I63" s="86">
        <f t="shared" si="2"/>
        <v>7.7969715787810194E-3</v>
      </c>
      <c r="J63" s="44">
        <v>13807</v>
      </c>
      <c r="K63" s="86">
        <f t="shared" si="3"/>
        <v>4.6698358099663976E-3</v>
      </c>
      <c r="L63" s="45">
        <v>84.80813460840092</v>
      </c>
      <c r="M63" s="45">
        <v>77.541278220824438</v>
      </c>
      <c r="N63" s="8" t="s">
        <v>106</v>
      </c>
    </row>
    <row r="64" spans="1:14" x14ac:dyDescent="0.2">
      <c r="A64" s="6" t="s">
        <v>51</v>
      </c>
      <c r="B64" s="125">
        <v>5131</v>
      </c>
      <c r="C64" s="43">
        <f t="shared" si="0"/>
        <v>1.310412814514399E-2</v>
      </c>
      <c r="D64" s="44">
        <v>10635</v>
      </c>
      <c r="E64" s="43">
        <f t="shared" si="1"/>
        <v>8.5948631246832996E-3</v>
      </c>
      <c r="F64" s="45">
        <v>106.76238035788597</v>
      </c>
      <c r="G64" s="45">
        <v>111.82965299684543</v>
      </c>
      <c r="H64" s="125">
        <v>9141</v>
      </c>
      <c r="I64" s="86">
        <f t="shared" si="2"/>
        <v>1.017301130482976E-2</v>
      </c>
      <c r="J64" s="44">
        <v>18607</v>
      </c>
      <c r="K64" s="86">
        <f t="shared" si="3"/>
        <v>6.2933030286119185E-3</v>
      </c>
      <c r="L64" s="45">
        <v>121.62054284193719</v>
      </c>
      <c r="M64" s="45">
        <v>115.62169887528739</v>
      </c>
      <c r="N64" s="8" t="s">
        <v>107</v>
      </c>
    </row>
    <row r="65" spans="1:14" x14ac:dyDescent="0.2">
      <c r="A65" s="6" t="s">
        <v>52</v>
      </c>
      <c r="B65" s="125">
        <v>12677</v>
      </c>
      <c r="C65" s="43">
        <f t="shared" si="0"/>
        <v>3.237595644045807E-2</v>
      </c>
      <c r="D65" s="44">
        <v>25210</v>
      </c>
      <c r="E65" s="43">
        <f t="shared" si="1"/>
        <v>2.0373906852211188E-2</v>
      </c>
      <c r="F65" s="45">
        <v>134.31871159143887</v>
      </c>
      <c r="G65" s="45">
        <v>125.47907023045144</v>
      </c>
      <c r="H65" s="125">
        <v>17134</v>
      </c>
      <c r="I65" s="86">
        <f t="shared" si="2"/>
        <v>1.9068414363521836E-2</v>
      </c>
      <c r="J65" s="44">
        <v>36279</v>
      </c>
      <c r="K65" s="86">
        <f t="shared" si="3"/>
        <v>1.2270368171925179E-2</v>
      </c>
      <c r="L65" s="45">
        <v>135.65038397593224</v>
      </c>
      <c r="M65" s="45">
        <v>126.18343709784008</v>
      </c>
      <c r="N65" s="8" t="s">
        <v>108</v>
      </c>
    </row>
    <row r="66" spans="1:14" x14ac:dyDescent="0.2">
      <c r="A66" s="6" t="s">
        <v>53</v>
      </c>
      <c r="B66" s="125">
        <v>18405</v>
      </c>
      <c r="C66" s="43">
        <f t="shared" si="0"/>
        <v>4.700477070968137E-2</v>
      </c>
      <c r="D66" s="44">
        <v>57595</v>
      </c>
      <c r="E66" s="43">
        <f t="shared" si="1"/>
        <v>4.654641670579545E-2</v>
      </c>
      <c r="F66" s="45">
        <v>104.24218396012688</v>
      </c>
      <c r="G66" s="45">
        <v>94.666337935568706</v>
      </c>
      <c r="H66" s="125">
        <v>21142</v>
      </c>
      <c r="I66" s="86">
        <f t="shared" si="2"/>
        <v>2.3528914233312635E-2</v>
      </c>
      <c r="J66" s="44">
        <v>64644</v>
      </c>
      <c r="K66" s="86">
        <f t="shared" si="3"/>
        <v>2.1864044767108553E-2</v>
      </c>
      <c r="L66" s="45">
        <v>108.83352208380521</v>
      </c>
      <c r="M66" s="45">
        <v>97.229491923111638</v>
      </c>
      <c r="N66" s="8" t="s">
        <v>109</v>
      </c>
    </row>
    <row r="67" spans="1:14" x14ac:dyDescent="0.2">
      <c r="A67" s="6" t="s">
        <v>54</v>
      </c>
      <c r="B67" s="125">
        <v>19783</v>
      </c>
      <c r="C67" s="43">
        <f t="shared" si="0"/>
        <v>5.0524062969281532E-2</v>
      </c>
      <c r="D67" s="44">
        <v>45119</v>
      </c>
      <c r="E67" s="43">
        <f t="shared" si="1"/>
        <v>3.6463716908564717E-2</v>
      </c>
      <c r="F67" s="45">
        <v>130.99589458349888</v>
      </c>
      <c r="G67" s="45">
        <v>129.76043254436166</v>
      </c>
      <c r="H67" s="125">
        <v>33880</v>
      </c>
      <c r="I67" s="86">
        <f t="shared" si="2"/>
        <v>3.7705023849429191E-2</v>
      </c>
      <c r="J67" s="44">
        <v>81251</v>
      </c>
      <c r="K67" s="86">
        <f t="shared" si="3"/>
        <v>2.7480903121284837E-2</v>
      </c>
      <c r="L67" s="45">
        <v>129.41670804843577</v>
      </c>
      <c r="M67" s="45">
        <v>124.00378493048242</v>
      </c>
      <c r="N67" s="8" t="s">
        <v>110</v>
      </c>
    </row>
    <row r="68" spans="1:14" ht="12.75" customHeight="1" x14ac:dyDescent="0.2">
      <c r="A68" s="6" t="s">
        <v>55</v>
      </c>
      <c r="B68" s="125">
        <v>2017</v>
      </c>
      <c r="C68" s="43">
        <f t="shared" si="0"/>
        <v>5.1512427341172144E-3</v>
      </c>
      <c r="D68" s="44">
        <v>4264</v>
      </c>
      <c r="E68" s="43">
        <f t="shared" si="1"/>
        <v>3.4460269265302857E-3</v>
      </c>
      <c r="F68" s="45">
        <v>140.75366364270761</v>
      </c>
      <c r="G68" s="45">
        <v>118.97321428571428</v>
      </c>
      <c r="H68" s="125">
        <v>4445</v>
      </c>
      <c r="I68" s="86">
        <f t="shared" si="2"/>
        <v>4.9468368066916402E-3</v>
      </c>
      <c r="J68" s="44">
        <v>9343</v>
      </c>
      <c r="K68" s="86">
        <f t="shared" si="3"/>
        <v>3.160011296626063E-3</v>
      </c>
      <c r="L68" s="45">
        <v>142.74245343609508</v>
      </c>
      <c r="M68" s="45">
        <v>119.98202131758057</v>
      </c>
      <c r="N68" s="8" t="s">
        <v>111</v>
      </c>
    </row>
    <row r="69" spans="1:14" x14ac:dyDescent="0.2">
      <c r="A69" s="6" t="s">
        <v>56</v>
      </c>
      <c r="B69" s="125">
        <v>2996</v>
      </c>
      <c r="C69" s="43">
        <f t="shared" si="0"/>
        <v>7.6515236645588371E-3</v>
      </c>
      <c r="D69" s="44">
        <v>8268</v>
      </c>
      <c r="E69" s="43">
        <f t="shared" si="1"/>
        <v>6.6819302599794564E-3</v>
      </c>
      <c r="F69" s="45">
        <v>149.20318725099602</v>
      </c>
      <c r="G69" s="45">
        <v>143.51675056413816</v>
      </c>
      <c r="H69" s="125">
        <v>6079</v>
      </c>
      <c r="I69" s="86">
        <f t="shared" si="2"/>
        <v>6.765314049016531E-3</v>
      </c>
      <c r="J69" s="44">
        <v>16437</v>
      </c>
      <c r="K69" s="86">
        <f t="shared" si="3"/>
        <v>5.5593605568492561E-3</v>
      </c>
      <c r="L69" s="45">
        <v>156.59453889747553</v>
      </c>
      <c r="M69" s="45">
        <v>144.43760984182776</v>
      </c>
      <c r="N69" s="8" t="s">
        <v>114</v>
      </c>
    </row>
    <row r="70" spans="1:14" x14ac:dyDescent="0.2">
      <c r="A70" s="6" t="s">
        <v>57</v>
      </c>
      <c r="B70" s="125">
        <v>3744</v>
      </c>
      <c r="C70" s="43">
        <f t="shared" si="0"/>
        <v>9.5618506675928857E-3</v>
      </c>
      <c r="D70" s="44">
        <v>6579</v>
      </c>
      <c r="E70" s="43">
        <f t="shared" si="1"/>
        <v>5.3169350726179057E-3</v>
      </c>
      <c r="F70" s="45">
        <v>126.65764546684709</v>
      </c>
      <c r="G70" s="45">
        <v>111.88775510204081</v>
      </c>
      <c r="H70" s="125">
        <v>7849</v>
      </c>
      <c r="I70" s="86">
        <f t="shared" si="2"/>
        <v>8.7351455783403111E-3</v>
      </c>
      <c r="J70" s="44">
        <v>14443</v>
      </c>
      <c r="K70" s="86">
        <f t="shared" si="3"/>
        <v>4.8849452164369291E-3</v>
      </c>
      <c r="L70" s="45">
        <v>126.98592460766866</v>
      </c>
      <c r="M70" s="45">
        <v>111.90051909816378</v>
      </c>
      <c r="N70" s="8" t="s">
        <v>112</v>
      </c>
    </row>
    <row r="71" spans="1:14" ht="12.75" customHeight="1" x14ac:dyDescent="0.2">
      <c r="A71" s="6" t="s">
        <v>58</v>
      </c>
      <c r="B71" s="125">
        <v>18322</v>
      </c>
      <c r="C71" s="43">
        <f t="shared" si="0"/>
        <v>4.6792795921911552E-2</v>
      </c>
      <c r="D71" s="44">
        <v>35634</v>
      </c>
      <c r="E71" s="43">
        <f t="shared" si="1"/>
        <v>2.8798246599432503E-2</v>
      </c>
      <c r="F71" s="45">
        <v>124.46165342028395</v>
      </c>
      <c r="G71" s="45">
        <v>114.40220880955438</v>
      </c>
      <c r="H71" s="125">
        <v>39622</v>
      </c>
      <c r="I71" s="86">
        <f t="shared" si="2"/>
        <v>4.4095290878455831E-2</v>
      </c>
      <c r="J71" s="44">
        <v>78695</v>
      </c>
      <c r="K71" s="86">
        <f t="shared" si="3"/>
        <v>2.6616406827356099E-2</v>
      </c>
      <c r="L71" s="45">
        <v>127.35688341744078</v>
      </c>
      <c r="M71" s="45">
        <v>114.05403055161018</v>
      </c>
      <c r="N71" s="8" t="s">
        <v>113</v>
      </c>
    </row>
    <row r="72" spans="1:14" x14ac:dyDescent="0.2">
      <c r="A72" s="13" t="s">
        <v>59</v>
      </c>
      <c r="B72" s="125" t="s">
        <v>120</v>
      </c>
      <c r="C72" s="59" t="s">
        <v>120</v>
      </c>
      <c r="D72" s="59"/>
      <c r="E72" s="59" t="s">
        <v>120</v>
      </c>
      <c r="F72" s="59" t="e">
        <v>#VALUE!</v>
      </c>
      <c r="G72" s="60" t="e">
        <v>#DIV/0!</v>
      </c>
      <c r="H72" s="125">
        <v>6</v>
      </c>
      <c r="I72" s="59" t="s">
        <v>120</v>
      </c>
      <c r="J72" s="59"/>
      <c r="K72" s="59" t="s">
        <v>120</v>
      </c>
      <c r="L72" s="59" t="e">
        <v>#VALUE!</v>
      </c>
      <c r="M72" s="59" t="e">
        <v>#DIV/0!</v>
      </c>
      <c r="N72" s="14" t="s">
        <v>115</v>
      </c>
    </row>
    <row r="73" spans="1:14" ht="12.75" customHeight="1" x14ac:dyDescent="0.2"/>
    <row r="74" spans="1:14" ht="15" x14ac:dyDescent="0.2">
      <c r="A74" s="55"/>
    </row>
    <row r="76" spans="1:14" ht="20.25" x14ac:dyDescent="0.3">
      <c r="A76" s="57"/>
    </row>
    <row r="77" spans="1:14" x14ac:dyDescent="0.2">
      <c r="A77"/>
    </row>
    <row r="78" spans="1:14" x14ac:dyDescent="0.2">
      <c r="A78"/>
      <c r="H78" s="56"/>
    </row>
  </sheetData>
  <mergeCells count="10">
    <mergeCell ref="A11:A14"/>
    <mergeCell ref="B11:G11"/>
    <mergeCell ref="H11:M11"/>
    <mergeCell ref="N11:N14"/>
    <mergeCell ref="B12:B14"/>
    <mergeCell ref="D12:D14"/>
    <mergeCell ref="H12:H14"/>
    <mergeCell ref="J12:J14"/>
    <mergeCell ref="F14:G14"/>
    <mergeCell ref="L14:M14"/>
  </mergeCells>
  <pageMargins left="0.75" right="0.75" top="1" bottom="1" header="0.5" footer="0.5"/>
  <pageSetup paperSize="8" scale="72" orientation="landscape" r:id="rId1"/>
  <headerFooter alignWithMargins="0">
    <oddHeader>&amp;A</oddHead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1E160C26D52C04C8CB37FD159C2DAE0" ma:contentTypeVersion="10" ma:contentTypeDescription="Ustvari nov dokument." ma:contentTypeScope="" ma:versionID="1a2e3bcaaff25da5e831a4bf700fe31c">
  <xsd:schema xmlns:xsd="http://www.w3.org/2001/XMLSchema" xmlns:xs="http://www.w3.org/2001/XMLSchema" xmlns:p="http://schemas.microsoft.com/office/2006/metadata/properties" xmlns:ns2="9d849426-d242-4ab3-8d9c-c44ac187dc91" xmlns:ns3="abe4e613-b12b-4b0b-b106-075bb5547a48" targetNamespace="http://schemas.microsoft.com/office/2006/metadata/properties" ma:root="true" ma:fieldsID="fd64fab15e614924e58c96bf7973f42a" ns2:_="" ns3:_="">
    <xsd:import namespace="9d849426-d242-4ab3-8d9c-c44ac187dc91"/>
    <xsd:import namespace="abe4e613-b12b-4b0b-b106-075bb5547a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49426-d242-4ab3-8d9c-c44ac187dc9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V skupni rabi z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V skupni rabi s podrobnostmi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Nazadnje dal v skupno rabo po uporabniku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Nazadnje dal v skupno rabo po času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e613-b12b-4b0b-b106-075bb5547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4DCEEF-5DEB-4D2C-B79E-0AA4DE10BC9A}">
  <ds:schemaRefs>
    <ds:schemaRef ds:uri="http://schemas.microsoft.com/office/2006/metadata/properties"/>
    <ds:schemaRef ds:uri="9d849426-d242-4ab3-8d9c-c44ac187dc91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be4e613-b12b-4b0b-b106-075bb5547a4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2EE0CA7-0F42-4A2E-970F-40DD765ECE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35596-C152-46AA-B7AD-D2D9D386AD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49426-d242-4ab3-8d9c-c44ac187dc91"/>
    <ds:schemaRef ds:uri="abe4e613-b12b-4b0b-b106-075bb5547a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LETO 2018</vt:lpstr>
      <vt:lpstr>DECEMBER</vt:lpstr>
      <vt:lpstr>NOVEMBER</vt:lpstr>
      <vt:lpstr>OKTOBER</vt:lpstr>
      <vt:lpstr>SEPTEMBER</vt:lpstr>
      <vt:lpstr>AVGUST</vt:lpstr>
      <vt:lpstr>JULIJ</vt:lpstr>
      <vt:lpstr>JUNIJ</vt:lpstr>
      <vt:lpstr>MAJ</vt:lpstr>
      <vt:lpstr>APRIL</vt:lpstr>
      <vt:lpstr>MAREC</vt:lpstr>
      <vt:lpstr>FEBRUAR</vt:lpstr>
      <vt:lpstr>JANUAR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Špik</dc:creator>
  <cp:lastModifiedBy>Ana Špik</cp:lastModifiedBy>
  <cp:lastPrinted>2019-04-01T07:52:50Z</cp:lastPrinted>
  <dcterms:created xsi:type="dcterms:W3CDTF">2000-03-23T10:10:52Z</dcterms:created>
  <dcterms:modified xsi:type="dcterms:W3CDTF">2021-08-31T10:02:08Z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0x010100A1E160C26D52C04C8CB37FD159C2DAE0</vt:lpwstr>
  </property>
</Properties>
</file>